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sun\Documents\Master data\"/>
    </mc:Choice>
  </mc:AlternateContent>
  <xr:revisionPtr revIDLastSave="0" documentId="13_ncr:1_{D734E34D-464D-48CA-AFEA-01AA65955A52}" xr6:coauthVersionLast="36" xr6:coauthVersionMax="36" xr10:uidLastSave="{00000000-0000-0000-0000-000000000000}"/>
  <bookViews>
    <workbookView xWindow="0" yWindow="0" windowWidth="23040" windowHeight="9072" activeTab="2" xr2:uid="{B8A3F7DA-B203-4A96-A92D-8BECEDAEACF1}"/>
  </bookViews>
  <sheets>
    <sheet name="TBIWet" sheetId="2" r:id="rId1"/>
    <sheet name="TBIDry" sheetId="4" r:id="rId2"/>
    <sheet name="TBIWetUnashed" sheetId="1" r:id="rId3"/>
    <sheet name="TBIDryUnash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515" i="3" l="1"/>
  <c r="W514" i="3"/>
  <c r="W513" i="3"/>
  <c r="W512" i="3"/>
  <c r="W511" i="3"/>
  <c r="W510" i="3"/>
  <c r="W509" i="3"/>
  <c r="W508" i="3"/>
  <c r="W507" i="3"/>
  <c r="W506" i="3"/>
  <c r="W505" i="3"/>
  <c r="W504" i="3"/>
  <c r="W503" i="3"/>
  <c r="W502" i="3"/>
  <c r="W501" i="3"/>
  <c r="W500" i="3"/>
  <c r="W499" i="3"/>
  <c r="W498" i="3"/>
  <c r="W497" i="3"/>
  <c r="W496" i="3"/>
  <c r="W495" i="3"/>
  <c r="W494" i="3"/>
  <c r="W493" i="3"/>
  <c r="W492" i="3"/>
  <c r="W491" i="3"/>
  <c r="W490" i="3"/>
  <c r="W489" i="3"/>
  <c r="W488" i="3"/>
  <c r="W487" i="3"/>
  <c r="W486" i="3"/>
  <c r="W485" i="3"/>
  <c r="W484" i="3"/>
  <c r="W482" i="3"/>
  <c r="W481" i="3"/>
  <c r="W480" i="3"/>
  <c r="W479" i="3"/>
  <c r="W478" i="3"/>
  <c r="W477" i="3"/>
  <c r="W476" i="3"/>
  <c r="W474" i="3"/>
  <c r="W473" i="3"/>
  <c r="W472" i="3"/>
  <c r="W471" i="3"/>
  <c r="W470" i="3"/>
  <c r="W469" i="3"/>
  <c r="W468" i="3"/>
  <c r="W467" i="3"/>
  <c r="W466" i="3"/>
  <c r="W465" i="3"/>
  <c r="W464" i="3"/>
  <c r="W463" i="3"/>
  <c r="W462" i="3"/>
  <c r="W461" i="3"/>
  <c r="W460" i="3"/>
  <c r="W459" i="3"/>
  <c r="W458" i="3"/>
  <c r="W457" i="3"/>
  <c r="W456" i="3"/>
  <c r="W455" i="3"/>
  <c r="W454" i="3"/>
  <c r="W453" i="3"/>
  <c r="W452" i="3"/>
  <c r="W451" i="3"/>
  <c r="W450" i="3"/>
  <c r="W449" i="3"/>
  <c r="W448" i="3"/>
  <c r="W447" i="3"/>
  <c r="W446" i="3"/>
  <c r="W445" i="3"/>
  <c r="W444" i="3"/>
  <c r="W443" i="3"/>
  <c r="W442" i="3"/>
  <c r="W441" i="3"/>
  <c r="W440" i="3"/>
  <c r="W439" i="3"/>
  <c r="W438" i="3"/>
  <c r="W436" i="3"/>
  <c r="W435" i="3"/>
  <c r="W434" i="3"/>
  <c r="W433" i="3"/>
  <c r="W432" i="3"/>
  <c r="W431" i="3"/>
  <c r="W430" i="3"/>
  <c r="W428" i="3"/>
  <c r="W427" i="3"/>
  <c r="W426" i="3"/>
  <c r="W425" i="3"/>
  <c r="W424" i="3"/>
  <c r="W423" i="3"/>
  <c r="W422" i="3"/>
  <c r="W420" i="3"/>
  <c r="W419" i="3"/>
  <c r="W418" i="3"/>
  <c r="W417" i="3"/>
  <c r="W416" i="3"/>
  <c r="W415" i="3"/>
  <c r="W414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6" i="3"/>
  <c r="W395" i="3"/>
  <c r="W394" i="3"/>
  <c r="W393" i="3"/>
  <c r="W392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8" i="3"/>
  <c r="W297" i="3"/>
  <c r="W296" i="3"/>
  <c r="W295" i="3"/>
  <c r="W294" i="3"/>
  <c r="W293" i="3"/>
  <c r="W291" i="3"/>
  <c r="W290" i="3"/>
  <c r="W289" i="3"/>
  <c r="W288" i="3"/>
  <c r="W287" i="3"/>
  <c r="W286" i="3"/>
  <c r="W285" i="3"/>
  <c r="W283" i="3"/>
  <c r="W282" i="3"/>
  <c r="W281" i="3"/>
  <c r="W280" i="3"/>
  <c r="W279" i="3"/>
  <c r="W278" i="3"/>
  <c r="W277" i="3"/>
  <c r="W274" i="3"/>
  <c r="W273" i="3"/>
  <c r="W272" i="3"/>
  <c r="W271" i="3"/>
  <c r="W270" i="3"/>
  <c r="W269" i="3"/>
  <c r="W266" i="3"/>
  <c r="W265" i="3"/>
  <c r="W264" i="3"/>
  <c r="S264" i="3"/>
  <c r="S263" i="3"/>
  <c r="W263" i="3"/>
  <c r="W262" i="3"/>
  <c r="W261" i="3"/>
  <c r="W258" i="3"/>
  <c r="W257" i="3"/>
  <c r="W256" i="3"/>
  <c r="W255" i="3"/>
  <c r="W254" i="3"/>
  <c r="W253" i="3"/>
  <c r="S253" i="3"/>
  <c r="W252" i="3"/>
  <c r="W251" i="3"/>
  <c r="S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S223" i="3"/>
  <c r="W222" i="3"/>
  <c r="W221" i="3"/>
  <c r="W220" i="3"/>
  <c r="W219" i="3"/>
  <c r="W218" i="3"/>
  <c r="W217" i="3"/>
  <c r="W215" i="3"/>
  <c r="W214" i="3"/>
  <c r="W213" i="3"/>
  <c r="W212" i="3"/>
  <c r="W211" i="3"/>
  <c r="W210" i="3"/>
  <c r="W209" i="3"/>
  <c r="W207" i="3"/>
  <c r="W206" i="3"/>
  <c r="W205" i="3"/>
  <c r="W204" i="3"/>
  <c r="W203" i="3"/>
  <c r="W202" i="3"/>
  <c r="W201" i="3"/>
  <c r="W199" i="3"/>
  <c r="W198" i="3"/>
  <c r="S197" i="3"/>
  <c r="W197" i="3"/>
  <c r="W196" i="3"/>
  <c r="W195" i="3"/>
  <c r="W194" i="3"/>
  <c r="W193" i="3"/>
  <c r="W191" i="3"/>
  <c r="W190" i="3"/>
  <c r="W189" i="3"/>
  <c r="W188" i="3"/>
  <c r="W187" i="3"/>
  <c r="W186" i="3"/>
  <c r="W185" i="3"/>
  <c r="W184" i="3"/>
  <c r="W183" i="3"/>
  <c r="S183" i="3"/>
  <c r="W182" i="3"/>
  <c r="L182" i="3"/>
  <c r="W181" i="3"/>
  <c r="W180" i="3"/>
  <c r="W179" i="3"/>
  <c r="W178" i="3"/>
  <c r="W177" i="3"/>
  <c r="W176" i="3"/>
  <c r="S176" i="3"/>
  <c r="W175" i="3"/>
  <c r="W174" i="3"/>
  <c r="L174" i="3"/>
  <c r="S173" i="3"/>
  <c r="W173" i="3"/>
  <c r="N172" i="3"/>
  <c r="W171" i="3"/>
  <c r="W170" i="3"/>
  <c r="R170" i="3"/>
  <c r="W169" i="3"/>
  <c r="W168" i="3"/>
  <c r="L168" i="3"/>
  <c r="W167" i="3"/>
  <c r="W166" i="3"/>
  <c r="L166" i="3"/>
  <c r="W165" i="3"/>
  <c r="N164" i="3"/>
  <c r="W163" i="3"/>
  <c r="W162" i="3"/>
  <c r="R162" i="3"/>
  <c r="W161" i="3"/>
  <c r="W160" i="3"/>
  <c r="L160" i="3"/>
  <c r="W159" i="3"/>
  <c r="W158" i="3"/>
  <c r="L158" i="3"/>
  <c r="W157" i="3"/>
  <c r="N156" i="3"/>
  <c r="W155" i="3"/>
  <c r="W154" i="3"/>
  <c r="R154" i="3"/>
  <c r="W153" i="3"/>
  <c r="W152" i="3"/>
  <c r="L152" i="3"/>
  <c r="W151" i="3"/>
  <c r="W150" i="3"/>
  <c r="L150" i="3"/>
  <c r="W149" i="3"/>
  <c r="N148" i="3"/>
  <c r="W147" i="3"/>
  <c r="W146" i="3"/>
  <c r="W145" i="3"/>
  <c r="W144" i="3"/>
  <c r="L144" i="3"/>
  <c r="R143" i="3"/>
  <c r="W143" i="3"/>
  <c r="W142" i="3"/>
  <c r="W141" i="3"/>
  <c r="N140" i="3"/>
  <c r="W139" i="3"/>
  <c r="W138" i="3"/>
  <c r="R138" i="3"/>
  <c r="W137" i="3"/>
  <c r="W136" i="3"/>
  <c r="L136" i="3"/>
  <c r="R135" i="3"/>
  <c r="W135" i="3"/>
  <c r="W134" i="3"/>
  <c r="W133" i="3"/>
  <c r="L132" i="3"/>
  <c r="W131" i="3"/>
  <c r="N131" i="3"/>
  <c r="R131" i="3"/>
  <c r="W130" i="3"/>
  <c r="R130" i="3"/>
  <c r="W129" i="3"/>
  <c r="L129" i="3"/>
  <c r="W128" i="3"/>
  <c r="L128" i="3"/>
  <c r="W127" i="3"/>
  <c r="N127" i="3"/>
  <c r="R127" i="3"/>
  <c r="W126" i="3"/>
  <c r="R126" i="3"/>
  <c r="W125" i="3"/>
  <c r="L125" i="3"/>
  <c r="W124" i="3"/>
  <c r="S124" i="3"/>
  <c r="L124" i="3"/>
  <c r="W123" i="3"/>
  <c r="S123" i="3"/>
  <c r="R123" i="3"/>
  <c r="W122" i="3"/>
  <c r="N122" i="3"/>
  <c r="R122" i="3"/>
  <c r="W121" i="3"/>
  <c r="W120" i="3"/>
  <c r="S120" i="3"/>
  <c r="L120" i="3"/>
  <c r="W119" i="3"/>
  <c r="S119" i="3"/>
  <c r="R119" i="3"/>
  <c r="W118" i="3"/>
  <c r="N118" i="3"/>
  <c r="W117" i="3"/>
  <c r="W116" i="3"/>
  <c r="S116" i="3"/>
  <c r="L116" i="3"/>
  <c r="W115" i="3"/>
  <c r="S115" i="3"/>
  <c r="R115" i="3"/>
  <c r="W114" i="3"/>
  <c r="N114" i="3"/>
  <c r="W113" i="3"/>
  <c r="W112" i="3"/>
  <c r="S112" i="3"/>
  <c r="W111" i="3"/>
  <c r="S111" i="3"/>
  <c r="W110" i="3"/>
  <c r="N110" i="3"/>
  <c r="W109" i="3"/>
  <c r="W108" i="3"/>
  <c r="S108" i="3"/>
  <c r="W107" i="3"/>
  <c r="S107" i="3"/>
  <c r="W106" i="3"/>
  <c r="N106" i="3"/>
  <c r="W105" i="3"/>
  <c r="W104" i="3"/>
  <c r="S104" i="3"/>
  <c r="W103" i="3"/>
  <c r="S103" i="3"/>
  <c r="W102" i="3"/>
  <c r="N102" i="3"/>
  <c r="W101" i="3"/>
  <c r="W100" i="3"/>
  <c r="S100" i="3"/>
  <c r="W99" i="3"/>
  <c r="S99" i="3"/>
  <c r="W98" i="3"/>
  <c r="N98" i="3"/>
  <c r="W97" i="3"/>
  <c r="W96" i="3"/>
  <c r="L96" i="3"/>
  <c r="W95" i="3"/>
  <c r="S95" i="3"/>
  <c r="R95" i="3"/>
  <c r="W94" i="3"/>
  <c r="L94" i="3"/>
  <c r="N94" i="3"/>
  <c r="W93" i="3"/>
  <c r="S93" i="3"/>
  <c r="L93" i="3"/>
  <c r="W92" i="3"/>
  <c r="S92" i="3"/>
  <c r="L92" i="3"/>
  <c r="S91" i="3"/>
  <c r="V91" i="3" s="1"/>
  <c r="N91" i="3"/>
  <c r="R91" i="3"/>
  <c r="W91" i="3"/>
  <c r="R90" i="3"/>
  <c r="W90" i="3"/>
  <c r="N90" i="3"/>
  <c r="L90" i="3"/>
  <c r="S89" i="3"/>
  <c r="W89" i="3"/>
  <c r="S88" i="3"/>
  <c r="W88" i="3"/>
  <c r="L88" i="3"/>
  <c r="R88" i="3"/>
  <c r="T88" i="3" s="1"/>
  <c r="X88" i="3" s="1"/>
  <c r="U88" i="3" s="1"/>
  <c r="W87" i="3"/>
  <c r="S87" i="3"/>
  <c r="R87" i="3"/>
  <c r="W86" i="3"/>
  <c r="L86" i="3"/>
  <c r="N86" i="3"/>
  <c r="W85" i="3"/>
  <c r="S85" i="3"/>
  <c r="L85" i="3"/>
  <c r="W84" i="3"/>
  <c r="N84" i="3"/>
  <c r="S84" i="3"/>
  <c r="V84" i="3" s="1"/>
  <c r="R84" i="3"/>
  <c r="S83" i="3"/>
  <c r="V83" i="3" s="1"/>
  <c r="N83" i="3"/>
  <c r="R83" i="3"/>
  <c r="W83" i="3"/>
  <c r="R82" i="3"/>
  <c r="W82" i="3"/>
  <c r="N82" i="3"/>
  <c r="L82" i="3"/>
  <c r="S81" i="3"/>
  <c r="V81" i="3" s="1"/>
  <c r="N81" i="3"/>
  <c r="W81" i="3"/>
  <c r="W80" i="3"/>
  <c r="L80" i="3"/>
  <c r="R80" i="3"/>
  <c r="W79" i="3"/>
  <c r="S79" i="3"/>
  <c r="R79" i="3"/>
  <c r="W78" i="3"/>
  <c r="L78" i="3"/>
  <c r="N78" i="3"/>
  <c r="W77" i="3"/>
  <c r="S77" i="3"/>
  <c r="L77" i="3"/>
  <c r="W76" i="3"/>
  <c r="N76" i="3"/>
  <c r="S76" i="3"/>
  <c r="V76" i="3" s="1"/>
  <c r="R76" i="3"/>
  <c r="F29" i="3"/>
  <c r="R175" i="3" s="1"/>
  <c r="V515" i="1"/>
  <c r="V514" i="1"/>
  <c r="V513" i="1"/>
  <c r="V512" i="1"/>
  <c r="V511" i="1"/>
  <c r="V510" i="1"/>
  <c r="V508" i="1"/>
  <c r="V507" i="1"/>
  <c r="V506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1" i="1"/>
  <c r="V470" i="1"/>
  <c r="V469" i="1"/>
  <c r="V468" i="1"/>
  <c r="V467" i="1"/>
  <c r="V466" i="1"/>
  <c r="V465" i="1"/>
  <c r="V464" i="1"/>
  <c r="V463" i="1"/>
  <c r="V462" i="1"/>
  <c r="V461" i="1"/>
  <c r="V459" i="1"/>
  <c r="V458" i="1"/>
  <c r="V457" i="1"/>
  <c r="V454" i="1"/>
  <c r="V453" i="1"/>
  <c r="V452" i="1"/>
  <c r="V450" i="1"/>
  <c r="V449" i="1"/>
  <c r="V448" i="1"/>
  <c r="V447" i="1"/>
  <c r="V446" i="1"/>
  <c r="V445" i="1"/>
  <c r="V444" i="1"/>
  <c r="V442" i="1"/>
  <c r="V440" i="1"/>
  <c r="V439" i="1"/>
  <c r="V438" i="1"/>
  <c r="V436" i="1"/>
  <c r="V434" i="1"/>
  <c r="V433" i="1"/>
  <c r="V432" i="1"/>
  <c r="V431" i="1"/>
  <c r="V430" i="1"/>
  <c r="V428" i="1"/>
  <c r="V426" i="1"/>
  <c r="V425" i="1"/>
  <c r="V424" i="1"/>
  <c r="V423" i="1"/>
  <c r="V422" i="1"/>
  <c r="V420" i="1"/>
  <c r="V418" i="1"/>
  <c r="V417" i="1"/>
  <c r="V416" i="1"/>
  <c r="V414" i="1"/>
  <c r="V412" i="1"/>
  <c r="V410" i="1"/>
  <c r="V409" i="1"/>
  <c r="V408" i="1"/>
  <c r="V406" i="1"/>
  <c r="V404" i="1"/>
  <c r="V402" i="1"/>
  <c r="V401" i="1"/>
  <c r="V400" i="1"/>
  <c r="V398" i="1"/>
  <c r="V396" i="1"/>
  <c r="V395" i="1"/>
  <c r="V394" i="1"/>
  <c r="V393" i="1"/>
  <c r="V391" i="1"/>
  <c r="V389" i="1"/>
  <c r="V388" i="1"/>
  <c r="V386" i="1"/>
  <c r="V384" i="1"/>
  <c r="V382" i="1"/>
  <c r="V380" i="1"/>
  <c r="V379" i="1"/>
  <c r="V378" i="1"/>
  <c r="V377" i="1"/>
  <c r="V376" i="1"/>
  <c r="V374" i="1"/>
  <c r="V372" i="1"/>
  <c r="V371" i="1"/>
  <c r="V370" i="1"/>
  <c r="V369" i="1"/>
  <c r="V368" i="1"/>
  <c r="V366" i="1"/>
  <c r="V364" i="1"/>
  <c r="V363" i="1"/>
  <c r="V362" i="1"/>
  <c r="V361" i="1"/>
  <c r="V360" i="1"/>
  <c r="V358" i="1"/>
  <c r="V356" i="1"/>
  <c r="V355" i="1"/>
  <c r="V354" i="1"/>
  <c r="V353" i="1"/>
  <c r="V352" i="1"/>
  <c r="V350" i="1"/>
  <c r="V348" i="1"/>
  <c r="V347" i="1"/>
  <c r="V346" i="1"/>
  <c r="V345" i="1"/>
  <c r="V344" i="1"/>
  <c r="V342" i="1"/>
  <c r="V340" i="1"/>
  <c r="V339" i="1"/>
  <c r="V338" i="1"/>
  <c r="V337" i="1"/>
  <c r="V336" i="1"/>
  <c r="V334" i="1"/>
  <c r="V332" i="1"/>
  <c r="V331" i="1"/>
  <c r="V330" i="1"/>
  <c r="V329" i="1"/>
  <c r="V328" i="1"/>
  <c r="V326" i="1"/>
  <c r="V324" i="1"/>
  <c r="V323" i="1"/>
  <c r="V322" i="1"/>
  <c r="V321" i="1"/>
  <c r="V320" i="1"/>
  <c r="V318" i="1"/>
  <c r="V316" i="1"/>
  <c r="V315" i="1"/>
  <c r="V314" i="1"/>
  <c r="V313" i="1"/>
  <c r="V312" i="1"/>
  <c r="V311" i="1"/>
  <c r="V310" i="1"/>
  <c r="V308" i="1"/>
  <c r="V306" i="1"/>
  <c r="V305" i="1"/>
  <c r="V304" i="1"/>
  <c r="V302" i="1"/>
  <c r="V300" i="1"/>
  <c r="V299" i="1"/>
  <c r="V298" i="1"/>
  <c r="V297" i="1"/>
  <c r="V296" i="1"/>
  <c r="V294" i="1"/>
  <c r="V292" i="1"/>
  <c r="V290" i="1"/>
  <c r="V289" i="1"/>
  <c r="V288" i="1"/>
  <c r="V286" i="1"/>
  <c r="V284" i="1"/>
  <c r="V283" i="1"/>
  <c r="V282" i="1"/>
  <c r="V281" i="1"/>
  <c r="V280" i="1"/>
  <c r="V278" i="1"/>
  <c r="V277" i="1"/>
  <c r="V276" i="1"/>
  <c r="V275" i="1"/>
  <c r="V274" i="1"/>
  <c r="V272" i="1"/>
  <c r="V270" i="1"/>
  <c r="V269" i="1"/>
  <c r="V268" i="1"/>
  <c r="V267" i="1"/>
  <c r="V266" i="1"/>
  <c r="V264" i="1"/>
  <c r="V262" i="1"/>
  <c r="V261" i="1"/>
  <c r="V260" i="1"/>
  <c r="V259" i="1"/>
  <c r="V258" i="1"/>
  <c r="V256" i="1"/>
  <c r="V254" i="1"/>
  <c r="V253" i="1"/>
  <c r="V252" i="1"/>
  <c r="V251" i="1"/>
  <c r="V250" i="1"/>
  <c r="V248" i="1"/>
  <c r="V246" i="1"/>
  <c r="V245" i="1"/>
  <c r="V244" i="1"/>
  <c r="V243" i="1"/>
  <c r="V242" i="1"/>
  <c r="V240" i="1"/>
  <c r="V238" i="1"/>
  <c r="V237" i="1"/>
  <c r="V236" i="1"/>
  <c r="V235" i="1"/>
  <c r="V234" i="1"/>
  <c r="V232" i="1"/>
  <c r="V230" i="1"/>
  <c r="V229" i="1"/>
  <c r="V228" i="1"/>
  <c r="V227" i="1"/>
  <c r="V226" i="1"/>
  <c r="V224" i="1"/>
  <c r="V222" i="1"/>
  <c r="V221" i="1"/>
  <c r="V220" i="1"/>
  <c r="V219" i="1"/>
  <c r="V218" i="1"/>
  <c r="V216" i="1"/>
  <c r="V214" i="1"/>
  <c r="V213" i="1"/>
  <c r="V212" i="1"/>
  <c r="V211" i="1"/>
  <c r="V210" i="1"/>
  <c r="V208" i="1"/>
  <c r="V207" i="1"/>
  <c r="V206" i="1"/>
  <c r="V205" i="1"/>
  <c r="V204" i="1"/>
  <c r="V202" i="1"/>
  <c r="V201" i="1"/>
  <c r="V200" i="1"/>
  <c r="V199" i="1"/>
  <c r="V198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L127" i="1"/>
  <c r="V127" i="1"/>
  <c r="R126" i="1"/>
  <c r="V126" i="1"/>
  <c r="V125" i="1"/>
  <c r="V124" i="1"/>
  <c r="V123" i="1"/>
  <c r="L123" i="1"/>
  <c r="V122" i="1"/>
  <c r="R122" i="1"/>
  <c r="V121" i="1"/>
  <c r="V120" i="1"/>
  <c r="V119" i="1"/>
  <c r="L119" i="1"/>
  <c r="R118" i="1"/>
  <c r="V118" i="1"/>
  <c r="V117" i="1"/>
  <c r="V116" i="1"/>
  <c r="V115" i="1"/>
  <c r="L115" i="1"/>
  <c r="V114" i="1"/>
  <c r="R114" i="1"/>
  <c r="V113" i="1"/>
  <c r="V112" i="1"/>
  <c r="L112" i="1"/>
  <c r="V111" i="1"/>
  <c r="Q111" i="1"/>
  <c r="V110" i="1"/>
  <c r="R110" i="1"/>
  <c r="L110" i="1"/>
  <c r="M110" i="1"/>
  <c r="V109" i="1"/>
  <c r="Q109" i="1"/>
  <c r="V108" i="1"/>
  <c r="R108" i="1"/>
  <c r="R107" i="1"/>
  <c r="V107" i="1"/>
  <c r="L107" i="1"/>
  <c r="V106" i="1"/>
  <c r="Q106" i="1"/>
  <c r="R105" i="1"/>
  <c r="Q105" i="1"/>
  <c r="V105" i="1"/>
  <c r="V104" i="1"/>
  <c r="L104" i="1"/>
  <c r="M104" i="1"/>
  <c r="Q104" i="1"/>
  <c r="V103" i="1"/>
  <c r="Q103" i="1"/>
  <c r="R102" i="1"/>
  <c r="V102" i="1"/>
  <c r="L102" i="1"/>
  <c r="M102" i="1"/>
  <c r="V101" i="1"/>
  <c r="Q101" i="1"/>
  <c r="V100" i="1"/>
  <c r="R100" i="1"/>
  <c r="R99" i="1"/>
  <c r="V99" i="1"/>
  <c r="L99" i="1"/>
  <c r="V98" i="1"/>
  <c r="Q98" i="1"/>
  <c r="R97" i="1"/>
  <c r="Q97" i="1"/>
  <c r="V97" i="1"/>
  <c r="V96" i="1"/>
  <c r="L96" i="1"/>
  <c r="M96" i="1"/>
  <c r="Q96" i="1"/>
  <c r="V95" i="1"/>
  <c r="Q95" i="1"/>
  <c r="R94" i="1"/>
  <c r="V94" i="1"/>
  <c r="L94" i="1"/>
  <c r="M94" i="1"/>
  <c r="V93" i="1"/>
  <c r="Q93" i="1"/>
  <c r="V92" i="1"/>
  <c r="Q92" i="1"/>
  <c r="R92" i="1"/>
  <c r="L92" i="1"/>
  <c r="R91" i="1"/>
  <c r="Q91" i="1"/>
  <c r="V91" i="1"/>
  <c r="L91" i="1"/>
  <c r="V90" i="1"/>
  <c r="M90" i="1"/>
  <c r="Q90" i="1"/>
  <c r="R89" i="1"/>
  <c r="U89" i="1" s="1"/>
  <c r="M89" i="1"/>
  <c r="Q89" i="1"/>
  <c r="V89" i="1"/>
  <c r="V88" i="1"/>
  <c r="L88" i="1"/>
  <c r="M88" i="1"/>
  <c r="Q88" i="1"/>
  <c r="R87" i="1"/>
  <c r="V87" i="1"/>
  <c r="Q87" i="1"/>
  <c r="R86" i="1"/>
  <c r="U86" i="1" s="1"/>
  <c r="V86" i="1"/>
  <c r="L86" i="1"/>
  <c r="M86" i="1"/>
  <c r="R85" i="1"/>
  <c r="V85" i="1"/>
  <c r="Q85" i="1"/>
  <c r="V84" i="1"/>
  <c r="Q84" i="1"/>
  <c r="R84" i="1"/>
  <c r="L84" i="1"/>
  <c r="R83" i="1"/>
  <c r="Q83" i="1"/>
  <c r="V83" i="1"/>
  <c r="L83" i="1"/>
  <c r="V82" i="1"/>
  <c r="M82" i="1"/>
  <c r="Q82" i="1"/>
  <c r="R81" i="1"/>
  <c r="U81" i="1" s="1"/>
  <c r="Q81" i="1"/>
  <c r="M81" i="1"/>
  <c r="L81" i="1"/>
  <c r="V81" i="1"/>
  <c r="V80" i="1"/>
  <c r="M80" i="1"/>
  <c r="Q80" i="1"/>
  <c r="R79" i="1"/>
  <c r="M79" i="1"/>
  <c r="Q79" i="1"/>
  <c r="V79" i="1"/>
  <c r="V78" i="1"/>
  <c r="L78" i="1"/>
  <c r="M78" i="1"/>
  <c r="R77" i="1"/>
  <c r="V77" i="1"/>
  <c r="Q77" i="1"/>
  <c r="V76" i="1"/>
  <c r="Q76" i="1"/>
  <c r="R76" i="1"/>
  <c r="L76" i="1"/>
  <c r="F29" i="1"/>
  <c r="M126" i="1" s="1"/>
  <c r="AD514" i="4"/>
  <c r="AD513" i="4"/>
  <c r="AD512" i="4"/>
  <c r="AD510" i="4"/>
  <c r="AD507" i="4"/>
  <c r="AD506" i="4"/>
  <c r="AD503" i="4"/>
  <c r="AD502" i="4"/>
  <c r="AD500" i="4"/>
  <c r="AD499" i="4"/>
  <c r="AD498" i="4"/>
  <c r="AD497" i="4"/>
  <c r="AD496" i="4"/>
  <c r="AD495" i="4"/>
  <c r="AD493" i="4"/>
  <c r="AD492" i="4"/>
  <c r="AD491" i="4"/>
  <c r="AD489" i="4"/>
  <c r="AD487" i="4"/>
  <c r="AD485" i="4"/>
  <c r="AD484" i="4"/>
  <c r="AD483" i="4"/>
  <c r="AD481" i="4"/>
  <c r="AD480" i="4"/>
  <c r="AD479" i="4"/>
  <c r="AD478" i="4"/>
  <c r="AD477" i="4"/>
  <c r="AD476" i="4"/>
  <c r="AD475" i="4"/>
  <c r="AD473" i="4"/>
  <c r="AD472" i="4"/>
  <c r="AD471" i="4"/>
  <c r="AD469" i="4"/>
  <c r="AD468" i="4"/>
  <c r="AD467" i="4"/>
  <c r="AD466" i="4"/>
  <c r="AD465" i="4"/>
  <c r="AD464" i="4"/>
  <c r="AD463" i="4"/>
  <c r="AD462" i="4"/>
  <c r="AD461" i="4"/>
  <c r="AD460" i="4"/>
  <c r="AD459" i="4"/>
  <c r="AD458" i="4"/>
  <c r="AD457" i="4"/>
  <c r="AD456" i="4"/>
  <c r="AD455" i="4"/>
  <c r="AD454" i="4"/>
  <c r="AD453" i="4"/>
  <c r="AD452" i="4"/>
  <c r="AD450" i="4"/>
  <c r="AD448" i="4"/>
  <c r="AD447" i="4"/>
  <c r="AD446" i="4"/>
  <c r="AD444" i="4"/>
  <c r="AD442" i="4"/>
  <c r="AD441" i="4"/>
  <c r="AD440" i="4"/>
  <c r="AD438" i="4"/>
  <c r="AD437" i="4"/>
  <c r="AD436" i="4"/>
  <c r="AD434" i="4"/>
  <c r="AD433" i="4"/>
  <c r="AD432" i="4"/>
  <c r="AD430" i="4"/>
  <c r="AD429" i="4"/>
  <c r="AD428" i="4"/>
  <c r="AD426" i="4"/>
  <c r="AD425" i="4"/>
  <c r="AD424" i="4"/>
  <c r="AD423" i="4"/>
  <c r="AD422" i="4"/>
  <c r="AD421" i="4"/>
  <c r="AD419" i="4"/>
  <c r="AD418" i="4"/>
  <c r="AD417" i="4"/>
  <c r="AD415" i="4"/>
  <c r="AD414" i="4"/>
  <c r="AD413" i="4"/>
  <c r="AD411" i="4"/>
  <c r="AD409" i="4"/>
  <c r="AD407" i="4"/>
  <c r="AD405" i="4"/>
  <c r="AD404" i="4"/>
  <c r="AD403" i="4"/>
  <c r="AD401" i="4"/>
  <c r="AD400" i="4"/>
  <c r="AD399" i="4"/>
  <c r="AD397" i="4"/>
  <c r="AD395" i="4"/>
  <c r="AD393" i="4"/>
  <c r="AD391" i="4"/>
  <c r="AD390" i="4"/>
  <c r="AD389" i="4"/>
  <c r="AD387" i="4"/>
  <c r="AD386" i="4"/>
  <c r="AD385" i="4"/>
  <c r="AD383" i="4"/>
  <c r="AD382" i="4"/>
  <c r="AD381" i="4"/>
  <c r="AD379" i="4"/>
  <c r="AD378" i="4"/>
  <c r="AD377" i="4"/>
  <c r="AD375" i="4"/>
  <c r="AD374" i="4"/>
  <c r="AD373" i="4"/>
  <c r="AD371" i="4"/>
  <c r="AD370" i="4"/>
  <c r="AD369" i="4"/>
  <c r="AD367" i="4"/>
  <c r="AD366" i="4"/>
  <c r="AD365" i="4"/>
  <c r="AD363" i="4"/>
  <c r="AD362" i="4"/>
  <c r="AD361" i="4"/>
  <c r="AD359" i="4"/>
  <c r="AD358" i="4"/>
  <c r="AD357" i="4"/>
  <c r="AD355" i="4"/>
  <c r="AD354" i="4"/>
  <c r="AD353" i="4"/>
  <c r="AD351" i="4"/>
  <c r="AD350" i="4"/>
  <c r="AD349" i="4"/>
  <c r="AD347" i="4"/>
  <c r="AD346" i="4"/>
  <c r="AD345" i="4"/>
  <c r="AD343" i="4"/>
  <c r="AD341" i="4"/>
  <c r="AD340" i="4"/>
  <c r="AD339" i="4"/>
  <c r="AD337" i="4"/>
  <c r="AD335" i="4"/>
  <c r="AD333" i="4"/>
  <c r="AD332" i="4"/>
  <c r="AD331" i="4"/>
  <c r="AD329" i="4"/>
  <c r="AD328" i="4"/>
  <c r="AD327" i="4"/>
  <c r="AD325" i="4"/>
  <c r="AD324" i="4"/>
  <c r="AD323" i="4"/>
  <c r="AD321" i="4"/>
  <c r="AD320" i="4"/>
  <c r="AD319" i="4"/>
  <c r="AD318" i="4"/>
  <c r="AD317" i="4"/>
  <c r="AD316" i="4"/>
  <c r="AD315" i="4"/>
  <c r="AD314" i="4"/>
  <c r="AD313" i="4"/>
  <c r="AD312" i="4"/>
  <c r="AD311" i="4"/>
  <c r="AD310" i="4"/>
  <c r="AD309" i="4"/>
  <c r="AD308" i="4"/>
  <c r="AD307" i="4"/>
  <c r="AD306" i="4"/>
  <c r="AD305" i="4"/>
  <c r="AD304" i="4"/>
  <c r="AD303" i="4"/>
  <c r="AD302" i="4"/>
  <c r="AD301" i="4"/>
  <c r="AD300" i="4"/>
  <c r="AD299" i="4"/>
  <c r="AD298" i="4"/>
  <c r="AD297" i="4"/>
  <c r="AD296" i="4"/>
  <c r="AD295" i="4"/>
  <c r="AD294" i="4"/>
  <c r="AD293" i="4"/>
  <c r="AD292" i="4"/>
  <c r="AD291" i="4"/>
  <c r="AD290" i="4"/>
  <c r="AD289" i="4"/>
  <c r="AD288" i="4"/>
  <c r="AD287" i="4"/>
  <c r="AD286" i="4"/>
  <c r="AD285" i="4"/>
  <c r="AD284" i="4"/>
  <c r="AD283" i="4"/>
  <c r="AD282" i="4"/>
  <c r="AD281" i="4"/>
  <c r="AD280" i="4"/>
  <c r="AD279" i="4"/>
  <c r="AD277" i="4"/>
  <c r="AD276" i="4"/>
  <c r="AD275" i="4"/>
  <c r="AD274" i="4"/>
  <c r="AD273" i="4"/>
  <c r="AD271" i="4"/>
  <c r="AD270" i="4"/>
  <c r="AD269" i="4"/>
  <c r="AD267" i="4"/>
  <c r="AD265" i="4"/>
  <c r="Z264" i="4"/>
  <c r="V264" i="4"/>
  <c r="AD263" i="4"/>
  <c r="AD261" i="4"/>
  <c r="AD259" i="4"/>
  <c r="AD257" i="4"/>
  <c r="AD255" i="4"/>
  <c r="AD254" i="4"/>
  <c r="AD253" i="4"/>
  <c r="V253" i="4"/>
  <c r="AD251" i="4"/>
  <c r="AD249" i="4"/>
  <c r="AD248" i="4"/>
  <c r="AD247" i="4"/>
  <c r="AD245" i="4"/>
  <c r="AD244" i="4"/>
  <c r="AD243" i="4"/>
  <c r="AD241" i="4"/>
  <c r="AD240" i="4"/>
  <c r="AD239" i="4"/>
  <c r="AD237" i="4"/>
  <c r="AD236" i="4"/>
  <c r="AD235" i="4"/>
  <c r="AD233" i="4"/>
  <c r="AD232" i="4"/>
  <c r="AD231" i="4"/>
  <c r="AD229" i="4"/>
  <c r="AD228" i="4"/>
  <c r="AD227" i="4"/>
  <c r="AD225" i="4"/>
  <c r="AD224" i="4"/>
  <c r="AD223" i="4"/>
  <c r="AD221" i="4"/>
  <c r="AD220" i="4"/>
  <c r="AD219" i="4"/>
  <c r="AD217" i="4"/>
  <c r="AD216" i="4"/>
  <c r="AD215" i="4"/>
  <c r="AD213" i="4"/>
  <c r="AD212" i="4"/>
  <c r="AD211" i="4"/>
  <c r="AD209" i="4"/>
  <c r="AD208" i="4"/>
  <c r="AD207" i="4"/>
  <c r="AD205" i="4"/>
  <c r="AD204" i="4"/>
  <c r="AD203" i="4"/>
  <c r="AD201" i="4"/>
  <c r="AD200" i="4"/>
  <c r="AD199" i="4"/>
  <c r="AD197" i="4"/>
  <c r="AD196" i="4"/>
  <c r="AD195" i="4"/>
  <c r="AD193" i="4"/>
  <c r="AD192" i="4"/>
  <c r="AD191" i="4"/>
  <c r="AD189" i="4"/>
  <c r="AD188" i="4"/>
  <c r="AD187" i="4"/>
  <c r="AD185" i="4"/>
  <c r="AD184" i="4"/>
  <c r="AD183" i="4"/>
  <c r="AD181" i="4"/>
  <c r="AD180" i="4"/>
  <c r="AD179" i="4"/>
  <c r="AD177" i="4"/>
  <c r="V176" i="4"/>
  <c r="Z176" i="4" s="1"/>
  <c r="AD176" i="4"/>
  <c r="AD175" i="4"/>
  <c r="AD173" i="4"/>
  <c r="V173" i="4"/>
  <c r="Z173" i="4" s="1"/>
  <c r="AD172" i="4"/>
  <c r="AD171" i="4"/>
  <c r="AD169" i="4"/>
  <c r="AD168" i="4"/>
  <c r="AD167" i="4"/>
  <c r="AD165" i="4"/>
  <c r="AD164" i="4"/>
  <c r="AD163" i="4"/>
  <c r="AD161" i="4"/>
  <c r="AD160" i="4"/>
  <c r="AD159" i="4"/>
  <c r="AD157" i="4"/>
  <c r="AD156" i="4"/>
  <c r="AD155" i="4"/>
  <c r="V155" i="4"/>
  <c r="AD153" i="4"/>
  <c r="AD152" i="4"/>
  <c r="AD151" i="4"/>
  <c r="L151" i="4"/>
  <c r="N151" i="4" s="1"/>
  <c r="O150" i="4"/>
  <c r="Q150" i="4" s="1"/>
  <c r="AD149" i="4"/>
  <c r="AD148" i="4"/>
  <c r="AD147" i="4"/>
  <c r="AD145" i="4"/>
  <c r="AD144" i="4"/>
  <c r="AD143" i="4"/>
  <c r="AD141" i="4"/>
  <c r="V141" i="4"/>
  <c r="Z141" i="4" s="1"/>
  <c r="AD140" i="4"/>
  <c r="O140" i="4"/>
  <c r="Q140" i="4" s="1"/>
  <c r="AD139" i="4"/>
  <c r="O138" i="4"/>
  <c r="Q138" i="4" s="1"/>
  <c r="AD137" i="4"/>
  <c r="AD136" i="4"/>
  <c r="O136" i="4"/>
  <c r="Q136" i="4" s="1"/>
  <c r="AD135" i="4"/>
  <c r="L135" i="4"/>
  <c r="N135" i="4" s="1"/>
  <c r="V134" i="4"/>
  <c r="Z134" i="4" s="1"/>
  <c r="O134" i="4"/>
  <c r="Q134" i="4" s="1"/>
  <c r="V133" i="4"/>
  <c r="Z133" i="4" s="1"/>
  <c r="AD133" i="4"/>
  <c r="AD132" i="4"/>
  <c r="AD131" i="4"/>
  <c r="L131" i="4"/>
  <c r="N131" i="4" s="1"/>
  <c r="AD130" i="4"/>
  <c r="O130" i="4"/>
  <c r="Q130" i="4" s="1"/>
  <c r="L130" i="4"/>
  <c r="N130" i="4" s="1"/>
  <c r="AD129" i="4"/>
  <c r="L129" i="4"/>
  <c r="N129" i="4" s="1"/>
  <c r="O128" i="4"/>
  <c r="Q128" i="4" s="1"/>
  <c r="AD128" i="4"/>
  <c r="AD127" i="4"/>
  <c r="L127" i="4"/>
  <c r="N127" i="4" s="1"/>
  <c r="AD126" i="4"/>
  <c r="V126" i="4"/>
  <c r="Z126" i="4" s="1"/>
  <c r="AC126" i="4" s="1"/>
  <c r="O126" i="4"/>
  <c r="Q126" i="4" s="1"/>
  <c r="L126" i="4"/>
  <c r="N126" i="4" s="1"/>
  <c r="AD125" i="4"/>
  <c r="L125" i="4"/>
  <c r="N125" i="4" s="1"/>
  <c r="AD124" i="4"/>
  <c r="O124" i="4"/>
  <c r="Q124" i="4" s="1"/>
  <c r="AD123" i="4"/>
  <c r="L123" i="4"/>
  <c r="N123" i="4" s="1"/>
  <c r="AD122" i="4"/>
  <c r="V122" i="4"/>
  <c r="Z122" i="4" s="1"/>
  <c r="AC122" i="4" s="1"/>
  <c r="O122" i="4"/>
  <c r="Q122" i="4" s="1"/>
  <c r="L122" i="4"/>
  <c r="N122" i="4" s="1"/>
  <c r="AD121" i="4"/>
  <c r="L121" i="4"/>
  <c r="N121" i="4" s="1"/>
  <c r="AD120" i="4"/>
  <c r="O120" i="4"/>
  <c r="Q120" i="4" s="1"/>
  <c r="AD119" i="4"/>
  <c r="L119" i="4"/>
  <c r="N119" i="4" s="1"/>
  <c r="V118" i="4"/>
  <c r="Z118" i="4" s="1"/>
  <c r="AC118" i="4" s="1"/>
  <c r="O118" i="4"/>
  <c r="Q118" i="4" s="1"/>
  <c r="L118" i="4"/>
  <c r="N118" i="4" s="1"/>
  <c r="AD118" i="4"/>
  <c r="AD117" i="4"/>
  <c r="V116" i="4"/>
  <c r="Z116" i="4" s="1"/>
  <c r="AD116" i="4"/>
  <c r="O116" i="4"/>
  <c r="Q116" i="4" s="1"/>
  <c r="U116" i="4"/>
  <c r="Y116" i="4" s="1"/>
  <c r="AD115" i="4"/>
  <c r="L115" i="4"/>
  <c r="N115" i="4" s="1"/>
  <c r="V114" i="4"/>
  <c r="Z114" i="4" s="1"/>
  <c r="AC114" i="4" s="1"/>
  <c r="AD114" i="4"/>
  <c r="O114" i="4"/>
  <c r="Q114" i="4" s="1"/>
  <c r="L114" i="4"/>
  <c r="N114" i="4" s="1"/>
  <c r="AD113" i="4"/>
  <c r="V112" i="4"/>
  <c r="Z112" i="4" s="1"/>
  <c r="AD112" i="4"/>
  <c r="O112" i="4"/>
  <c r="Q112" i="4" s="1"/>
  <c r="U112" i="4"/>
  <c r="Y112" i="4" s="1"/>
  <c r="AD111" i="4"/>
  <c r="L111" i="4"/>
  <c r="N111" i="4" s="1"/>
  <c r="V110" i="4"/>
  <c r="Z110" i="4" s="1"/>
  <c r="AD110" i="4"/>
  <c r="O110" i="4"/>
  <c r="Q110" i="4" s="1"/>
  <c r="L110" i="4"/>
  <c r="N110" i="4" s="1"/>
  <c r="AD109" i="4"/>
  <c r="V108" i="4"/>
  <c r="Z108" i="4" s="1"/>
  <c r="AD108" i="4"/>
  <c r="O108" i="4"/>
  <c r="Q108" i="4" s="1"/>
  <c r="U108" i="4"/>
  <c r="Y108" i="4" s="1"/>
  <c r="AD107" i="4"/>
  <c r="L107" i="4"/>
  <c r="N107" i="4" s="1"/>
  <c r="V106" i="4"/>
  <c r="Z106" i="4" s="1"/>
  <c r="AD106" i="4"/>
  <c r="O106" i="4"/>
  <c r="Q106" i="4" s="1"/>
  <c r="L106" i="4"/>
  <c r="N106" i="4" s="1"/>
  <c r="AD105" i="4"/>
  <c r="O105" i="4"/>
  <c r="Q105" i="4" s="1"/>
  <c r="V104" i="4"/>
  <c r="Z104" i="4" s="1"/>
  <c r="AD104" i="4"/>
  <c r="O104" i="4"/>
  <c r="Q104" i="4" s="1"/>
  <c r="U104" i="4"/>
  <c r="Y104" i="4" s="1"/>
  <c r="AD103" i="4"/>
  <c r="L103" i="4"/>
  <c r="N103" i="4" s="1"/>
  <c r="V102" i="4"/>
  <c r="Z102" i="4" s="1"/>
  <c r="AD102" i="4"/>
  <c r="O102" i="4"/>
  <c r="Q102" i="4" s="1"/>
  <c r="L102" i="4"/>
  <c r="N102" i="4" s="1"/>
  <c r="AD101" i="4"/>
  <c r="O101" i="4"/>
  <c r="Q101" i="4" s="1"/>
  <c r="V100" i="4"/>
  <c r="Z100" i="4" s="1"/>
  <c r="AD100" i="4"/>
  <c r="O100" i="4"/>
  <c r="Q100" i="4" s="1"/>
  <c r="U100" i="4"/>
  <c r="Y100" i="4" s="1"/>
  <c r="AD99" i="4"/>
  <c r="L99" i="4"/>
  <c r="N99" i="4" s="1"/>
  <c r="V98" i="4"/>
  <c r="Z98" i="4" s="1"/>
  <c r="AC98" i="4" s="1"/>
  <c r="AD98" i="4"/>
  <c r="O98" i="4"/>
  <c r="Q98" i="4" s="1"/>
  <c r="L98" i="4"/>
  <c r="N98" i="4" s="1"/>
  <c r="AD97" i="4"/>
  <c r="O97" i="4"/>
  <c r="Q97" i="4" s="1"/>
  <c r="V96" i="4"/>
  <c r="Z96" i="4" s="1"/>
  <c r="AD96" i="4"/>
  <c r="O96" i="4"/>
  <c r="Q96" i="4" s="1"/>
  <c r="U96" i="4"/>
  <c r="Y96" i="4" s="1"/>
  <c r="AD95" i="4"/>
  <c r="L95" i="4"/>
  <c r="N95" i="4" s="1"/>
  <c r="V94" i="4"/>
  <c r="Z94" i="4" s="1"/>
  <c r="AD94" i="4"/>
  <c r="O94" i="4"/>
  <c r="Q94" i="4" s="1"/>
  <c r="L94" i="4"/>
  <c r="N94" i="4" s="1"/>
  <c r="AD93" i="4"/>
  <c r="O93" i="4"/>
  <c r="Q93" i="4" s="1"/>
  <c r="V92" i="4"/>
  <c r="Z92" i="4" s="1"/>
  <c r="AD92" i="4"/>
  <c r="O92" i="4"/>
  <c r="Q92" i="4" s="1"/>
  <c r="U92" i="4"/>
  <c r="Y92" i="4" s="1"/>
  <c r="AD91" i="4"/>
  <c r="L91" i="4"/>
  <c r="N91" i="4" s="1"/>
  <c r="V90" i="4"/>
  <c r="Z90" i="4" s="1"/>
  <c r="AC90" i="4" s="1"/>
  <c r="AD90" i="4"/>
  <c r="O90" i="4"/>
  <c r="Q90" i="4" s="1"/>
  <c r="L90" i="4"/>
  <c r="N90" i="4" s="1"/>
  <c r="AD89" i="4"/>
  <c r="N89" i="4"/>
  <c r="L89" i="4"/>
  <c r="O89" i="4"/>
  <c r="Q89" i="4" s="1"/>
  <c r="V88" i="4"/>
  <c r="Z88" i="4" s="1"/>
  <c r="AD88" i="4"/>
  <c r="O88" i="4"/>
  <c r="Q88" i="4" s="1"/>
  <c r="U88" i="4"/>
  <c r="Y88" i="4" s="1"/>
  <c r="AD87" i="4"/>
  <c r="Q87" i="4"/>
  <c r="O87" i="4"/>
  <c r="L87" i="4"/>
  <c r="N87" i="4" s="1"/>
  <c r="V86" i="4"/>
  <c r="Z86" i="4" s="1"/>
  <c r="AC86" i="4" s="1"/>
  <c r="AD86" i="4"/>
  <c r="O86" i="4"/>
  <c r="Q86" i="4" s="1"/>
  <c r="L86" i="4"/>
  <c r="N86" i="4" s="1"/>
  <c r="AD85" i="4"/>
  <c r="N85" i="4"/>
  <c r="L85" i="4"/>
  <c r="O85" i="4"/>
  <c r="Q85" i="4" s="1"/>
  <c r="V84" i="4"/>
  <c r="Z84" i="4" s="1"/>
  <c r="AD84" i="4"/>
  <c r="O84" i="4"/>
  <c r="Q84" i="4" s="1"/>
  <c r="U84" i="4"/>
  <c r="Y84" i="4" s="1"/>
  <c r="AD83" i="4"/>
  <c r="Q83" i="4"/>
  <c r="O83" i="4"/>
  <c r="L83" i="4"/>
  <c r="N83" i="4" s="1"/>
  <c r="V82" i="4"/>
  <c r="Z82" i="4" s="1"/>
  <c r="AC82" i="4" s="1"/>
  <c r="AD82" i="4"/>
  <c r="O82" i="4"/>
  <c r="Q82" i="4" s="1"/>
  <c r="L82" i="4"/>
  <c r="N82" i="4" s="1"/>
  <c r="AD81" i="4"/>
  <c r="N81" i="4"/>
  <c r="L81" i="4"/>
  <c r="O81" i="4"/>
  <c r="Q81" i="4" s="1"/>
  <c r="V80" i="4"/>
  <c r="Z80" i="4" s="1"/>
  <c r="AD80" i="4"/>
  <c r="O80" i="4"/>
  <c r="Q80" i="4" s="1"/>
  <c r="U80" i="4"/>
  <c r="Y80" i="4" s="1"/>
  <c r="AD79" i="4"/>
  <c r="Q79" i="4"/>
  <c r="O79" i="4"/>
  <c r="L79" i="4"/>
  <c r="N79" i="4" s="1"/>
  <c r="V78" i="4"/>
  <c r="Z78" i="4" s="1"/>
  <c r="AC78" i="4" s="1"/>
  <c r="AD78" i="4"/>
  <c r="O78" i="4"/>
  <c r="Q78" i="4" s="1"/>
  <c r="L78" i="4"/>
  <c r="N78" i="4" s="1"/>
  <c r="AD77" i="4"/>
  <c r="N77" i="4"/>
  <c r="L77" i="4"/>
  <c r="O77" i="4"/>
  <c r="Q77" i="4" s="1"/>
  <c r="V76" i="4"/>
  <c r="Z76" i="4" s="1"/>
  <c r="AD76" i="4"/>
  <c r="O76" i="4"/>
  <c r="Q76" i="4" s="1"/>
  <c r="U76" i="4"/>
  <c r="Y76" i="4" s="1"/>
  <c r="F29" i="4"/>
  <c r="O168" i="4" s="1"/>
  <c r="Q168" i="4" s="1"/>
  <c r="AD514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5" i="2"/>
  <c r="AD493" i="2"/>
  <c r="AD491" i="2"/>
  <c r="AD490" i="2"/>
  <c r="AD489" i="2"/>
  <c r="AD487" i="2"/>
  <c r="AD485" i="2"/>
  <c r="AD483" i="2"/>
  <c r="AD481" i="2"/>
  <c r="AD479" i="2"/>
  <c r="AD478" i="2"/>
  <c r="AD477" i="2"/>
  <c r="AD476" i="2"/>
  <c r="AD474" i="2"/>
  <c r="AD473" i="2"/>
  <c r="AD472" i="2"/>
  <c r="AD470" i="2"/>
  <c r="AD469" i="2"/>
  <c r="AD468" i="2"/>
  <c r="AD466" i="2"/>
  <c r="AD465" i="2"/>
  <c r="AD464" i="2"/>
  <c r="AD462" i="2"/>
  <c r="AD461" i="2"/>
  <c r="AD460" i="2"/>
  <c r="AD458" i="2"/>
  <c r="AD457" i="2"/>
  <c r="AD456" i="2"/>
  <c r="AD454" i="2"/>
  <c r="AD453" i="2"/>
  <c r="AD452" i="2"/>
  <c r="AD451" i="2"/>
  <c r="AD449" i="2"/>
  <c r="AD447" i="2"/>
  <c r="AD445" i="2"/>
  <c r="AD443" i="2"/>
  <c r="AD442" i="2"/>
  <c r="AD441" i="2"/>
  <c r="AD439" i="2"/>
  <c r="AD438" i="2"/>
  <c r="AD437" i="2"/>
  <c r="AD435" i="2"/>
  <c r="AD434" i="2"/>
  <c r="AD433" i="2"/>
  <c r="AD431" i="2"/>
  <c r="AD430" i="2"/>
  <c r="AD429" i="2"/>
  <c r="AD427" i="2"/>
  <c r="AD426" i="2"/>
  <c r="AD425" i="2"/>
  <c r="AD423" i="2"/>
  <c r="AD422" i="2"/>
  <c r="AD421" i="2"/>
  <c r="AD419" i="2"/>
  <c r="AD417" i="2"/>
  <c r="AD415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8" i="2"/>
  <c r="AD397" i="2"/>
  <c r="AD396" i="2"/>
  <c r="AD394" i="2"/>
  <c r="AD393" i="2"/>
  <c r="AD392" i="2"/>
  <c r="AD390" i="2"/>
  <c r="AD389" i="2"/>
  <c r="AD388" i="2"/>
  <c r="AD386" i="2"/>
  <c r="AD385" i="2"/>
  <c r="AD384" i="2"/>
  <c r="AD382" i="2"/>
  <c r="AD381" i="2"/>
  <c r="AD380" i="2"/>
  <c r="AD379" i="2"/>
  <c r="AD378" i="2"/>
  <c r="AD377" i="2"/>
  <c r="AD376" i="2"/>
  <c r="AD374" i="2"/>
  <c r="AD372" i="2"/>
  <c r="AD370" i="2"/>
  <c r="AD369" i="2"/>
  <c r="AD368" i="2"/>
  <c r="AD366" i="2"/>
  <c r="AD364" i="2"/>
  <c r="AD362" i="2"/>
  <c r="AD361" i="2"/>
  <c r="AD360" i="2"/>
  <c r="AD358" i="2"/>
  <c r="AD356" i="2"/>
  <c r="AD355" i="2"/>
  <c r="AD354" i="2"/>
  <c r="AD352" i="2"/>
  <c r="AD351" i="2"/>
  <c r="AD350" i="2"/>
  <c r="AD348" i="2"/>
  <c r="AD347" i="2"/>
  <c r="AD346" i="2"/>
  <c r="AD344" i="2"/>
  <c r="AD343" i="2"/>
  <c r="AD342" i="2"/>
  <c r="AD340" i="2"/>
  <c r="AD339" i="2"/>
  <c r="AD338" i="2"/>
  <c r="AD336" i="2"/>
  <c r="AD335" i="2"/>
  <c r="AD334" i="2"/>
  <c r="AD332" i="2"/>
  <c r="AD331" i="2"/>
  <c r="AD330" i="2"/>
  <c r="AD328" i="2"/>
  <c r="AD327" i="2"/>
  <c r="AD326" i="2"/>
  <c r="AD324" i="2"/>
  <c r="AD323" i="2"/>
  <c r="AD322" i="2"/>
  <c r="AD320" i="2"/>
  <c r="AD319" i="2"/>
  <c r="AD318" i="2"/>
  <c r="AD316" i="2"/>
  <c r="AD315" i="2"/>
  <c r="AD314" i="2"/>
  <c r="AD312" i="2"/>
  <c r="AD311" i="2"/>
  <c r="AD310" i="2"/>
  <c r="AD308" i="2"/>
  <c r="AD306" i="2"/>
  <c r="AD305" i="2"/>
  <c r="AD304" i="2"/>
  <c r="AD303" i="2"/>
  <c r="AD302" i="2"/>
  <c r="AD300" i="2"/>
  <c r="AD299" i="2"/>
  <c r="AD297" i="2"/>
  <c r="AD295" i="2"/>
  <c r="AD293" i="2"/>
  <c r="AD291" i="2"/>
  <c r="AD289" i="2"/>
  <c r="AD287" i="2"/>
  <c r="AD285" i="2"/>
  <c r="AD283" i="2"/>
  <c r="AD281" i="2"/>
  <c r="AD279" i="2"/>
  <c r="AD278" i="2"/>
  <c r="AD277" i="2"/>
  <c r="AD276" i="2"/>
  <c r="AD275" i="2"/>
  <c r="AD274" i="2"/>
  <c r="AD273" i="2"/>
  <c r="AD271" i="2"/>
  <c r="AD270" i="2"/>
  <c r="AD269" i="2"/>
  <c r="AD267" i="2"/>
  <c r="AD266" i="2"/>
  <c r="AD265" i="2"/>
  <c r="AD263" i="2"/>
  <c r="AD262" i="2"/>
  <c r="AD261" i="2"/>
  <c r="AD259" i="2"/>
  <c r="AD258" i="2"/>
  <c r="AD257" i="2"/>
  <c r="AD255" i="2"/>
  <c r="AD254" i="2"/>
  <c r="AD253" i="2"/>
  <c r="AD251" i="2"/>
  <c r="AD250" i="2"/>
  <c r="AD249" i="2"/>
  <c r="AD247" i="2"/>
  <c r="AD246" i="2"/>
  <c r="AD245" i="2"/>
  <c r="AD244" i="2"/>
  <c r="AD242" i="2"/>
  <c r="AD241" i="2"/>
  <c r="AD240" i="2"/>
  <c r="AD238" i="2"/>
  <c r="AD237" i="2"/>
  <c r="AD236" i="2"/>
  <c r="AD234" i="2"/>
  <c r="AD233" i="2"/>
  <c r="AD232" i="2"/>
  <c r="AD230" i="2"/>
  <c r="AD229" i="2"/>
  <c r="AD228" i="2"/>
  <c r="AD226" i="2"/>
  <c r="AD225" i="2"/>
  <c r="AD224" i="2"/>
  <c r="AD222" i="2"/>
  <c r="AD221" i="2"/>
  <c r="AD220" i="2"/>
  <c r="AD218" i="2"/>
  <c r="AD217" i="2"/>
  <c r="AD216" i="2"/>
  <c r="AD214" i="2"/>
  <c r="AD213" i="2"/>
  <c r="AD212" i="2"/>
  <c r="AD210" i="2"/>
  <c r="AD209" i="2"/>
  <c r="AD208" i="2"/>
  <c r="AD206" i="2"/>
  <c r="AD205" i="2"/>
  <c r="AD204" i="2"/>
  <c r="AD202" i="2"/>
  <c r="AD201" i="2"/>
  <c r="AD200" i="2"/>
  <c r="AD198" i="2"/>
  <c r="AD197" i="2"/>
  <c r="AD196" i="2"/>
  <c r="AD194" i="2"/>
  <c r="AD193" i="2"/>
  <c r="AD192" i="2"/>
  <c r="AD190" i="2"/>
  <c r="AD189" i="2"/>
  <c r="AD188" i="2"/>
  <c r="AD186" i="2"/>
  <c r="AD185" i="2"/>
  <c r="AD184" i="2"/>
  <c r="AD182" i="2"/>
  <c r="AD181" i="2"/>
  <c r="AD180" i="2"/>
  <c r="AD178" i="2"/>
  <c r="AD177" i="2"/>
  <c r="AD176" i="2"/>
  <c r="AD174" i="2"/>
  <c r="AD173" i="2"/>
  <c r="AD172" i="2"/>
  <c r="AD170" i="2"/>
  <c r="AD169" i="2"/>
  <c r="AD168" i="2"/>
  <c r="AD166" i="2"/>
  <c r="AD164" i="2"/>
  <c r="AD162" i="2"/>
  <c r="AD160" i="2"/>
  <c r="AD158" i="2"/>
  <c r="AD156" i="2"/>
  <c r="AD154" i="2"/>
  <c r="AD152" i="2"/>
  <c r="AD150" i="2"/>
  <c r="AD148" i="2"/>
  <c r="AD146" i="2"/>
  <c r="AD145" i="2"/>
  <c r="AD144" i="2"/>
  <c r="AD142" i="2"/>
  <c r="AD141" i="2"/>
  <c r="AD140" i="2"/>
  <c r="AD138" i="2"/>
  <c r="AD137" i="2"/>
  <c r="AD136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O109" i="2"/>
  <c r="Q109" i="2" s="1"/>
  <c r="AD108" i="2"/>
  <c r="AD107" i="2"/>
  <c r="AD106" i="2"/>
  <c r="AD105" i="2"/>
  <c r="O105" i="2"/>
  <c r="Q105" i="2" s="1"/>
  <c r="AD104" i="2"/>
  <c r="AD103" i="2"/>
  <c r="AD102" i="2"/>
  <c r="AD101" i="2"/>
  <c r="O101" i="2"/>
  <c r="Q101" i="2" s="1"/>
  <c r="AD100" i="2"/>
  <c r="AD99" i="2"/>
  <c r="AD98" i="2"/>
  <c r="AD97" i="2"/>
  <c r="O97" i="2"/>
  <c r="Q97" i="2" s="1"/>
  <c r="AD96" i="2"/>
  <c r="AD95" i="2"/>
  <c r="AD94" i="2"/>
  <c r="AD93" i="2"/>
  <c r="O93" i="2"/>
  <c r="Q93" i="2" s="1"/>
  <c r="AD92" i="2"/>
  <c r="O91" i="2"/>
  <c r="Q91" i="2" s="1"/>
  <c r="L91" i="2"/>
  <c r="N91" i="2" s="1"/>
  <c r="AD90" i="2"/>
  <c r="AD89" i="2"/>
  <c r="V88" i="2"/>
  <c r="Z88" i="2" s="1"/>
  <c r="AD88" i="2"/>
  <c r="L88" i="2"/>
  <c r="N88" i="2" s="1"/>
  <c r="AD87" i="2"/>
  <c r="V87" i="2"/>
  <c r="Z87" i="2" s="1"/>
  <c r="L87" i="2"/>
  <c r="N87" i="2" s="1"/>
  <c r="AD86" i="2"/>
  <c r="V86" i="2"/>
  <c r="Z86" i="2" s="1"/>
  <c r="L86" i="2"/>
  <c r="N86" i="2" s="1"/>
  <c r="AD85" i="2"/>
  <c r="L85" i="2"/>
  <c r="N85" i="2" s="1"/>
  <c r="O85" i="2"/>
  <c r="Q85" i="2" s="1"/>
  <c r="V84" i="2"/>
  <c r="Z84" i="2" s="1"/>
  <c r="AD84" i="2"/>
  <c r="O84" i="2"/>
  <c r="Q84" i="2" s="1"/>
  <c r="U84" i="2"/>
  <c r="AD83" i="2"/>
  <c r="V82" i="2"/>
  <c r="Z82" i="2" s="1"/>
  <c r="AD82" i="2"/>
  <c r="O82" i="2"/>
  <c r="Q82" i="2" s="1"/>
  <c r="L82" i="2"/>
  <c r="N82" i="2" s="1"/>
  <c r="AD81" i="2"/>
  <c r="L81" i="2"/>
  <c r="N81" i="2" s="1"/>
  <c r="O81" i="2"/>
  <c r="Q81" i="2" s="1"/>
  <c r="V80" i="2"/>
  <c r="Z80" i="2" s="1"/>
  <c r="AD80" i="2"/>
  <c r="O80" i="2"/>
  <c r="Q80" i="2" s="1"/>
  <c r="U80" i="2"/>
  <c r="AD79" i="2"/>
  <c r="V78" i="2"/>
  <c r="Z78" i="2" s="1"/>
  <c r="U78" i="2"/>
  <c r="AD78" i="2"/>
  <c r="O78" i="2"/>
  <c r="Q78" i="2" s="1"/>
  <c r="L78" i="2"/>
  <c r="N78" i="2" s="1"/>
  <c r="AD77" i="2"/>
  <c r="L77" i="2"/>
  <c r="N77" i="2" s="1"/>
  <c r="O77" i="2"/>
  <c r="Q77" i="2" s="1"/>
  <c r="V76" i="2"/>
  <c r="Z76" i="2" s="1"/>
  <c r="AD76" i="2"/>
  <c r="O76" i="2"/>
  <c r="Q76" i="2" s="1"/>
  <c r="U76" i="2"/>
  <c r="F29" i="2"/>
  <c r="T82" i="3" l="1"/>
  <c r="X82" i="3" s="1"/>
  <c r="U82" i="3" s="1"/>
  <c r="T90" i="3"/>
  <c r="X90" i="3" s="1"/>
  <c r="U90" i="3" s="1"/>
  <c r="T80" i="3"/>
  <c r="X80" i="3" s="1"/>
  <c r="U80" i="3" s="1"/>
  <c r="Y80" i="3" s="1"/>
  <c r="R78" i="3"/>
  <c r="T78" i="3" s="1"/>
  <c r="X78" i="3" s="1"/>
  <c r="U78" i="3" s="1"/>
  <c r="N80" i="3"/>
  <c r="S80" i="3"/>
  <c r="V80" i="3" s="1"/>
  <c r="N89" i="3"/>
  <c r="V89" i="3" s="1"/>
  <c r="R89" i="3"/>
  <c r="R92" i="3"/>
  <c r="T92" i="3" s="1"/>
  <c r="X92" i="3" s="1"/>
  <c r="U92" i="3" s="1"/>
  <c r="N101" i="3"/>
  <c r="L81" i="3"/>
  <c r="S82" i="3"/>
  <c r="V82" i="3" s="1"/>
  <c r="L87" i="3"/>
  <c r="T87" i="3" s="1"/>
  <c r="X87" i="3" s="1"/>
  <c r="U87" i="3" s="1"/>
  <c r="Y87" i="3" s="1"/>
  <c r="N96" i="3"/>
  <c r="L76" i="3"/>
  <c r="T76" i="3" s="1"/>
  <c r="X76" i="3" s="1"/>
  <c r="U76" i="3" s="1"/>
  <c r="Y76" i="3" s="1"/>
  <c r="N77" i="3"/>
  <c r="V77" i="3" s="1"/>
  <c r="R77" i="3"/>
  <c r="T77" i="3" s="1"/>
  <c r="X77" i="3" s="1"/>
  <c r="U77" i="3" s="1"/>
  <c r="N79" i="3"/>
  <c r="V79" i="3" s="1"/>
  <c r="L84" i="3"/>
  <c r="T84" i="3" s="1"/>
  <c r="X84" i="3" s="1"/>
  <c r="U84" i="3" s="1"/>
  <c r="Y84" i="3" s="1"/>
  <c r="N85" i="3"/>
  <c r="V85" i="3" s="1"/>
  <c r="R85" i="3"/>
  <c r="T85" i="3" s="1"/>
  <c r="X85" i="3" s="1"/>
  <c r="U85" i="3" s="1"/>
  <c r="N87" i="3"/>
  <c r="V87" i="3" s="1"/>
  <c r="N92" i="3"/>
  <c r="V92" i="3" s="1"/>
  <c r="N93" i="3"/>
  <c r="V93" i="3" s="1"/>
  <c r="R93" i="3"/>
  <c r="T93" i="3" s="1"/>
  <c r="X93" i="3" s="1"/>
  <c r="U93" i="3" s="1"/>
  <c r="N95" i="3"/>
  <c r="V95" i="3" s="1"/>
  <c r="S96" i="3"/>
  <c r="V96" i="3" s="1"/>
  <c r="R98" i="3"/>
  <c r="R99" i="3"/>
  <c r="L100" i="3"/>
  <c r="R102" i="3"/>
  <c r="R103" i="3"/>
  <c r="L104" i="3"/>
  <c r="R106" i="3"/>
  <c r="R107" i="3"/>
  <c r="L108" i="3"/>
  <c r="R110" i="3"/>
  <c r="R111" i="3"/>
  <c r="L112" i="3"/>
  <c r="R114" i="3"/>
  <c r="R118" i="3"/>
  <c r="S128" i="3"/>
  <c r="S132" i="3"/>
  <c r="N134" i="3"/>
  <c r="R134" i="3"/>
  <c r="N135" i="3"/>
  <c r="N137" i="3"/>
  <c r="S137" i="3"/>
  <c r="V137" i="3" s="1"/>
  <c r="S139" i="3"/>
  <c r="N139" i="3"/>
  <c r="S140" i="3"/>
  <c r="V140" i="3" s="1"/>
  <c r="N142" i="3"/>
  <c r="R142" i="3"/>
  <c r="N143" i="3"/>
  <c r="N145" i="3"/>
  <c r="S145" i="3"/>
  <c r="V145" i="3" s="1"/>
  <c r="R147" i="3"/>
  <c r="L148" i="3"/>
  <c r="W148" i="3"/>
  <c r="L149" i="3"/>
  <c r="S149" i="3"/>
  <c r="S151" i="3"/>
  <c r="L153" i="3"/>
  <c r="R153" i="3"/>
  <c r="T153" i="3" s="1"/>
  <c r="X153" i="3" s="1"/>
  <c r="U153" i="3" s="1"/>
  <c r="R155" i="3"/>
  <c r="L156" i="3"/>
  <c r="W156" i="3"/>
  <c r="L157" i="3"/>
  <c r="S157" i="3"/>
  <c r="S159" i="3"/>
  <c r="L161" i="3"/>
  <c r="R161" i="3"/>
  <c r="T161" i="3" s="1"/>
  <c r="X161" i="3" s="1"/>
  <c r="U161" i="3" s="1"/>
  <c r="R163" i="3"/>
  <c r="L164" i="3"/>
  <c r="W164" i="3"/>
  <c r="L165" i="3"/>
  <c r="S165" i="3"/>
  <c r="S167" i="3"/>
  <c r="L169" i="3"/>
  <c r="R169" i="3"/>
  <c r="T169" i="3" s="1"/>
  <c r="X169" i="3" s="1"/>
  <c r="U169" i="3" s="1"/>
  <c r="R171" i="3"/>
  <c r="L172" i="3"/>
  <c r="W172" i="3"/>
  <c r="L173" i="3"/>
  <c r="S175" i="3"/>
  <c r="L176" i="3"/>
  <c r="L177" i="3"/>
  <c r="R177" i="3"/>
  <c r="R178" i="3"/>
  <c r="N180" i="3"/>
  <c r="N181" i="3"/>
  <c r="R183" i="3"/>
  <c r="S185" i="3"/>
  <c r="L186" i="3"/>
  <c r="N187" i="3"/>
  <c r="R190" i="3"/>
  <c r="R192" i="3"/>
  <c r="S193" i="3"/>
  <c r="R195" i="3"/>
  <c r="R196" i="3"/>
  <c r="R198" i="3"/>
  <c r="R200" i="3"/>
  <c r="S201" i="3"/>
  <c r="N202" i="3"/>
  <c r="R203" i="3"/>
  <c r="R204" i="3"/>
  <c r="R211" i="3"/>
  <c r="L212" i="3"/>
  <c r="R226" i="3"/>
  <c r="N105" i="3"/>
  <c r="S78" i="3"/>
  <c r="V78" i="3" s="1"/>
  <c r="L83" i="3"/>
  <c r="T83" i="3" s="1"/>
  <c r="X83" i="3" s="1"/>
  <c r="U83" i="3" s="1"/>
  <c r="Y83" i="3" s="1"/>
  <c r="S86" i="3"/>
  <c r="V86" i="3" s="1"/>
  <c r="L91" i="3"/>
  <c r="T91" i="3" s="1"/>
  <c r="X91" i="3" s="1"/>
  <c r="U91" i="3" s="1"/>
  <c r="Y91" i="3" s="1"/>
  <c r="S94" i="3"/>
  <c r="V94" i="3" s="1"/>
  <c r="N126" i="3"/>
  <c r="S127" i="3"/>
  <c r="V127" i="3" s="1"/>
  <c r="N130" i="3"/>
  <c r="S131" i="3"/>
  <c r="V131" i="3" s="1"/>
  <c r="L134" i="3"/>
  <c r="S134" i="3"/>
  <c r="V134" i="3" s="1"/>
  <c r="S136" i="3"/>
  <c r="N138" i="3"/>
  <c r="S138" i="3"/>
  <c r="L139" i="3"/>
  <c r="R140" i="3"/>
  <c r="L142" i="3"/>
  <c r="S142" i="3"/>
  <c r="S144" i="3"/>
  <c r="N146" i="3"/>
  <c r="S146" i="3"/>
  <c r="V146" i="3" s="1"/>
  <c r="S147" i="3"/>
  <c r="N147" i="3"/>
  <c r="S148" i="3"/>
  <c r="V148" i="3" s="1"/>
  <c r="N150" i="3"/>
  <c r="R150" i="3"/>
  <c r="T150" i="3" s="1"/>
  <c r="X150" i="3" s="1"/>
  <c r="U150" i="3" s="1"/>
  <c r="N151" i="3"/>
  <c r="R151" i="3"/>
  <c r="N153" i="3"/>
  <c r="S153" i="3"/>
  <c r="S155" i="3"/>
  <c r="V155" i="3" s="1"/>
  <c r="N155" i="3"/>
  <c r="S156" i="3"/>
  <c r="V156" i="3" s="1"/>
  <c r="N158" i="3"/>
  <c r="R158" i="3"/>
  <c r="T158" i="3" s="1"/>
  <c r="X158" i="3" s="1"/>
  <c r="U158" i="3" s="1"/>
  <c r="N159" i="3"/>
  <c r="R159" i="3"/>
  <c r="N161" i="3"/>
  <c r="S161" i="3"/>
  <c r="V161" i="3" s="1"/>
  <c r="S163" i="3"/>
  <c r="N163" i="3"/>
  <c r="S164" i="3"/>
  <c r="V164" i="3" s="1"/>
  <c r="N166" i="3"/>
  <c r="R166" i="3"/>
  <c r="T166" i="3" s="1"/>
  <c r="X166" i="3" s="1"/>
  <c r="U166" i="3" s="1"/>
  <c r="N167" i="3"/>
  <c r="R167" i="3"/>
  <c r="N169" i="3"/>
  <c r="S169" i="3"/>
  <c r="S171" i="3"/>
  <c r="V171" i="3" s="1"/>
  <c r="N171" i="3"/>
  <c r="S172" i="3"/>
  <c r="V172" i="3" s="1"/>
  <c r="N174" i="3"/>
  <c r="R174" i="3"/>
  <c r="T174" i="3" s="1"/>
  <c r="X174" i="3" s="1"/>
  <c r="U174" i="3" s="1"/>
  <c r="N175" i="3"/>
  <c r="N177" i="3"/>
  <c r="S177" i="3"/>
  <c r="R179" i="3"/>
  <c r="L180" i="3"/>
  <c r="R182" i="3"/>
  <c r="T182" i="3" s="1"/>
  <c r="X182" i="3" s="1"/>
  <c r="U182" i="3" s="1"/>
  <c r="N184" i="3"/>
  <c r="R187" i="3"/>
  <c r="R188" i="3"/>
  <c r="L190" i="3"/>
  <c r="S196" i="3"/>
  <c r="N208" i="3"/>
  <c r="S211" i="3"/>
  <c r="R220" i="3"/>
  <c r="L222" i="3"/>
  <c r="R512" i="3"/>
  <c r="R508" i="3"/>
  <c r="L506" i="3"/>
  <c r="R505" i="3"/>
  <c r="R504" i="3"/>
  <c r="L502" i="3"/>
  <c r="R501" i="3"/>
  <c r="R500" i="3"/>
  <c r="L498" i="3"/>
  <c r="R497" i="3"/>
  <c r="L515" i="3"/>
  <c r="N513" i="3"/>
  <c r="L507" i="3"/>
  <c r="N505" i="3"/>
  <c r="L499" i="3"/>
  <c r="N497" i="3"/>
  <c r="L495" i="3"/>
  <c r="L511" i="3"/>
  <c r="N509" i="3"/>
  <c r="L503" i="3"/>
  <c r="N501" i="3"/>
  <c r="S494" i="3"/>
  <c r="L494" i="3"/>
  <c r="R492" i="3"/>
  <c r="L484" i="3"/>
  <c r="R483" i="3"/>
  <c r="R496" i="3"/>
  <c r="L468" i="3"/>
  <c r="L488" i="3"/>
  <c r="L460" i="3"/>
  <c r="R459" i="3"/>
  <c r="N457" i="3"/>
  <c r="N449" i="3"/>
  <c r="N441" i="3"/>
  <c r="R493" i="3"/>
  <c r="N481" i="3"/>
  <c r="N467" i="3"/>
  <c r="L485" i="3"/>
  <c r="N483" i="3"/>
  <c r="R475" i="3"/>
  <c r="N459" i="3"/>
  <c r="S437" i="3"/>
  <c r="N473" i="3"/>
  <c r="S445" i="3"/>
  <c r="N433" i="3"/>
  <c r="L477" i="3"/>
  <c r="L449" i="3"/>
  <c r="L446" i="3"/>
  <c r="N439" i="3"/>
  <c r="L430" i="3"/>
  <c r="L476" i="3"/>
  <c r="S467" i="3"/>
  <c r="L452" i="3"/>
  <c r="N445" i="3"/>
  <c r="R443" i="3"/>
  <c r="S438" i="3"/>
  <c r="R435" i="3"/>
  <c r="S421" i="3"/>
  <c r="V421" i="3" s="1"/>
  <c r="S413" i="3"/>
  <c r="V413" i="3" s="1"/>
  <c r="N393" i="3"/>
  <c r="L431" i="3"/>
  <c r="N429" i="3"/>
  <c r="R427" i="3"/>
  <c r="L425" i="3"/>
  <c r="L422" i="3"/>
  <c r="L414" i="3"/>
  <c r="L406" i="3"/>
  <c r="N421" i="3"/>
  <c r="R419" i="3"/>
  <c r="N413" i="3"/>
  <c r="N411" i="3"/>
  <c r="R405" i="3"/>
  <c r="S429" i="3"/>
  <c r="V429" i="3" s="1"/>
  <c r="L423" i="3"/>
  <c r="L415" i="3"/>
  <c r="L398" i="3"/>
  <c r="R395" i="3"/>
  <c r="R393" i="3"/>
  <c r="L393" i="3"/>
  <c r="N403" i="3"/>
  <c r="S397" i="3"/>
  <c r="R391" i="3"/>
  <c r="L373" i="3"/>
  <c r="L369" i="3"/>
  <c r="L365" i="3"/>
  <c r="L361" i="3"/>
  <c r="L357" i="3"/>
  <c r="L353" i="3"/>
  <c r="L349" i="3"/>
  <c r="L345" i="3"/>
  <c r="N336" i="3"/>
  <c r="N328" i="3"/>
  <c r="N320" i="3"/>
  <c r="N312" i="3"/>
  <c r="N304" i="3"/>
  <c r="N383" i="3"/>
  <c r="N379" i="3"/>
  <c r="N375" i="3"/>
  <c r="N371" i="3"/>
  <c r="N367" i="3"/>
  <c r="N363" i="3"/>
  <c r="N359" i="3"/>
  <c r="N355" i="3"/>
  <c r="N351" i="3"/>
  <c r="N347" i="3"/>
  <c r="L341" i="3"/>
  <c r="N388" i="3"/>
  <c r="S340" i="3"/>
  <c r="S332" i="3"/>
  <c r="S324" i="3"/>
  <c r="S316" i="3"/>
  <c r="S308" i="3"/>
  <c r="S300" i="3"/>
  <c r="S292" i="3"/>
  <c r="S284" i="3"/>
  <c r="L333" i="3"/>
  <c r="R327" i="3"/>
  <c r="L317" i="3"/>
  <c r="R311" i="3"/>
  <c r="L300" i="3"/>
  <c r="R288" i="3"/>
  <c r="S285" i="3"/>
  <c r="S280" i="3"/>
  <c r="N276" i="3"/>
  <c r="S269" i="3"/>
  <c r="S261" i="3"/>
  <c r="S256" i="3"/>
  <c r="S248" i="3"/>
  <c r="S240" i="3"/>
  <c r="S232" i="3"/>
  <c r="S224" i="3"/>
  <c r="S216" i="3"/>
  <c r="R336" i="3"/>
  <c r="R320" i="3"/>
  <c r="R304" i="3"/>
  <c r="N296" i="3"/>
  <c r="S276" i="3"/>
  <c r="V276" i="3" s="1"/>
  <c r="S268" i="3"/>
  <c r="S260" i="3"/>
  <c r="R335" i="3"/>
  <c r="L325" i="3"/>
  <c r="R319" i="3"/>
  <c r="L309" i="3"/>
  <c r="R303" i="3"/>
  <c r="S301" i="3"/>
  <c r="S296" i="3"/>
  <c r="V296" i="3" s="1"/>
  <c r="L290" i="3"/>
  <c r="N288" i="3"/>
  <c r="L284" i="3"/>
  <c r="N278" i="3"/>
  <c r="L274" i="3"/>
  <c r="S272" i="3"/>
  <c r="N272" i="3"/>
  <c r="L266" i="3"/>
  <c r="N264" i="3"/>
  <c r="S257" i="3"/>
  <c r="L254" i="3"/>
  <c r="S252" i="3"/>
  <c r="N252" i="3"/>
  <c r="S249" i="3"/>
  <c r="L246" i="3"/>
  <c r="S244" i="3"/>
  <c r="N244" i="3"/>
  <c r="S241" i="3"/>
  <c r="N280" i="3"/>
  <c r="S265" i="3"/>
  <c r="N236" i="3"/>
  <c r="L230" i="3"/>
  <c r="N220" i="3"/>
  <c r="L216" i="3"/>
  <c r="L210" i="3"/>
  <c r="L209" i="3"/>
  <c r="S208" i="3"/>
  <c r="V208" i="3" s="1"/>
  <c r="L201" i="3"/>
  <c r="S200" i="3"/>
  <c r="L193" i="3"/>
  <c r="S192" i="3"/>
  <c r="V192" i="3" s="1"/>
  <c r="L185" i="3"/>
  <c r="S184" i="3"/>
  <c r="V184" i="3" s="1"/>
  <c r="N228" i="3"/>
  <c r="S220" i="3"/>
  <c r="V220" i="3" s="1"/>
  <c r="L214" i="3"/>
  <c r="S212" i="3"/>
  <c r="V212" i="3" s="1"/>
  <c r="N212" i="3"/>
  <c r="L206" i="3"/>
  <c r="S204" i="3"/>
  <c r="N204" i="3"/>
  <c r="L198" i="3"/>
  <c r="N196" i="3"/>
  <c r="N188" i="3"/>
  <c r="S236" i="3"/>
  <c r="V236" i="3" s="1"/>
  <c r="S233" i="3"/>
  <c r="S205" i="3"/>
  <c r="N194" i="3"/>
  <c r="S189" i="3"/>
  <c r="N186" i="3"/>
  <c r="L238" i="3"/>
  <c r="S228" i="3"/>
  <c r="V228" i="3" s="1"/>
  <c r="S225" i="3"/>
  <c r="L224" i="3"/>
  <c r="R81" i="3"/>
  <c r="T81" i="3" s="1"/>
  <c r="X81" i="3" s="1"/>
  <c r="U81" i="3" s="1"/>
  <c r="Y81" i="3" s="1"/>
  <c r="R94" i="3"/>
  <c r="T94" i="3" s="1"/>
  <c r="X94" i="3" s="1"/>
  <c r="U94" i="3" s="1"/>
  <c r="Y94" i="3" s="1"/>
  <c r="R97" i="3"/>
  <c r="T97" i="3" s="1"/>
  <c r="X97" i="3" s="1"/>
  <c r="U97" i="3" s="1"/>
  <c r="R105" i="3"/>
  <c r="N107" i="3"/>
  <c r="V107" i="3" s="1"/>
  <c r="N109" i="3"/>
  <c r="R109" i="3"/>
  <c r="N111" i="3"/>
  <c r="V111" i="3" s="1"/>
  <c r="N113" i="3"/>
  <c r="R113" i="3"/>
  <c r="N115" i="3"/>
  <c r="V115" i="3" s="1"/>
  <c r="N117" i="3"/>
  <c r="R117" i="3"/>
  <c r="N119" i="3"/>
  <c r="V119" i="3" s="1"/>
  <c r="N121" i="3"/>
  <c r="R121" i="3"/>
  <c r="N123" i="3"/>
  <c r="V123" i="3" s="1"/>
  <c r="N125" i="3"/>
  <c r="R125" i="3"/>
  <c r="T125" i="3" s="1"/>
  <c r="X125" i="3" s="1"/>
  <c r="U125" i="3" s="1"/>
  <c r="N129" i="3"/>
  <c r="R129" i="3"/>
  <c r="T129" i="3" s="1"/>
  <c r="X129" i="3" s="1"/>
  <c r="U129" i="3" s="1"/>
  <c r="W132" i="3"/>
  <c r="N133" i="3"/>
  <c r="R133" i="3"/>
  <c r="N136" i="3"/>
  <c r="R136" i="3"/>
  <c r="T136" i="3" s="1"/>
  <c r="X136" i="3" s="1"/>
  <c r="U136" i="3" s="1"/>
  <c r="L138" i="3"/>
  <c r="T138" i="3" s="1"/>
  <c r="X138" i="3" s="1"/>
  <c r="U138" i="3" s="1"/>
  <c r="N141" i="3"/>
  <c r="R141" i="3"/>
  <c r="N144" i="3"/>
  <c r="R144" i="3"/>
  <c r="T144" i="3" s="1"/>
  <c r="X144" i="3" s="1"/>
  <c r="U144" i="3" s="1"/>
  <c r="L146" i="3"/>
  <c r="L147" i="3"/>
  <c r="R148" i="3"/>
  <c r="T148" i="3" s="1"/>
  <c r="X148" i="3" s="1"/>
  <c r="U148" i="3" s="1"/>
  <c r="Y148" i="3" s="1"/>
  <c r="S150" i="3"/>
  <c r="V150" i="3" s="1"/>
  <c r="S152" i="3"/>
  <c r="N154" i="3"/>
  <c r="S154" i="3"/>
  <c r="L155" i="3"/>
  <c r="R156" i="3"/>
  <c r="T156" i="3" s="1"/>
  <c r="X156" i="3" s="1"/>
  <c r="U156" i="3" s="1"/>
  <c r="S158" i="3"/>
  <c r="V158" i="3" s="1"/>
  <c r="S160" i="3"/>
  <c r="N162" i="3"/>
  <c r="S162" i="3"/>
  <c r="L163" i="3"/>
  <c r="R164" i="3"/>
  <c r="T164" i="3" s="1"/>
  <c r="X164" i="3" s="1"/>
  <c r="U164" i="3" s="1"/>
  <c r="Y164" i="3" s="1"/>
  <c r="S166" i="3"/>
  <c r="V166" i="3" s="1"/>
  <c r="S168" i="3"/>
  <c r="N170" i="3"/>
  <c r="S170" i="3"/>
  <c r="L171" i="3"/>
  <c r="R172" i="3"/>
  <c r="T172" i="3" s="1"/>
  <c r="X172" i="3" s="1"/>
  <c r="U172" i="3" s="1"/>
  <c r="S174" i="3"/>
  <c r="V174" i="3" s="1"/>
  <c r="N178" i="3"/>
  <c r="S178" i="3"/>
  <c r="V178" i="3" s="1"/>
  <c r="S179" i="3"/>
  <c r="N179" i="3"/>
  <c r="S180" i="3"/>
  <c r="V180" i="3" s="1"/>
  <c r="S188" i="3"/>
  <c r="V188" i="3" s="1"/>
  <c r="N192" i="3"/>
  <c r="S195" i="3"/>
  <c r="V195" i="3" s="1"/>
  <c r="L196" i="3"/>
  <c r="N200" i="3"/>
  <c r="S203" i="3"/>
  <c r="L204" i="3"/>
  <c r="S207" i="3"/>
  <c r="R210" i="3"/>
  <c r="T210" i="3" s="1"/>
  <c r="X210" i="3" s="1"/>
  <c r="U210" i="3" s="1"/>
  <c r="R212" i="3"/>
  <c r="T212" i="3" s="1"/>
  <c r="X212" i="3" s="1"/>
  <c r="U212" i="3" s="1"/>
  <c r="S217" i="3"/>
  <c r="N218" i="3"/>
  <c r="R219" i="3"/>
  <c r="L232" i="3"/>
  <c r="R86" i="3"/>
  <c r="T86" i="3" s="1"/>
  <c r="X86" i="3" s="1"/>
  <c r="U86" i="3" s="1"/>
  <c r="Y86" i="3" s="1"/>
  <c r="N88" i="3"/>
  <c r="V88" i="3" s="1"/>
  <c r="Y88" i="3" s="1"/>
  <c r="N97" i="3"/>
  <c r="N99" i="3"/>
  <c r="V99" i="3" s="1"/>
  <c r="R101" i="3"/>
  <c r="T101" i="3" s="1"/>
  <c r="X101" i="3" s="1"/>
  <c r="U101" i="3" s="1"/>
  <c r="Y101" i="3" s="1"/>
  <c r="N103" i="3"/>
  <c r="V103" i="3" s="1"/>
  <c r="L79" i="3"/>
  <c r="T79" i="3" s="1"/>
  <c r="X79" i="3" s="1"/>
  <c r="U79" i="3" s="1"/>
  <c r="Y79" i="3" s="1"/>
  <c r="L89" i="3"/>
  <c r="S90" i="3"/>
  <c r="V90" i="3" s="1"/>
  <c r="L95" i="3"/>
  <c r="T95" i="3" s="1"/>
  <c r="X95" i="3" s="1"/>
  <c r="U95" i="3" s="1"/>
  <c r="Y95" i="3" s="1"/>
  <c r="R96" i="3"/>
  <c r="T96" i="3" s="1"/>
  <c r="X96" i="3" s="1"/>
  <c r="U96" i="3" s="1"/>
  <c r="Y96" i="3" s="1"/>
  <c r="L97" i="3"/>
  <c r="S97" i="3"/>
  <c r="V97" i="3" s="1"/>
  <c r="L98" i="3"/>
  <c r="S98" i="3"/>
  <c r="V98" i="3" s="1"/>
  <c r="L99" i="3"/>
  <c r="N100" i="3"/>
  <c r="V100" i="3" s="1"/>
  <c r="R100" i="3"/>
  <c r="T100" i="3" s="1"/>
  <c r="X100" i="3" s="1"/>
  <c r="U100" i="3" s="1"/>
  <c r="L101" i="3"/>
  <c r="S101" i="3"/>
  <c r="V101" i="3" s="1"/>
  <c r="L102" i="3"/>
  <c r="S102" i="3"/>
  <c r="V102" i="3" s="1"/>
  <c r="L103" i="3"/>
  <c r="N104" i="3"/>
  <c r="V104" i="3" s="1"/>
  <c r="R104" i="3"/>
  <c r="T104" i="3" s="1"/>
  <c r="X104" i="3" s="1"/>
  <c r="U104" i="3" s="1"/>
  <c r="L105" i="3"/>
  <c r="S105" i="3"/>
  <c r="V105" i="3" s="1"/>
  <c r="L106" i="3"/>
  <c r="S106" i="3"/>
  <c r="V106" i="3" s="1"/>
  <c r="L107" i="3"/>
  <c r="N108" i="3"/>
  <c r="V108" i="3" s="1"/>
  <c r="R108" i="3"/>
  <c r="T108" i="3" s="1"/>
  <c r="X108" i="3" s="1"/>
  <c r="U108" i="3" s="1"/>
  <c r="L109" i="3"/>
  <c r="S109" i="3"/>
  <c r="V109" i="3" s="1"/>
  <c r="L110" i="3"/>
  <c r="S110" i="3"/>
  <c r="V110" i="3" s="1"/>
  <c r="L111" i="3"/>
  <c r="N112" i="3"/>
  <c r="V112" i="3" s="1"/>
  <c r="R112" i="3"/>
  <c r="T112" i="3" s="1"/>
  <c r="X112" i="3" s="1"/>
  <c r="U112" i="3" s="1"/>
  <c r="L113" i="3"/>
  <c r="S113" i="3"/>
  <c r="V113" i="3" s="1"/>
  <c r="L114" i="3"/>
  <c r="S114" i="3"/>
  <c r="V114" i="3" s="1"/>
  <c r="L115" i="3"/>
  <c r="T115" i="3" s="1"/>
  <c r="X115" i="3" s="1"/>
  <c r="U115" i="3" s="1"/>
  <c r="Y115" i="3" s="1"/>
  <c r="N116" i="3"/>
  <c r="V116" i="3" s="1"/>
  <c r="R116" i="3"/>
  <c r="T116" i="3" s="1"/>
  <c r="X116" i="3" s="1"/>
  <c r="U116" i="3" s="1"/>
  <c r="L117" i="3"/>
  <c r="S117" i="3"/>
  <c r="V117" i="3" s="1"/>
  <c r="L118" i="3"/>
  <c r="S118" i="3"/>
  <c r="V118" i="3" s="1"/>
  <c r="L119" i="3"/>
  <c r="T119" i="3" s="1"/>
  <c r="X119" i="3" s="1"/>
  <c r="U119" i="3" s="1"/>
  <c r="Y119" i="3" s="1"/>
  <c r="N120" i="3"/>
  <c r="V120" i="3" s="1"/>
  <c r="R120" i="3"/>
  <c r="T120" i="3" s="1"/>
  <c r="X120" i="3" s="1"/>
  <c r="U120" i="3" s="1"/>
  <c r="L121" i="3"/>
  <c r="S121" i="3"/>
  <c r="V121" i="3" s="1"/>
  <c r="L122" i="3"/>
  <c r="T122" i="3" s="1"/>
  <c r="X122" i="3" s="1"/>
  <c r="U122" i="3" s="1"/>
  <c r="Y122" i="3" s="1"/>
  <c r="S122" i="3"/>
  <c r="V122" i="3" s="1"/>
  <c r="L123" i="3"/>
  <c r="T123" i="3" s="1"/>
  <c r="X123" i="3" s="1"/>
  <c r="U123" i="3" s="1"/>
  <c r="Y123" i="3" s="1"/>
  <c r="N124" i="3"/>
  <c r="V124" i="3" s="1"/>
  <c r="R124" i="3"/>
  <c r="T124" i="3" s="1"/>
  <c r="X124" i="3" s="1"/>
  <c r="U124" i="3" s="1"/>
  <c r="S125" i="3"/>
  <c r="V125" i="3" s="1"/>
  <c r="L126" i="3"/>
  <c r="T126" i="3" s="1"/>
  <c r="X126" i="3" s="1"/>
  <c r="U126" i="3" s="1"/>
  <c r="Y126" i="3" s="1"/>
  <c r="S126" i="3"/>
  <c r="V126" i="3" s="1"/>
  <c r="L127" i="3"/>
  <c r="T127" i="3" s="1"/>
  <c r="X127" i="3" s="1"/>
  <c r="U127" i="3" s="1"/>
  <c r="Y127" i="3" s="1"/>
  <c r="N128" i="3"/>
  <c r="R128" i="3"/>
  <c r="T128" i="3" s="1"/>
  <c r="X128" i="3" s="1"/>
  <c r="U128" i="3" s="1"/>
  <c r="S129" i="3"/>
  <c r="V129" i="3" s="1"/>
  <c r="L130" i="3"/>
  <c r="T130" i="3" s="1"/>
  <c r="X130" i="3" s="1"/>
  <c r="U130" i="3" s="1"/>
  <c r="Y130" i="3" s="1"/>
  <c r="S130" i="3"/>
  <c r="V130" i="3" s="1"/>
  <c r="L131" i="3"/>
  <c r="T131" i="3" s="1"/>
  <c r="X131" i="3" s="1"/>
  <c r="U131" i="3" s="1"/>
  <c r="Y131" i="3" s="1"/>
  <c r="N132" i="3"/>
  <c r="R132" i="3"/>
  <c r="T132" i="3" s="1"/>
  <c r="X132" i="3" s="1"/>
  <c r="U132" i="3" s="1"/>
  <c r="L133" i="3"/>
  <c r="S133" i="3"/>
  <c r="V133" i="3" s="1"/>
  <c r="S135" i="3"/>
  <c r="V135" i="3" s="1"/>
  <c r="L137" i="3"/>
  <c r="R137" i="3"/>
  <c r="T137" i="3" s="1"/>
  <c r="X137" i="3" s="1"/>
  <c r="U137" i="3" s="1"/>
  <c r="Y137" i="3" s="1"/>
  <c r="R139" i="3"/>
  <c r="T139" i="3" s="1"/>
  <c r="X139" i="3" s="1"/>
  <c r="U139" i="3" s="1"/>
  <c r="L140" i="3"/>
  <c r="W140" i="3"/>
  <c r="L141" i="3"/>
  <c r="S141" i="3"/>
  <c r="V141" i="3" s="1"/>
  <c r="S143" i="3"/>
  <c r="V143" i="3" s="1"/>
  <c r="L145" i="3"/>
  <c r="R145" i="3"/>
  <c r="T145" i="3" s="1"/>
  <c r="X145" i="3" s="1"/>
  <c r="U145" i="3" s="1"/>
  <c r="Y145" i="3" s="1"/>
  <c r="R146" i="3"/>
  <c r="T146" i="3" s="1"/>
  <c r="X146" i="3" s="1"/>
  <c r="U146" i="3" s="1"/>
  <c r="Y146" i="3" s="1"/>
  <c r="N149" i="3"/>
  <c r="R149" i="3"/>
  <c r="T149" i="3" s="1"/>
  <c r="X149" i="3" s="1"/>
  <c r="U149" i="3" s="1"/>
  <c r="N152" i="3"/>
  <c r="R152" i="3"/>
  <c r="T152" i="3" s="1"/>
  <c r="X152" i="3" s="1"/>
  <c r="U152" i="3" s="1"/>
  <c r="L154" i="3"/>
  <c r="T154" i="3" s="1"/>
  <c r="X154" i="3" s="1"/>
  <c r="U154" i="3" s="1"/>
  <c r="N157" i="3"/>
  <c r="R157" i="3"/>
  <c r="T157" i="3" s="1"/>
  <c r="X157" i="3" s="1"/>
  <c r="U157" i="3" s="1"/>
  <c r="N160" i="3"/>
  <c r="R160" i="3"/>
  <c r="T160" i="3" s="1"/>
  <c r="X160" i="3" s="1"/>
  <c r="U160" i="3" s="1"/>
  <c r="L162" i="3"/>
  <c r="T162" i="3" s="1"/>
  <c r="X162" i="3" s="1"/>
  <c r="U162" i="3" s="1"/>
  <c r="N165" i="3"/>
  <c r="R165" i="3"/>
  <c r="T165" i="3" s="1"/>
  <c r="X165" i="3" s="1"/>
  <c r="U165" i="3" s="1"/>
  <c r="N168" i="3"/>
  <c r="R168" i="3"/>
  <c r="T168" i="3" s="1"/>
  <c r="X168" i="3" s="1"/>
  <c r="U168" i="3" s="1"/>
  <c r="L170" i="3"/>
  <c r="T170" i="3" s="1"/>
  <c r="X170" i="3" s="1"/>
  <c r="U170" i="3" s="1"/>
  <c r="N173" i="3"/>
  <c r="V173" i="3" s="1"/>
  <c r="R173" i="3"/>
  <c r="T173" i="3" s="1"/>
  <c r="X173" i="3" s="1"/>
  <c r="U173" i="3" s="1"/>
  <c r="N176" i="3"/>
  <c r="V176" i="3" s="1"/>
  <c r="R176" i="3"/>
  <c r="T176" i="3" s="1"/>
  <c r="X176" i="3" s="1"/>
  <c r="U176" i="3" s="1"/>
  <c r="Y176" i="3" s="1"/>
  <c r="L178" i="3"/>
  <c r="L179" i="3"/>
  <c r="R180" i="3"/>
  <c r="T180" i="3" s="1"/>
  <c r="X180" i="3" s="1"/>
  <c r="U180" i="3" s="1"/>
  <c r="Y180" i="3" s="1"/>
  <c r="S181" i="3"/>
  <c r="V181" i="3" s="1"/>
  <c r="R184" i="3"/>
  <c r="S187" i="3"/>
  <c r="V187" i="3" s="1"/>
  <c r="L188" i="3"/>
  <c r="S191" i="3"/>
  <c r="V191" i="3" s="1"/>
  <c r="L194" i="3"/>
  <c r="N195" i="3"/>
  <c r="S199" i="3"/>
  <c r="L202" i="3"/>
  <c r="N203" i="3"/>
  <c r="R206" i="3"/>
  <c r="T206" i="3" s="1"/>
  <c r="X206" i="3" s="1"/>
  <c r="U206" i="3" s="1"/>
  <c r="R208" i="3"/>
  <c r="S209" i="3"/>
  <c r="V209" i="3" s="1"/>
  <c r="N210" i="3"/>
  <c r="S213" i="3"/>
  <c r="R234" i="3"/>
  <c r="L135" i="3"/>
  <c r="T135" i="3" s="1"/>
  <c r="X135" i="3" s="1"/>
  <c r="U135" i="3" s="1"/>
  <c r="Y135" i="3" s="1"/>
  <c r="L143" i="3"/>
  <c r="T143" i="3" s="1"/>
  <c r="X143" i="3" s="1"/>
  <c r="U143" i="3" s="1"/>
  <c r="Y143" i="3" s="1"/>
  <c r="L151" i="3"/>
  <c r="L159" i="3"/>
  <c r="L167" i="3"/>
  <c r="L175" i="3"/>
  <c r="T175" i="3" s="1"/>
  <c r="X175" i="3" s="1"/>
  <c r="U175" i="3" s="1"/>
  <c r="R181" i="3"/>
  <c r="N182" i="3"/>
  <c r="S182" i="3"/>
  <c r="V182" i="3" s="1"/>
  <c r="N183" i="3"/>
  <c r="V183" i="3" s="1"/>
  <c r="L184" i="3"/>
  <c r="S186" i="3"/>
  <c r="V186" i="3" s="1"/>
  <c r="R189" i="3"/>
  <c r="N190" i="3"/>
  <c r="S190" i="3"/>
  <c r="N191" i="3"/>
  <c r="L192" i="3"/>
  <c r="S194" i="3"/>
  <c r="V194" i="3" s="1"/>
  <c r="R197" i="3"/>
  <c r="N198" i="3"/>
  <c r="S198" i="3"/>
  <c r="V198" i="3" s="1"/>
  <c r="N199" i="3"/>
  <c r="L200" i="3"/>
  <c r="S202" i="3"/>
  <c r="V202" i="3" s="1"/>
  <c r="R205" i="3"/>
  <c r="T205" i="3" s="1"/>
  <c r="X205" i="3" s="1"/>
  <c r="U205" i="3" s="1"/>
  <c r="N206" i="3"/>
  <c r="S206" i="3"/>
  <c r="N207" i="3"/>
  <c r="L208" i="3"/>
  <c r="S210" i="3"/>
  <c r="V210" i="3" s="1"/>
  <c r="R213" i="3"/>
  <c r="N214" i="3"/>
  <c r="L215" i="3"/>
  <c r="S215" i="3"/>
  <c r="V215" i="3" s="1"/>
  <c r="S219" i="3"/>
  <c r="N219" i="3"/>
  <c r="L220" i="3"/>
  <c r="N221" i="3"/>
  <c r="W223" i="3"/>
  <c r="N226" i="3"/>
  <c r="S226" i="3"/>
  <c r="V226" i="3" s="1"/>
  <c r="S227" i="3"/>
  <c r="V227" i="3" s="1"/>
  <c r="N227" i="3"/>
  <c r="L229" i="3"/>
  <c r="N231" i="3"/>
  <c r="N232" i="3"/>
  <c r="R232" i="3"/>
  <c r="T232" i="3" s="1"/>
  <c r="X232" i="3" s="1"/>
  <c r="U232" i="3" s="1"/>
  <c r="R235" i="3"/>
  <c r="L236" i="3"/>
  <c r="N239" i="3"/>
  <c r="S243" i="3"/>
  <c r="L244" i="3"/>
  <c r="R247" i="3"/>
  <c r="L248" i="3"/>
  <c r="R258" i="3"/>
  <c r="R266" i="3"/>
  <c r="T266" i="3" s="1"/>
  <c r="X266" i="3" s="1"/>
  <c r="U266" i="3" s="1"/>
  <c r="L268" i="3"/>
  <c r="N270" i="3"/>
  <c r="R271" i="3"/>
  <c r="R272" i="3"/>
  <c r="R296" i="3"/>
  <c r="R312" i="3"/>
  <c r="T312" i="3" s="1"/>
  <c r="X312" i="3" s="1"/>
  <c r="U312" i="3" s="1"/>
  <c r="N189" i="3"/>
  <c r="R191" i="3"/>
  <c r="W192" i="3"/>
  <c r="N197" i="3"/>
  <c r="V197" i="3" s="1"/>
  <c r="R199" i="3"/>
  <c r="W200" i="3"/>
  <c r="N205" i="3"/>
  <c r="R207" i="3"/>
  <c r="W208" i="3"/>
  <c r="N211" i="3"/>
  <c r="N213" i="3"/>
  <c r="R214" i="3"/>
  <c r="T214" i="3" s="1"/>
  <c r="X214" i="3" s="1"/>
  <c r="U214" i="3" s="1"/>
  <c r="N215" i="3"/>
  <c r="W216" i="3"/>
  <c r="R218" i="3"/>
  <c r="T218" i="3" s="1"/>
  <c r="X218" i="3" s="1"/>
  <c r="U218" i="3" s="1"/>
  <c r="Y218" i="3" s="1"/>
  <c r="L218" i="3"/>
  <c r="N222" i="3"/>
  <c r="L223" i="3"/>
  <c r="R228" i="3"/>
  <c r="T228" i="3" s="1"/>
  <c r="X228" i="3" s="1"/>
  <c r="U228" i="3" s="1"/>
  <c r="Y228" i="3" s="1"/>
  <c r="S229" i="3"/>
  <c r="R229" i="3"/>
  <c r="T229" i="3" s="1"/>
  <c r="X229" i="3" s="1"/>
  <c r="U229" i="3" s="1"/>
  <c r="N230" i="3"/>
  <c r="R231" i="3"/>
  <c r="T231" i="3" s="1"/>
  <c r="X231" i="3" s="1"/>
  <c r="U231" i="3" s="1"/>
  <c r="N234" i="3"/>
  <c r="S234" i="3"/>
  <c r="V234" i="3" s="1"/>
  <c r="S235" i="3"/>
  <c r="N235" i="3"/>
  <c r="L237" i="3"/>
  <c r="R239" i="3"/>
  <c r="L240" i="3"/>
  <c r="R250" i="3"/>
  <c r="R252" i="3"/>
  <c r="L253" i="3"/>
  <c r="N254" i="3"/>
  <c r="R254" i="3"/>
  <c r="T254" i="3" s="1"/>
  <c r="X254" i="3" s="1"/>
  <c r="U254" i="3" s="1"/>
  <c r="S255" i="3"/>
  <c r="N256" i="3"/>
  <c r="L257" i="3"/>
  <c r="N258" i="3"/>
  <c r="N260" i="3"/>
  <c r="L261" i="3"/>
  <c r="L264" i="3"/>
  <c r="V264" i="3"/>
  <c r="S273" i="3"/>
  <c r="R280" i="3"/>
  <c r="T280" i="3" s="1"/>
  <c r="X280" i="3" s="1"/>
  <c r="U280" i="3" s="1"/>
  <c r="N286" i="3"/>
  <c r="R287" i="3"/>
  <c r="S288" i="3"/>
  <c r="V288" i="3" s="1"/>
  <c r="L292" i="3"/>
  <c r="S293" i="3"/>
  <c r="N294" i="3"/>
  <c r="R295" i="3"/>
  <c r="L298" i="3"/>
  <c r="N185" i="3"/>
  <c r="R185" i="3"/>
  <c r="T185" i="3" s="1"/>
  <c r="X185" i="3" s="1"/>
  <c r="U185" i="3" s="1"/>
  <c r="N193" i="3"/>
  <c r="R193" i="3"/>
  <c r="T193" i="3" s="1"/>
  <c r="X193" i="3" s="1"/>
  <c r="U193" i="3" s="1"/>
  <c r="N201" i="3"/>
  <c r="R201" i="3"/>
  <c r="T201" i="3" s="1"/>
  <c r="X201" i="3" s="1"/>
  <c r="U201" i="3" s="1"/>
  <c r="N209" i="3"/>
  <c r="R209" i="3"/>
  <c r="T209" i="3" s="1"/>
  <c r="X209" i="3" s="1"/>
  <c r="U209" i="3" s="1"/>
  <c r="Y209" i="3" s="1"/>
  <c r="R215" i="3"/>
  <c r="T215" i="3" s="1"/>
  <c r="X215" i="3" s="1"/>
  <c r="U215" i="3" s="1"/>
  <c r="Y215" i="3" s="1"/>
  <c r="N216" i="3"/>
  <c r="R216" i="3"/>
  <c r="T216" i="3" s="1"/>
  <c r="X216" i="3" s="1"/>
  <c r="U216" i="3" s="1"/>
  <c r="L217" i="3"/>
  <c r="R217" i="3"/>
  <c r="T217" i="3" s="1"/>
  <c r="X217" i="3" s="1"/>
  <c r="U217" i="3" s="1"/>
  <c r="S218" i="3"/>
  <c r="V218" i="3" s="1"/>
  <c r="L221" i="3"/>
  <c r="R222" i="3"/>
  <c r="T222" i="3" s="1"/>
  <c r="X222" i="3" s="1"/>
  <c r="U222" i="3" s="1"/>
  <c r="Y222" i="3" s="1"/>
  <c r="N223" i="3"/>
  <c r="V223" i="3" s="1"/>
  <c r="L225" i="3"/>
  <c r="R225" i="3"/>
  <c r="N229" i="3"/>
  <c r="R230" i="3"/>
  <c r="T230" i="3" s="1"/>
  <c r="X230" i="3" s="1"/>
  <c r="U230" i="3" s="1"/>
  <c r="Y230" i="3" s="1"/>
  <c r="R236" i="3"/>
  <c r="S237" i="3"/>
  <c r="R237" i="3"/>
  <c r="T237" i="3" s="1"/>
  <c r="X237" i="3" s="1"/>
  <c r="U237" i="3" s="1"/>
  <c r="N238" i="3"/>
  <c r="R242" i="3"/>
  <c r="R244" i="3"/>
  <c r="T244" i="3" s="1"/>
  <c r="X244" i="3" s="1"/>
  <c r="U244" i="3" s="1"/>
  <c r="L245" i="3"/>
  <c r="N246" i="3"/>
  <c r="R246" i="3"/>
  <c r="T246" i="3" s="1"/>
  <c r="X246" i="3" s="1"/>
  <c r="U246" i="3" s="1"/>
  <c r="S247" i="3"/>
  <c r="N248" i="3"/>
  <c r="L249" i="3"/>
  <c r="N250" i="3"/>
  <c r="R251" i="3"/>
  <c r="V253" i="3"/>
  <c r="N255" i="3"/>
  <c r="S259" i="3"/>
  <c r="L262" i="3"/>
  <c r="N263" i="3"/>
  <c r="V263" i="3" s="1"/>
  <c r="N268" i="3"/>
  <c r="L269" i="3"/>
  <c r="S271" i="3"/>
  <c r="L272" i="3"/>
  <c r="S275" i="3"/>
  <c r="S277" i="3"/>
  <c r="R279" i="3"/>
  <c r="L282" i="3"/>
  <c r="R328" i="3"/>
  <c r="T328" i="3" s="1"/>
  <c r="X328" i="3" s="1"/>
  <c r="U328" i="3" s="1"/>
  <c r="L181" i="3"/>
  <c r="L183" i="3"/>
  <c r="R186" i="3"/>
  <c r="T186" i="3" s="1"/>
  <c r="X186" i="3" s="1"/>
  <c r="U186" i="3" s="1"/>
  <c r="Y186" i="3" s="1"/>
  <c r="L189" i="3"/>
  <c r="L191" i="3"/>
  <c r="R194" i="3"/>
  <c r="T194" i="3" s="1"/>
  <c r="X194" i="3" s="1"/>
  <c r="U194" i="3" s="1"/>
  <c r="Y194" i="3" s="1"/>
  <c r="L197" i="3"/>
  <c r="L199" i="3"/>
  <c r="R202" i="3"/>
  <c r="L205" i="3"/>
  <c r="L207" i="3"/>
  <c r="L213" i="3"/>
  <c r="S221" i="3"/>
  <c r="R221" i="3"/>
  <c r="T221" i="3" s="1"/>
  <c r="X221" i="3" s="1"/>
  <c r="U221" i="3" s="1"/>
  <c r="R223" i="3"/>
  <c r="T223" i="3" s="1"/>
  <c r="X223" i="3" s="1"/>
  <c r="U223" i="3" s="1"/>
  <c r="N224" i="3"/>
  <c r="R224" i="3"/>
  <c r="T224" i="3" s="1"/>
  <c r="X224" i="3" s="1"/>
  <c r="U224" i="3" s="1"/>
  <c r="R227" i="3"/>
  <c r="L228" i="3"/>
  <c r="S231" i="3"/>
  <c r="V231" i="3" s="1"/>
  <c r="L233" i="3"/>
  <c r="R233" i="3"/>
  <c r="N237" i="3"/>
  <c r="R238" i="3"/>
  <c r="T238" i="3" s="1"/>
  <c r="X238" i="3" s="1"/>
  <c r="U238" i="3" s="1"/>
  <c r="S239" i="3"/>
  <c r="N240" i="3"/>
  <c r="L241" i="3"/>
  <c r="N242" i="3"/>
  <c r="R243" i="3"/>
  <c r="S245" i="3"/>
  <c r="N247" i="3"/>
  <c r="L252" i="3"/>
  <c r="R255" i="3"/>
  <c r="L256" i="3"/>
  <c r="L260" i="3"/>
  <c r="N262" i="3"/>
  <c r="R263" i="3"/>
  <c r="R264" i="3"/>
  <c r="S267" i="3"/>
  <c r="L270" i="3"/>
  <c r="N271" i="3"/>
  <c r="R274" i="3"/>
  <c r="T274" i="3" s="1"/>
  <c r="X274" i="3" s="1"/>
  <c r="U274" i="3" s="1"/>
  <c r="L276" i="3"/>
  <c r="L231" i="3"/>
  <c r="L239" i="3"/>
  <c r="S242" i="3"/>
  <c r="L247" i="3"/>
  <c r="S250" i="3"/>
  <c r="V250" i="3" s="1"/>
  <c r="L255" i="3"/>
  <c r="S258" i="3"/>
  <c r="R259" i="3"/>
  <c r="W260" i="3"/>
  <c r="N265" i="3"/>
  <c r="R267" i="3"/>
  <c r="W268" i="3"/>
  <c r="N273" i="3"/>
  <c r="R275" i="3"/>
  <c r="W276" i="3"/>
  <c r="S281" i="3"/>
  <c r="V281" i="3" s="1"/>
  <c r="R281" i="3"/>
  <c r="R283" i="3"/>
  <c r="N284" i="3"/>
  <c r="R284" i="3"/>
  <c r="T284" i="3" s="1"/>
  <c r="X284" i="3" s="1"/>
  <c r="U284" i="3" s="1"/>
  <c r="L285" i="3"/>
  <c r="R285" i="3"/>
  <c r="S286" i="3"/>
  <c r="L289" i="3"/>
  <c r="R290" i="3"/>
  <c r="T290" i="3" s="1"/>
  <c r="X290" i="3" s="1"/>
  <c r="U290" i="3" s="1"/>
  <c r="N291" i="3"/>
  <c r="W292" i="3"/>
  <c r="L294" i="3"/>
  <c r="R294" i="3"/>
  <c r="N298" i="3"/>
  <c r="L299" i="3"/>
  <c r="S299" i="3"/>
  <c r="V299" i="3" s="1"/>
  <c r="L307" i="3"/>
  <c r="S307" i="3"/>
  <c r="S309" i="3"/>
  <c r="N310" i="3"/>
  <c r="L312" i="3"/>
  <c r="S313" i="3"/>
  <c r="N313" i="3"/>
  <c r="N314" i="3"/>
  <c r="R314" i="3"/>
  <c r="R315" i="3"/>
  <c r="L323" i="3"/>
  <c r="S323" i="3"/>
  <c r="V323" i="3" s="1"/>
  <c r="S325" i="3"/>
  <c r="N326" i="3"/>
  <c r="L328" i="3"/>
  <c r="S329" i="3"/>
  <c r="V329" i="3" s="1"/>
  <c r="N329" i="3"/>
  <c r="N330" i="3"/>
  <c r="R330" i="3"/>
  <c r="T330" i="3" s="1"/>
  <c r="X330" i="3" s="1"/>
  <c r="U330" i="3" s="1"/>
  <c r="R331" i="3"/>
  <c r="L339" i="3"/>
  <c r="S339" i="3"/>
  <c r="N340" i="3"/>
  <c r="N342" i="3"/>
  <c r="L344" i="3"/>
  <c r="S347" i="3"/>
  <c r="V347" i="3" s="1"/>
  <c r="N350" i="3"/>
  <c r="L352" i="3"/>
  <c r="S355" i="3"/>
  <c r="V355" i="3" s="1"/>
  <c r="N358" i="3"/>
  <c r="L360" i="3"/>
  <c r="S363" i="3"/>
  <c r="V363" i="3" s="1"/>
  <c r="N366" i="3"/>
  <c r="L368" i="3"/>
  <c r="S371" i="3"/>
  <c r="V371" i="3" s="1"/>
  <c r="N374" i="3"/>
  <c r="L376" i="3"/>
  <c r="R378" i="3"/>
  <c r="S383" i="3"/>
  <c r="V383" i="3" s="1"/>
  <c r="L385" i="3"/>
  <c r="R240" i="3"/>
  <c r="N245" i="3"/>
  <c r="R245" i="3"/>
  <c r="T245" i="3" s="1"/>
  <c r="X245" i="3" s="1"/>
  <c r="U245" i="3" s="1"/>
  <c r="R248" i="3"/>
  <c r="T248" i="3" s="1"/>
  <c r="X248" i="3" s="1"/>
  <c r="U248" i="3" s="1"/>
  <c r="N253" i="3"/>
  <c r="R253" i="3"/>
  <c r="T253" i="3" s="1"/>
  <c r="X253" i="3" s="1"/>
  <c r="U253" i="3" s="1"/>
  <c r="R256" i="3"/>
  <c r="T256" i="3" s="1"/>
  <c r="X256" i="3" s="1"/>
  <c r="U256" i="3" s="1"/>
  <c r="R260" i="3"/>
  <c r="T260" i="3" s="1"/>
  <c r="X260" i="3" s="1"/>
  <c r="U260" i="3" s="1"/>
  <c r="N261" i="3"/>
  <c r="R261" i="3"/>
  <c r="T261" i="3" s="1"/>
  <c r="X261" i="3" s="1"/>
  <c r="U261" i="3" s="1"/>
  <c r="R268" i="3"/>
  <c r="T268" i="3" s="1"/>
  <c r="X268" i="3" s="1"/>
  <c r="U268" i="3" s="1"/>
  <c r="N269" i="3"/>
  <c r="R269" i="3"/>
  <c r="T269" i="3" s="1"/>
  <c r="X269" i="3" s="1"/>
  <c r="U269" i="3" s="1"/>
  <c r="R276" i="3"/>
  <c r="N277" i="3"/>
  <c r="S279" i="3"/>
  <c r="V279" i="3" s="1"/>
  <c r="N279" i="3"/>
  <c r="L280" i="3"/>
  <c r="N281" i="3"/>
  <c r="S289" i="3"/>
  <c r="V289" i="3" s="1"/>
  <c r="R289" i="3"/>
  <c r="R291" i="3"/>
  <c r="N292" i="3"/>
  <c r="R292" i="3"/>
  <c r="T292" i="3" s="1"/>
  <c r="X292" i="3" s="1"/>
  <c r="U292" i="3" s="1"/>
  <c r="L293" i="3"/>
  <c r="R293" i="3"/>
  <c r="S294" i="3"/>
  <c r="V294" i="3" s="1"/>
  <c r="L297" i="3"/>
  <c r="R298" i="3"/>
  <c r="T298" i="3" s="1"/>
  <c r="X298" i="3" s="1"/>
  <c r="U298" i="3" s="1"/>
  <c r="N299" i="3"/>
  <c r="L302" i="3"/>
  <c r="R302" i="3"/>
  <c r="T302" i="3" s="1"/>
  <c r="X302" i="3" s="1"/>
  <c r="U302" i="3" s="1"/>
  <c r="Y302" i="3" s="1"/>
  <c r="S302" i="3"/>
  <c r="V302" i="3" s="1"/>
  <c r="S303" i="3"/>
  <c r="S304" i="3"/>
  <c r="V304" i="3" s="1"/>
  <c r="L305" i="3"/>
  <c r="N307" i="3"/>
  <c r="N308" i="3"/>
  <c r="L314" i="3"/>
  <c r="R316" i="3"/>
  <c r="T316" i="3" s="1"/>
  <c r="X316" i="3" s="1"/>
  <c r="U316" i="3" s="1"/>
  <c r="L318" i="3"/>
  <c r="R318" i="3"/>
  <c r="S318" i="3"/>
  <c r="S319" i="3"/>
  <c r="S320" i="3"/>
  <c r="V320" i="3" s="1"/>
  <c r="L321" i="3"/>
  <c r="N323" i="3"/>
  <c r="N324" i="3"/>
  <c r="L330" i="3"/>
  <c r="R332" i="3"/>
  <c r="L334" i="3"/>
  <c r="R334" i="3"/>
  <c r="T334" i="3" s="1"/>
  <c r="X334" i="3" s="1"/>
  <c r="U334" i="3" s="1"/>
  <c r="Y334" i="3" s="1"/>
  <c r="S334" i="3"/>
  <c r="V334" i="3" s="1"/>
  <c r="S335" i="3"/>
  <c r="S336" i="3"/>
  <c r="V336" i="3" s="1"/>
  <c r="L337" i="3"/>
  <c r="N339" i="3"/>
  <c r="S341" i="3"/>
  <c r="R343" i="3"/>
  <c r="S344" i="3"/>
  <c r="R346" i="3"/>
  <c r="R351" i="3"/>
  <c r="S352" i="3"/>
  <c r="R354" i="3"/>
  <c r="R359" i="3"/>
  <c r="S360" i="3"/>
  <c r="R362" i="3"/>
  <c r="R367" i="3"/>
  <c r="S368" i="3"/>
  <c r="R370" i="3"/>
  <c r="R375" i="3"/>
  <c r="S376" i="3"/>
  <c r="N378" i="3"/>
  <c r="L380" i="3"/>
  <c r="R382" i="3"/>
  <c r="L187" i="3"/>
  <c r="L195" i="3"/>
  <c r="L203" i="3"/>
  <c r="L211" i="3"/>
  <c r="S214" i="3"/>
  <c r="V214" i="3" s="1"/>
  <c r="L219" i="3"/>
  <c r="S222" i="3"/>
  <c r="V222" i="3" s="1"/>
  <c r="L226" i="3"/>
  <c r="L227" i="3"/>
  <c r="S230" i="3"/>
  <c r="V230" i="3" s="1"/>
  <c r="L234" i="3"/>
  <c r="L235" i="3"/>
  <c r="S238" i="3"/>
  <c r="V238" i="3" s="1"/>
  <c r="L242" i="3"/>
  <c r="L243" i="3"/>
  <c r="S246" i="3"/>
  <c r="V246" i="3" s="1"/>
  <c r="L250" i="3"/>
  <c r="L251" i="3"/>
  <c r="S254" i="3"/>
  <c r="L258" i="3"/>
  <c r="L259" i="3"/>
  <c r="W259" i="3"/>
  <c r="R262" i="3"/>
  <c r="T262" i="3" s="1"/>
  <c r="X262" i="3" s="1"/>
  <c r="U262" i="3" s="1"/>
  <c r="L265" i="3"/>
  <c r="L267" i="3"/>
  <c r="W267" i="3"/>
  <c r="R270" i="3"/>
  <c r="T270" i="3" s="1"/>
  <c r="X270" i="3" s="1"/>
  <c r="U270" i="3" s="1"/>
  <c r="L273" i="3"/>
  <c r="L275" i="3"/>
  <c r="W275" i="3"/>
  <c r="L278" i="3"/>
  <c r="R278" i="3"/>
  <c r="T278" i="3" s="1"/>
  <c r="X278" i="3" s="1"/>
  <c r="U278" i="3" s="1"/>
  <c r="N282" i="3"/>
  <c r="L283" i="3"/>
  <c r="S283" i="3"/>
  <c r="S287" i="3"/>
  <c r="N287" i="3"/>
  <c r="L288" i="3"/>
  <c r="N289" i="3"/>
  <c r="S297" i="3"/>
  <c r="R297" i="3"/>
  <c r="T297" i="3" s="1"/>
  <c r="X297" i="3" s="1"/>
  <c r="U297" i="3" s="1"/>
  <c r="R299" i="3"/>
  <c r="T299" i="3" s="1"/>
  <c r="X299" i="3" s="1"/>
  <c r="U299" i="3" s="1"/>
  <c r="N300" i="3"/>
  <c r="R300" i="3"/>
  <c r="T300" i="3" s="1"/>
  <c r="X300" i="3" s="1"/>
  <c r="U300" i="3" s="1"/>
  <c r="L301" i="3"/>
  <c r="R301" i="3"/>
  <c r="N302" i="3"/>
  <c r="L304" i="3"/>
  <c r="S305" i="3"/>
  <c r="V305" i="3" s="1"/>
  <c r="N305" i="3"/>
  <c r="N306" i="3"/>
  <c r="R306" i="3"/>
  <c r="R307" i="3"/>
  <c r="T307" i="3" s="1"/>
  <c r="X307" i="3" s="1"/>
  <c r="U307" i="3" s="1"/>
  <c r="L315" i="3"/>
  <c r="S315" i="3"/>
  <c r="S317" i="3"/>
  <c r="N318" i="3"/>
  <c r="L320" i="3"/>
  <c r="S321" i="3"/>
  <c r="N321" i="3"/>
  <c r="N322" i="3"/>
  <c r="R322" i="3"/>
  <c r="R323" i="3"/>
  <c r="L331" i="3"/>
  <c r="S331" i="3"/>
  <c r="V331" i="3" s="1"/>
  <c r="S333" i="3"/>
  <c r="N334" i="3"/>
  <c r="L336" i="3"/>
  <c r="S337" i="3"/>
  <c r="V337" i="3" s="1"/>
  <c r="N337" i="3"/>
  <c r="N338" i="3"/>
  <c r="R338" i="3"/>
  <c r="R339" i="3"/>
  <c r="T339" i="3" s="1"/>
  <c r="X339" i="3" s="1"/>
  <c r="U339" i="3" s="1"/>
  <c r="R340" i="3"/>
  <c r="S343" i="3"/>
  <c r="N346" i="3"/>
  <c r="L348" i="3"/>
  <c r="S351" i="3"/>
  <c r="V351" i="3" s="1"/>
  <c r="N354" i="3"/>
  <c r="L356" i="3"/>
  <c r="S359" i="3"/>
  <c r="V359" i="3" s="1"/>
  <c r="N362" i="3"/>
  <c r="L364" i="3"/>
  <c r="S367" i="3"/>
  <c r="V367" i="3" s="1"/>
  <c r="N370" i="3"/>
  <c r="L372" i="3"/>
  <c r="S375" i="3"/>
  <c r="V375" i="3" s="1"/>
  <c r="L377" i="3"/>
  <c r="R379" i="3"/>
  <c r="T379" i="3" s="1"/>
  <c r="X379" i="3" s="1"/>
  <c r="U379" i="3" s="1"/>
  <c r="Y379" i="3" s="1"/>
  <c r="S380" i="3"/>
  <c r="N382" i="3"/>
  <c r="L384" i="3"/>
  <c r="N217" i="3"/>
  <c r="N225" i="3"/>
  <c r="N233" i="3"/>
  <c r="N241" i="3"/>
  <c r="R241" i="3"/>
  <c r="T241" i="3" s="1"/>
  <c r="X241" i="3" s="1"/>
  <c r="U241" i="3" s="1"/>
  <c r="N243" i="3"/>
  <c r="N249" i="3"/>
  <c r="R249" i="3"/>
  <c r="T249" i="3" s="1"/>
  <c r="X249" i="3" s="1"/>
  <c r="U249" i="3" s="1"/>
  <c r="N251" i="3"/>
  <c r="V251" i="3" s="1"/>
  <c r="N257" i="3"/>
  <c r="R257" i="3"/>
  <c r="T257" i="3" s="1"/>
  <c r="X257" i="3" s="1"/>
  <c r="U257" i="3" s="1"/>
  <c r="N259" i="3"/>
  <c r="S262" i="3"/>
  <c r="V262" i="3" s="1"/>
  <c r="R265" i="3"/>
  <c r="T265" i="3" s="1"/>
  <c r="X265" i="3" s="1"/>
  <c r="U265" i="3" s="1"/>
  <c r="N266" i="3"/>
  <c r="S266" i="3"/>
  <c r="V266" i="3" s="1"/>
  <c r="N267" i="3"/>
  <c r="S270" i="3"/>
  <c r="V270" i="3" s="1"/>
  <c r="R273" i="3"/>
  <c r="N274" i="3"/>
  <c r="S274" i="3"/>
  <c r="V274" i="3" s="1"/>
  <c r="N275" i="3"/>
  <c r="L277" i="3"/>
  <c r="R277" i="3"/>
  <c r="T277" i="3" s="1"/>
  <c r="X277" i="3" s="1"/>
  <c r="U277" i="3" s="1"/>
  <c r="S278" i="3"/>
  <c r="V278" i="3" s="1"/>
  <c r="L281" i="3"/>
  <c r="R282" i="3"/>
  <c r="T282" i="3" s="1"/>
  <c r="X282" i="3" s="1"/>
  <c r="U282" i="3" s="1"/>
  <c r="N283" i="3"/>
  <c r="W284" i="3"/>
  <c r="L286" i="3"/>
  <c r="R286" i="3"/>
  <c r="N290" i="3"/>
  <c r="L291" i="3"/>
  <c r="S291" i="3"/>
  <c r="V291" i="3" s="1"/>
  <c r="S295" i="3"/>
  <c r="N295" i="3"/>
  <c r="L296" i="3"/>
  <c r="N297" i="3"/>
  <c r="W299" i="3"/>
  <c r="L306" i="3"/>
  <c r="R308" i="3"/>
  <c r="T308" i="3" s="1"/>
  <c r="X308" i="3" s="1"/>
  <c r="U308" i="3" s="1"/>
  <c r="L310" i="3"/>
  <c r="R310" i="3"/>
  <c r="S310" i="3"/>
  <c r="V310" i="3" s="1"/>
  <c r="S311" i="3"/>
  <c r="V311" i="3" s="1"/>
  <c r="S312" i="3"/>
  <c r="V312" i="3" s="1"/>
  <c r="L313" i="3"/>
  <c r="N315" i="3"/>
  <c r="N316" i="3"/>
  <c r="L322" i="3"/>
  <c r="R324" i="3"/>
  <c r="L326" i="3"/>
  <c r="R326" i="3"/>
  <c r="T326" i="3" s="1"/>
  <c r="X326" i="3" s="1"/>
  <c r="U326" i="3" s="1"/>
  <c r="Y326" i="3" s="1"/>
  <c r="S326" i="3"/>
  <c r="V326" i="3" s="1"/>
  <c r="S327" i="3"/>
  <c r="S328" i="3"/>
  <c r="V328" i="3" s="1"/>
  <c r="L329" i="3"/>
  <c r="N331" i="3"/>
  <c r="N332" i="3"/>
  <c r="L338" i="3"/>
  <c r="L342" i="3"/>
  <c r="R347" i="3"/>
  <c r="T347" i="3" s="1"/>
  <c r="X347" i="3" s="1"/>
  <c r="U347" i="3" s="1"/>
  <c r="Y347" i="3" s="1"/>
  <c r="S348" i="3"/>
  <c r="R350" i="3"/>
  <c r="T350" i="3" s="1"/>
  <c r="X350" i="3" s="1"/>
  <c r="U350" i="3" s="1"/>
  <c r="R355" i="3"/>
  <c r="T355" i="3" s="1"/>
  <c r="X355" i="3" s="1"/>
  <c r="U355" i="3" s="1"/>
  <c r="Y355" i="3" s="1"/>
  <c r="S356" i="3"/>
  <c r="R358" i="3"/>
  <c r="R363" i="3"/>
  <c r="T363" i="3" s="1"/>
  <c r="X363" i="3" s="1"/>
  <c r="U363" i="3" s="1"/>
  <c r="Y363" i="3" s="1"/>
  <c r="S364" i="3"/>
  <c r="V364" i="3" s="1"/>
  <c r="R366" i="3"/>
  <c r="T366" i="3" s="1"/>
  <c r="X366" i="3" s="1"/>
  <c r="U366" i="3" s="1"/>
  <c r="R371" i="3"/>
  <c r="S372" i="3"/>
  <c r="R374" i="3"/>
  <c r="T374" i="3" s="1"/>
  <c r="X374" i="3" s="1"/>
  <c r="U374" i="3" s="1"/>
  <c r="Y374" i="3" s="1"/>
  <c r="S379" i="3"/>
  <c r="V379" i="3" s="1"/>
  <c r="L381" i="3"/>
  <c r="R383" i="3"/>
  <c r="S384" i="3"/>
  <c r="S388" i="3"/>
  <c r="V388" i="3" s="1"/>
  <c r="N285" i="3"/>
  <c r="N293" i="3"/>
  <c r="N301" i="3"/>
  <c r="N303" i="3"/>
  <c r="L308" i="3"/>
  <c r="N309" i="3"/>
  <c r="R309" i="3"/>
  <c r="T309" i="3" s="1"/>
  <c r="X309" i="3" s="1"/>
  <c r="U309" i="3" s="1"/>
  <c r="N311" i="3"/>
  <c r="L316" i="3"/>
  <c r="N317" i="3"/>
  <c r="R317" i="3"/>
  <c r="T317" i="3" s="1"/>
  <c r="X317" i="3" s="1"/>
  <c r="U317" i="3" s="1"/>
  <c r="N319" i="3"/>
  <c r="L324" i="3"/>
  <c r="N325" i="3"/>
  <c r="R325" i="3"/>
  <c r="T325" i="3" s="1"/>
  <c r="X325" i="3" s="1"/>
  <c r="U325" i="3" s="1"/>
  <c r="N327" i="3"/>
  <c r="L332" i="3"/>
  <c r="N333" i="3"/>
  <c r="R333" i="3"/>
  <c r="T333" i="3" s="1"/>
  <c r="X333" i="3" s="1"/>
  <c r="U333" i="3" s="1"/>
  <c r="N335" i="3"/>
  <c r="L340" i="3"/>
  <c r="N341" i="3"/>
  <c r="R341" i="3"/>
  <c r="T341" i="3" s="1"/>
  <c r="X341" i="3" s="1"/>
  <c r="U341" i="3" s="1"/>
  <c r="R342" i="3"/>
  <c r="N343" i="3"/>
  <c r="N397" i="3"/>
  <c r="S342" i="3"/>
  <c r="V342" i="3" s="1"/>
  <c r="N345" i="3"/>
  <c r="R345" i="3"/>
  <c r="T345" i="3" s="1"/>
  <c r="X345" i="3" s="1"/>
  <c r="U345" i="3" s="1"/>
  <c r="N349" i="3"/>
  <c r="R349" i="3"/>
  <c r="T349" i="3" s="1"/>
  <c r="X349" i="3" s="1"/>
  <c r="U349" i="3" s="1"/>
  <c r="Y349" i="3" s="1"/>
  <c r="N353" i="3"/>
  <c r="R353" i="3"/>
  <c r="T353" i="3" s="1"/>
  <c r="X353" i="3" s="1"/>
  <c r="U353" i="3" s="1"/>
  <c r="N357" i="3"/>
  <c r="R357" i="3"/>
  <c r="T357" i="3" s="1"/>
  <c r="X357" i="3" s="1"/>
  <c r="U357" i="3" s="1"/>
  <c r="Y357" i="3" s="1"/>
  <c r="N361" i="3"/>
  <c r="R361" i="3"/>
  <c r="T361" i="3" s="1"/>
  <c r="X361" i="3" s="1"/>
  <c r="U361" i="3" s="1"/>
  <c r="N365" i="3"/>
  <c r="R365" i="3"/>
  <c r="T365" i="3" s="1"/>
  <c r="X365" i="3" s="1"/>
  <c r="U365" i="3" s="1"/>
  <c r="Y365" i="3" s="1"/>
  <c r="N369" i="3"/>
  <c r="R369" i="3"/>
  <c r="T369" i="3" s="1"/>
  <c r="X369" i="3" s="1"/>
  <c r="U369" i="3" s="1"/>
  <c r="N373" i="3"/>
  <c r="R373" i="3"/>
  <c r="T373" i="3" s="1"/>
  <c r="X373" i="3" s="1"/>
  <c r="U373" i="3" s="1"/>
  <c r="N377" i="3"/>
  <c r="R377" i="3"/>
  <c r="T377" i="3" s="1"/>
  <c r="X377" i="3" s="1"/>
  <c r="U377" i="3" s="1"/>
  <c r="N381" i="3"/>
  <c r="R381" i="3"/>
  <c r="T381" i="3" s="1"/>
  <c r="X381" i="3" s="1"/>
  <c r="U381" i="3" s="1"/>
  <c r="N385" i="3"/>
  <c r="R385" i="3"/>
  <c r="T385" i="3" s="1"/>
  <c r="X385" i="3" s="1"/>
  <c r="U385" i="3" s="1"/>
  <c r="L389" i="3"/>
  <c r="R305" i="3"/>
  <c r="T305" i="3" s="1"/>
  <c r="X305" i="3" s="1"/>
  <c r="U305" i="3" s="1"/>
  <c r="Y305" i="3" s="1"/>
  <c r="R313" i="3"/>
  <c r="T313" i="3" s="1"/>
  <c r="X313" i="3" s="1"/>
  <c r="U313" i="3" s="1"/>
  <c r="R321" i="3"/>
  <c r="T321" i="3" s="1"/>
  <c r="X321" i="3" s="1"/>
  <c r="U321" i="3" s="1"/>
  <c r="R329" i="3"/>
  <c r="R337" i="3"/>
  <c r="T337" i="3" s="1"/>
  <c r="X337" i="3" s="1"/>
  <c r="U337" i="3" s="1"/>
  <c r="Y337" i="3" s="1"/>
  <c r="N344" i="3"/>
  <c r="R344" i="3"/>
  <c r="T344" i="3" s="1"/>
  <c r="X344" i="3" s="1"/>
  <c r="U344" i="3" s="1"/>
  <c r="S345" i="3"/>
  <c r="L346" i="3"/>
  <c r="S346" i="3"/>
  <c r="V346" i="3" s="1"/>
  <c r="L347" i="3"/>
  <c r="N348" i="3"/>
  <c r="R348" i="3"/>
  <c r="T348" i="3" s="1"/>
  <c r="X348" i="3" s="1"/>
  <c r="U348" i="3" s="1"/>
  <c r="S349" i="3"/>
  <c r="V349" i="3" s="1"/>
  <c r="L350" i="3"/>
  <c r="S350" i="3"/>
  <c r="V350" i="3" s="1"/>
  <c r="L351" i="3"/>
  <c r="N352" i="3"/>
  <c r="R352" i="3"/>
  <c r="T352" i="3" s="1"/>
  <c r="X352" i="3" s="1"/>
  <c r="U352" i="3" s="1"/>
  <c r="S353" i="3"/>
  <c r="L354" i="3"/>
  <c r="S354" i="3"/>
  <c r="V354" i="3" s="1"/>
  <c r="L355" i="3"/>
  <c r="N356" i="3"/>
  <c r="R356" i="3"/>
  <c r="T356" i="3" s="1"/>
  <c r="X356" i="3" s="1"/>
  <c r="U356" i="3" s="1"/>
  <c r="S357" i="3"/>
  <c r="V357" i="3" s="1"/>
  <c r="L358" i="3"/>
  <c r="S358" i="3"/>
  <c r="V358" i="3" s="1"/>
  <c r="L359" i="3"/>
  <c r="N360" i="3"/>
  <c r="R360" i="3"/>
  <c r="T360" i="3" s="1"/>
  <c r="X360" i="3" s="1"/>
  <c r="U360" i="3" s="1"/>
  <c r="S361" i="3"/>
  <c r="L362" i="3"/>
  <c r="S362" i="3"/>
  <c r="V362" i="3" s="1"/>
  <c r="L363" i="3"/>
  <c r="N364" i="3"/>
  <c r="R364" i="3"/>
  <c r="T364" i="3" s="1"/>
  <c r="X364" i="3" s="1"/>
  <c r="U364" i="3" s="1"/>
  <c r="Y364" i="3" s="1"/>
  <c r="S365" i="3"/>
  <c r="V365" i="3" s="1"/>
  <c r="L366" i="3"/>
  <c r="S366" i="3"/>
  <c r="V366" i="3" s="1"/>
  <c r="L367" i="3"/>
  <c r="N368" i="3"/>
  <c r="R368" i="3"/>
  <c r="T368" i="3" s="1"/>
  <c r="X368" i="3" s="1"/>
  <c r="U368" i="3" s="1"/>
  <c r="S369" i="3"/>
  <c r="L370" i="3"/>
  <c r="S370" i="3"/>
  <c r="V370" i="3" s="1"/>
  <c r="L371" i="3"/>
  <c r="N372" i="3"/>
  <c r="R372" i="3"/>
  <c r="T372" i="3" s="1"/>
  <c r="X372" i="3" s="1"/>
  <c r="U372" i="3" s="1"/>
  <c r="S373" i="3"/>
  <c r="V373" i="3" s="1"/>
  <c r="L374" i="3"/>
  <c r="S374" i="3"/>
  <c r="V374" i="3" s="1"/>
  <c r="L375" i="3"/>
  <c r="N376" i="3"/>
  <c r="R376" i="3"/>
  <c r="T376" i="3" s="1"/>
  <c r="X376" i="3" s="1"/>
  <c r="U376" i="3" s="1"/>
  <c r="S377" i="3"/>
  <c r="L378" i="3"/>
  <c r="S378" i="3"/>
  <c r="V378" i="3" s="1"/>
  <c r="L379" i="3"/>
  <c r="N380" i="3"/>
  <c r="R380" i="3"/>
  <c r="T380" i="3" s="1"/>
  <c r="X380" i="3" s="1"/>
  <c r="U380" i="3" s="1"/>
  <c r="S381" i="3"/>
  <c r="V381" i="3" s="1"/>
  <c r="L382" i="3"/>
  <c r="S382" i="3"/>
  <c r="V382" i="3" s="1"/>
  <c r="L383" i="3"/>
  <c r="N384" i="3"/>
  <c r="R384" i="3"/>
  <c r="T384" i="3" s="1"/>
  <c r="X384" i="3" s="1"/>
  <c r="U384" i="3" s="1"/>
  <c r="S385" i="3"/>
  <c r="L386" i="3"/>
  <c r="R386" i="3"/>
  <c r="T386" i="3" s="1"/>
  <c r="X386" i="3" s="1"/>
  <c r="U386" i="3" s="1"/>
  <c r="R387" i="3"/>
  <c r="S389" i="3"/>
  <c r="N391" i="3"/>
  <c r="L263" i="3"/>
  <c r="L271" i="3"/>
  <c r="L279" i="3"/>
  <c r="S282" i="3"/>
  <c r="V282" i="3" s="1"/>
  <c r="L287" i="3"/>
  <c r="S290" i="3"/>
  <c r="L295" i="3"/>
  <c r="S298" i="3"/>
  <c r="V298" i="3" s="1"/>
  <c r="L303" i="3"/>
  <c r="S306" i="3"/>
  <c r="V306" i="3" s="1"/>
  <c r="L311" i="3"/>
  <c r="S314" i="3"/>
  <c r="V314" i="3" s="1"/>
  <c r="L319" i="3"/>
  <c r="S322" i="3"/>
  <c r="L327" i="3"/>
  <c r="S330" i="3"/>
  <c r="V330" i="3" s="1"/>
  <c r="L335" i="3"/>
  <c r="S338" i="3"/>
  <c r="V338" i="3" s="1"/>
  <c r="L343" i="3"/>
  <c r="N386" i="3"/>
  <c r="S386" i="3"/>
  <c r="N387" i="3"/>
  <c r="S387" i="3"/>
  <c r="V387" i="3" s="1"/>
  <c r="R388" i="3"/>
  <c r="T388" i="3" s="1"/>
  <c r="X388" i="3" s="1"/>
  <c r="U388" i="3" s="1"/>
  <c r="Y388" i="3" s="1"/>
  <c r="L390" i="3"/>
  <c r="R392" i="3"/>
  <c r="S393" i="3"/>
  <c r="V393" i="3" s="1"/>
  <c r="N395" i="3"/>
  <c r="S395" i="3"/>
  <c r="S396" i="3"/>
  <c r="N396" i="3"/>
  <c r="N399" i="3"/>
  <c r="R399" i="3"/>
  <c r="S401" i="3"/>
  <c r="N402" i="3"/>
  <c r="R404" i="3"/>
  <c r="T404" i="3" s="1"/>
  <c r="X404" i="3" s="1"/>
  <c r="U404" i="3" s="1"/>
  <c r="S405" i="3"/>
  <c r="L407" i="3"/>
  <c r="R416" i="3"/>
  <c r="R424" i="3"/>
  <c r="L395" i="3"/>
  <c r="L396" i="3"/>
  <c r="R397" i="3"/>
  <c r="L399" i="3"/>
  <c r="R400" i="3"/>
  <c r="T400" i="3" s="1"/>
  <c r="X400" i="3" s="1"/>
  <c r="U400" i="3" s="1"/>
  <c r="R403" i="3"/>
  <c r="L403" i="3"/>
  <c r="R411" i="3"/>
  <c r="L417" i="3"/>
  <c r="N390" i="3"/>
  <c r="R390" i="3"/>
  <c r="S392" i="3"/>
  <c r="V392" i="3" s="1"/>
  <c r="L394" i="3"/>
  <c r="R394" i="3"/>
  <c r="N398" i="3"/>
  <c r="R398" i="3"/>
  <c r="T398" i="3" s="1"/>
  <c r="X398" i="3" s="1"/>
  <c r="U398" i="3" s="1"/>
  <c r="Y398" i="3" s="1"/>
  <c r="N405" i="3"/>
  <c r="R408" i="3"/>
  <c r="L409" i="3"/>
  <c r="R417" i="3"/>
  <c r="T417" i="3" s="1"/>
  <c r="X417" i="3" s="1"/>
  <c r="U417" i="3" s="1"/>
  <c r="R425" i="3"/>
  <c r="T425" i="3" s="1"/>
  <c r="X425" i="3" s="1"/>
  <c r="U425" i="3" s="1"/>
  <c r="L387" i="3"/>
  <c r="L388" i="3"/>
  <c r="N389" i="3"/>
  <c r="R389" i="3"/>
  <c r="T389" i="3" s="1"/>
  <c r="X389" i="3" s="1"/>
  <c r="U389" i="3" s="1"/>
  <c r="S390" i="3"/>
  <c r="V390" i="3" s="1"/>
  <c r="L391" i="3"/>
  <c r="S391" i="3"/>
  <c r="V391" i="3" s="1"/>
  <c r="N392" i="3"/>
  <c r="N394" i="3"/>
  <c r="S394" i="3"/>
  <c r="V394" i="3" s="1"/>
  <c r="R396" i="3"/>
  <c r="T396" i="3" s="1"/>
  <c r="X396" i="3" s="1"/>
  <c r="U396" i="3" s="1"/>
  <c r="L397" i="3"/>
  <c r="W397" i="3"/>
  <c r="S398" i="3"/>
  <c r="V398" i="3" s="1"/>
  <c r="L401" i="3"/>
  <c r="R401" i="3"/>
  <c r="L402" i="3"/>
  <c r="R402" i="3"/>
  <c r="T402" i="3" s="1"/>
  <c r="X402" i="3" s="1"/>
  <c r="U402" i="3" s="1"/>
  <c r="L392" i="3"/>
  <c r="N400" i="3"/>
  <c r="L404" i="3"/>
  <c r="L405" i="3"/>
  <c r="N408" i="3"/>
  <c r="L412" i="3"/>
  <c r="R413" i="3"/>
  <c r="S415" i="3"/>
  <c r="S417" i="3"/>
  <c r="V417" i="3" s="1"/>
  <c r="N419" i="3"/>
  <c r="S419" i="3"/>
  <c r="L420" i="3"/>
  <c r="R421" i="3"/>
  <c r="T421" i="3" s="1"/>
  <c r="X421" i="3" s="1"/>
  <c r="U421" i="3" s="1"/>
  <c r="Y421" i="3" s="1"/>
  <c r="S423" i="3"/>
  <c r="S425" i="3"/>
  <c r="N427" i="3"/>
  <c r="S427" i="3"/>
  <c r="V427" i="3" s="1"/>
  <c r="S428" i="3"/>
  <c r="V428" i="3" s="1"/>
  <c r="N428" i="3"/>
  <c r="R430" i="3"/>
  <c r="T430" i="3" s="1"/>
  <c r="X430" i="3" s="1"/>
  <c r="U430" i="3" s="1"/>
  <c r="N432" i="3"/>
  <c r="L434" i="3"/>
  <c r="R436" i="3"/>
  <c r="L437" i="3"/>
  <c r="N406" i="3"/>
  <c r="R406" i="3"/>
  <c r="T406" i="3" s="1"/>
  <c r="X406" i="3" s="1"/>
  <c r="U406" i="3" s="1"/>
  <c r="N407" i="3"/>
  <c r="L410" i="3"/>
  <c r="R410" i="3"/>
  <c r="T410" i="3" s="1"/>
  <c r="X410" i="3" s="1"/>
  <c r="U410" i="3" s="1"/>
  <c r="N414" i="3"/>
  <c r="R414" i="3"/>
  <c r="T414" i="3" s="1"/>
  <c r="X414" i="3" s="1"/>
  <c r="U414" i="3" s="1"/>
  <c r="N417" i="3"/>
  <c r="L419" i="3"/>
  <c r="N422" i="3"/>
  <c r="R422" i="3"/>
  <c r="T422" i="3" s="1"/>
  <c r="X422" i="3" s="1"/>
  <c r="U422" i="3" s="1"/>
  <c r="N425" i="3"/>
  <c r="L427" i="3"/>
  <c r="L428" i="3"/>
  <c r="R429" i="3"/>
  <c r="N430" i="3"/>
  <c r="S430" i="3"/>
  <c r="V430" i="3" s="1"/>
  <c r="N431" i="3"/>
  <c r="R431" i="3"/>
  <c r="T431" i="3" s="1"/>
  <c r="X431" i="3" s="1"/>
  <c r="U431" i="3" s="1"/>
  <c r="R432" i="3"/>
  <c r="L433" i="3"/>
  <c r="S434" i="3"/>
  <c r="V434" i="3" s="1"/>
  <c r="S436" i="3"/>
  <c r="N437" i="3"/>
  <c r="L438" i="3"/>
  <c r="L439" i="3"/>
  <c r="S440" i="3"/>
  <c r="R448" i="3"/>
  <c r="S402" i="3"/>
  <c r="V402" i="3" s="1"/>
  <c r="S406" i="3"/>
  <c r="R407" i="3"/>
  <c r="T407" i="3" s="1"/>
  <c r="X407" i="3" s="1"/>
  <c r="U407" i="3" s="1"/>
  <c r="S409" i="3"/>
  <c r="N410" i="3"/>
  <c r="S410" i="3"/>
  <c r="R412" i="3"/>
  <c r="L413" i="3"/>
  <c r="W413" i="3"/>
  <c r="S414" i="3"/>
  <c r="V414" i="3" s="1"/>
  <c r="S416" i="3"/>
  <c r="L418" i="3"/>
  <c r="R418" i="3"/>
  <c r="T418" i="3" s="1"/>
  <c r="X418" i="3" s="1"/>
  <c r="U418" i="3" s="1"/>
  <c r="R420" i="3"/>
  <c r="T420" i="3" s="1"/>
  <c r="X420" i="3" s="1"/>
  <c r="U420" i="3" s="1"/>
  <c r="L421" i="3"/>
  <c r="W421" i="3"/>
  <c r="S422" i="3"/>
  <c r="V422" i="3" s="1"/>
  <c r="S424" i="3"/>
  <c r="V424" i="3" s="1"/>
  <c r="L426" i="3"/>
  <c r="R426" i="3"/>
  <c r="T426" i="3" s="1"/>
  <c r="X426" i="3" s="1"/>
  <c r="U426" i="3" s="1"/>
  <c r="S433" i="3"/>
  <c r="V433" i="3" s="1"/>
  <c r="N435" i="3"/>
  <c r="R437" i="3"/>
  <c r="N440" i="3"/>
  <c r="W391" i="3"/>
  <c r="S399" i="3"/>
  <c r="V399" i="3" s="1"/>
  <c r="L400" i="3"/>
  <c r="S400" i="3"/>
  <c r="N401" i="3"/>
  <c r="S403" i="3"/>
  <c r="V403" i="3" s="1"/>
  <c r="S404" i="3"/>
  <c r="N404" i="3"/>
  <c r="S407" i="3"/>
  <c r="V407" i="3" s="1"/>
  <c r="L408" i="3"/>
  <c r="S408" i="3"/>
  <c r="N409" i="3"/>
  <c r="R409" i="3"/>
  <c r="T409" i="3" s="1"/>
  <c r="X409" i="3" s="1"/>
  <c r="U409" i="3" s="1"/>
  <c r="L411" i="3"/>
  <c r="S411" i="3"/>
  <c r="V411" i="3" s="1"/>
  <c r="S412" i="3"/>
  <c r="N412" i="3"/>
  <c r="N415" i="3"/>
  <c r="R415" i="3"/>
  <c r="T415" i="3" s="1"/>
  <c r="X415" i="3" s="1"/>
  <c r="U415" i="3" s="1"/>
  <c r="N416" i="3"/>
  <c r="S418" i="3"/>
  <c r="V418" i="3" s="1"/>
  <c r="N418" i="3"/>
  <c r="S420" i="3"/>
  <c r="N420" i="3"/>
  <c r="N423" i="3"/>
  <c r="R423" i="3"/>
  <c r="T423" i="3" s="1"/>
  <c r="X423" i="3" s="1"/>
  <c r="U423" i="3" s="1"/>
  <c r="N424" i="3"/>
  <c r="S426" i="3"/>
  <c r="N426" i="3"/>
  <c r="R428" i="3"/>
  <c r="T428" i="3" s="1"/>
  <c r="X428" i="3" s="1"/>
  <c r="U428" i="3" s="1"/>
  <c r="Y428" i="3" s="1"/>
  <c r="L429" i="3"/>
  <c r="W429" i="3"/>
  <c r="S432" i="3"/>
  <c r="V432" i="3" s="1"/>
  <c r="L435" i="3"/>
  <c r="R440" i="3"/>
  <c r="R441" i="3"/>
  <c r="L447" i="3"/>
  <c r="R449" i="3"/>
  <c r="T449" i="3" s="1"/>
  <c r="X449" i="3" s="1"/>
  <c r="U449" i="3" s="1"/>
  <c r="R433" i="3"/>
  <c r="S439" i="3"/>
  <c r="V439" i="3" s="1"/>
  <c r="L442" i="3"/>
  <c r="R442" i="3"/>
  <c r="N446" i="3"/>
  <c r="R446" i="3"/>
  <c r="T446" i="3" s="1"/>
  <c r="X446" i="3" s="1"/>
  <c r="U446" i="3" s="1"/>
  <c r="Y446" i="3" s="1"/>
  <c r="R451" i="3"/>
  <c r="T451" i="3" s="1"/>
  <c r="X451" i="3" s="1"/>
  <c r="U451" i="3" s="1"/>
  <c r="L451" i="3"/>
  <c r="S452" i="3"/>
  <c r="R453" i="3"/>
  <c r="N456" i="3"/>
  <c r="S457" i="3"/>
  <c r="V457" i="3" s="1"/>
  <c r="N463" i="3"/>
  <c r="N465" i="3"/>
  <c r="S465" i="3"/>
  <c r="V465" i="3" s="1"/>
  <c r="S474" i="3"/>
  <c r="V474" i="3" s="1"/>
  <c r="N474" i="3"/>
  <c r="N475" i="3"/>
  <c r="S476" i="3"/>
  <c r="L479" i="3"/>
  <c r="S431" i="3"/>
  <c r="L436" i="3"/>
  <c r="W437" i="3"/>
  <c r="S441" i="3"/>
  <c r="V441" i="3" s="1"/>
  <c r="S442" i="3"/>
  <c r="N442" i="3"/>
  <c r="R444" i="3"/>
  <c r="T444" i="3" s="1"/>
  <c r="X444" i="3" s="1"/>
  <c r="U444" i="3" s="1"/>
  <c r="L445" i="3"/>
  <c r="S446" i="3"/>
  <c r="V446" i="3" s="1"/>
  <c r="S448" i="3"/>
  <c r="V448" i="3" s="1"/>
  <c r="L450" i="3"/>
  <c r="R450" i="3"/>
  <c r="S451" i="3"/>
  <c r="L453" i="3"/>
  <c r="L457" i="3"/>
  <c r="N461" i="3"/>
  <c r="L464" i="3"/>
  <c r="R464" i="3"/>
  <c r="T464" i="3" s="1"/>
  <c r="X464" i="3" s="1"/>
  <c r="U464" i="3" s="1"/>
  <c r="R470" i="3"/>
  <c r="S477" i="3"/>
  <c r="V477" i="3" s="1"/>
  <c r="N434" i="3"/>
  <c r="R434" i="3"/>
  <c r="T434" i="3" s="1"/>
  <c r="X434" i="3" s="1"/>
  <c r="U434" i="3" s="1"/>
  <c r="Y434" i="3" s="1"/>
  <c r="N436" i="3"/>
  <c r="N438" i="3"/>
  <c r="R438" i="3"/>
  <c r="L441" i="3"/>
  <c r="N443" i="3"/>
  <c r="S443" i="3"/>
  <c r="S444" i="3"/>
  <c r="N444" i="3"/>
  <c r="N447" i="3"/>
  <c r="R447" i="3"/>
  <c r="N448" i="3"/>
  <c r="S450" i="3"/>
  <c r="N450" i="3"/>
  <c r="L454" i="3"/>
  <c r="S454" i="3"/>
  <c r="L461" i="3"/>
  <c r="R467" i="3"/>
  <c r="T467" i="3" s="1"/>
  <c r="X467" i="3" s="1"/>
  <c r="U467" i="3" s="1"/>
  <c r="L469" i="3"/>
  <c r="S475" i="3"/>
  <c r="L416" i="3"/>
  <c r="L424" i="3"/>
  <c r="L432" i="3"/>
  <c r="S435" i="3"/>
  <c r="R439" i="3"/>
  <c r="T439" i="3" s="1"/>
  <c r="X439" i="3" s="1"/>
  <c r="U439" i="3" s="1"/>
  <c r="Y439" i="3" s="1"/>
  <c r="L443" i="3"/>
  <c r="L444" i="3"/>
  <c r="R445" i="3"/>
  <c r="S447" i="3"/>
  <c r="S449" i="3"/>
  <c r="V449" i="3" s="1"/>
  <c r="N452" i="3"/>
  <c r="R452" i="3"/>
  <c r="T452" i="3" s="1"/>
  <c r="X452" i="3" s="1"/>
  <c r="U452" i="3" s="1"/>
  <c r="S456" i="3"/>
  <c r="V456" i="3" s="1"/>
  <c r="S459" i="3"/>
  <c r="V459" i="3" s="1"/>
  <c r="S471" i="3"/>
  <c r="V471" i="3" s="1"/>
  <c r="R471" i="3"/>
  <c r="R473" i="3"/>
  <c r="L473" i="3"/>
  <c r="S482" i="3"/>
  <c r="V482" i="3" s="1"/>
  <c r="N482" i="3"/>
  <c r="S483" i="3"/>
  <c r="V483" i="3" s="1"/>
  <c r="S485" i="3"/>
  <c r="L487" i="3"/>
  <c r="L490" i="3"/>
  <c r="R494" i="3"/>
  <c r="T494" i="3" s="1"/>
  <c r="X494" i="3" s="1"/>
  <c r="U494" i="3" s="1"/>
  <c r="N495" i="3"/>
  <c r="S495" i="3"/>
  <c r="S453" i="3"/>
  <c r="L455" i="3"/>
  <c r="R458" i="3"/>
  <c r="T458" i="3" s="1"/>
  <c r="X458" i="3" s="1"/>
  <c r="U458" i="3" s="1"/>
  <c r="N460" i="3"/>
  <c r="R460" i="3"/>
  <c r="T460" i="3" s="1"/>
  <c r="X460" i="3" s="1"/>
  <c r="U460" i="3" s="1"/>
  <c r="R461" i="3"/>
  <c r="T461" i="3" s="1"/>
  <c r="X461" i="3" s="1"/>
  <c r="U461" i="3" s="1"/>
  <c r="L462" i="3"/>
  <c r="S462" i="3"/>
  <c r="N464" i="3"/>
  <c r="S464" i="3"/>
  <c r="V464" i="3" s="1"/>
  <c r="L465" i="3"/>
  <c r="N469" i="3"/>
  <c r="N471" i="3"/>
  <c r="L472" i="3"/>
  <c r="R472" i="3"/>
  <c r="T472" i="3" s="1"/>
  <c r="X472" i="3" s="1"/>
  <c r="U472" i="3" s="1"/>
  <c r="R478" i="3"/>
  <c r="T478" i="3" s="1"/>
  <c r="X478" i="3" s="1"/>
  <c r="U478" i="3" s="1"/>
  <c r="S479" i="3"/>
  <c r="R479" i="3"/>
  <c r="T479" i="3" s="1"/>
  <c r="X479" i="3" s="1"/>
  <c r="U479" i="3" s="1"/>
  <c r="R481" i="3"/>
  <c r="T481" i="3" s="1"/>
  <c r="X481" i="3" s="1"/>
  <c r="U481" i="3" s="1"/>
  <c r="Y481" i="3" s="1"/>
  <c r="W483" i="3"/>
  <c r="L486" i="3"/>
  <c r="S486" i="3"/>
  <c r="R487" i="3"/>
  <c r="T487" i="3" s="1"/>
  <c r="X487" i="3" s="1"/>
  <c r="U487" i="3" s="1"/>
  <c r="R491" i="3"/>
  <c r="L513" i="3"/>
  <c r="N451" i="3"/>
  <c r="R454" i="3"/>
  <c r="T454" i="3" s="1"/>
  <c r="X454" i="3" s="1"/>
  <c r="U454" i="3" s="1"/>
  <c r="S455" i="3"/>
  <c r="R455" i="3"/>
  <c r="R457" i="3"/>
  <c r="T457" i="3" s="1"/>
  <c r="X457" i="3" s="1"/>
  <c r="U457" i="3" s="1"/>
  <c r="Y457" i="3" s="1"/>
  <c r="S458" i="3"/>
  <c r="V458" i="3" s="1"/>
  <c r="N458" i="3"/>
  <c r="S460" i="3"/>
  <c r="S461" i="3"/>
  <c r="V461" i="3" s="1"/>
  <c r="L463" i="3"/>
  <c r="R466" i="3"/>
  <c r="N468" i="3"/>
  <c r="R468" i="3"/>
  <c r="T468" i="3" s="1"/>
  <c r="X468" i="3" s="1"/>
  <c r="U468" i="3" s="1"/>
  <c r="Y468" i="3" s="1"/>
  <c r="R469" i="3"/>
  <c r="T469" i="3" s="1"/>
  <c r="X469" i="3" s="1"/>
  <c r="U469" i="3" s="1"/>
  <c r="Y469" i="3" s="1"/>
  <c r="L470" i="3"/>
  <c r="S470" i="3"/>
  <c r="N472" i="3"/>
  <c r="S472" i="3"/>
  <c r="V472" i="3" s="1"/>
  <c r="S473" i="3"/>
  <c r="V473" i="3" s="1"/>
  <c r="N477" i="3"/>
  <c r="N479" i="3"/>
  <c r="L480" i="3"/>
  <c r="R480" i="3"/>
  <c r="N487" i="3"/>
  <c r="R490" i="3"/>
  <c r="T490" i="3" s="1"/>
  <c r="X490" i="3" s="1"/>
  <c r="U490" i="3" s="1"/>
  <c r="S491" i="3"/>
  <c r="V491" i="3" s="1"/>
  <c r="N493" i="3"/>
  <c r="L440" i="3"/>
  <c r="L448" i="3"/>
  <c r="N453" i="3"/>
  <c r="N455" i="3"/>
  <c r="L456" i="3"/>
  <c r="R456" i="3"/>
  <c r="T456" i="3" s="1"/>
  <c r="X456" i="3" s="1"/>
  <c r="U456" i="3" s="1"/>
  <c r="Y456" i="3" s="1"/>
  <c r="R462" i="3"/>
  <c r="T462" i="3" s="1"/>
  <c r="X462" i="3" s="1"/>
  <c r="U462" i="3" s="1"/>
  <c r="S463" i="3"/>
  <c r="V463" i="3" s="1"/>
  <c r="R463" i="3"/>
  <c r="R465" i="3"/>
  <c r="S466" i="3"/>
  <c r="V466" i="3" s="1"/>
  <c r="N466" i="3"/>
  <c r="S468" i="3"/>
  <c r="V468" i="3" s="1"/>
  <c r="S469" i="3"/>
  <c r="V469" i="3" s="1"/>
  <c r="L471" i="3"/>
  <c r="R474" i="3"/>
  <c r="W475" i="3"/>
  <c r="N476" i="3"/>
  <c r="R476" i="3"/>
  <c r="T476" i="3" s="1"/>
  <c r="X476" i="3" s="1"/>
  <c r="U476" i="3" s="1"/>
  <c r="R477" i="3"/>
  <c r="T477" i="3" s="1"/>
  <c r="X477" i="3" s="1"/>
  <c r="U477" i="3" s="1"/>
  <c r="Y477" i="3" s="1"/>
  <c r="L478" i="3"/>
  <c r="S478" i="3"/>
  <c r="V478" i="3" s="1"/>
  <c r="N480" i="3"/>
  <c r="S480" i="3"/>
  <c r="L481" i="3"/>
  <c r="S481" i="3"/>
  <c r="V481" i="3" s="1"/>
  <c r="R482" i="3"/>
  <c r="T482" i="3" s="1"/>
  <c r="X482" i="3" s="1"/>
  <c r="U482" i="3" s="1"/>
  <c r="Y482" i="3" s="1"/>
  <c r="R486" i="3"/>
  <c r="T486" i="3" s="1"/>
  <c r="X486" i="3" s="1"/>
  <c r="U486" i="3" s="1"/>
  <c r="R489" i="3"/>
  <c r="L489" i="3"/>
  <c r="R503" i="3"/>
  <c r="T503" i="3" s="1"/>
  <c r="X503" i="3" s="1"/>
  <c r="U503" i="3" s="1"/>
  <c r="N454" i="3"/>
  <c r="L458" i="3"/>
  <c r="L459" i="3"/>
  <c r="N462" i="3"/>
  <c r="L466" i="3"/>
  <c r="L467" i="3"/>
  <c r="N470" i="3"/>
  <c r="L474" i="3"/>
  <c r="L475" i="3"/>
  <c r="N478" i="3"/>
  <c r="L482" i="3"/>
  <c r="L483" i="3"/>
  <c r="N486" i="3"/>
  <c r="N489" i="3"/>
  <c r="S489" i="3"/>
  <c r="V489" i="3" s="1"/>
  <c r="L491" i="3"/>
  <c r="N494" i="3"/>
  <c r="L496" i="3"/>
  <c r="L497" i="3"/>
  <c r="N498" i="3"/>
  <c r="N503" i="3"/>
  <c r="S503" i="3"/>
  <c r="R509" i="3"/>
  <c r="R511" i="3"/>
  <c r="T511" i="3" s="1"/>
  <c r="X511" i="3" s="1"/>
  <c r="U511" i="3" s="1"/>
  <c r="L514" i="3"/>
  <c r="N484" i="3"/>
  <c r="R484" i="3"/>
  <c r="T484" i="3" s="1"/>
  <c r="X484" i="3" s="1"/>
  <c r="U484" i="3" s="1"/>
  <c r="Y484" i="3" s="1"/>
  <c r="N485" i="3"/>
  <c r="N491" i="3"/>
  <c r="S492" i="3"/>
  <c r="N492" i="3"/>
  <c r="S493" i="3"/>
  <c r="V493" i="3" s="1"/>
  <c r="N500" i="3"/>
  <c r="S500" i="3"/>
  <c r="N502" i="3"/>
  <c r="N511" i="3"/>
  <c r="S511" i="3"/>
  <c r="S484" i="3"/>
  <c r="V484" i="3" s="1"/>
  <c r="R485" i="3"/>
  <c r="T485" i="3" s="1"/>
  <c r="X485" i="3" s="1"/>
  <c r="U485" i="3" s="1"/>
  <c r="S487" i="3"/>
  <c r="V487" i="3" s="1"/>
  <c r="N488" i="3"/>
  <c r="S488" i="3"/>
  <c r="S490" i="3"/>
  <c r="R495" i="3"/>
  <c r="T495" i="3" s="1"/>
  <c r="X495" i="3" s="1"/>
  <c r="U495" i="3" s="1"/>
  <c r="L505" i="3"/>
  <c r="N508" i="3"/>
  <c r="S508" i="3"/>
  <c r="V508" i="3" s="1"/>
  <c r="N510" i="3"/>
  <c r="L492" i="3"/>
  <c r="L493" i="3"/>
  <c r="N496" i="3"/>
  <c r="S496" i="3"/>
  <c r="V496" i="3" s="1"/>
  <c r="S498" i="3"/>
  <c r="R498" i="3"/>
  <c r="T498" i="3" s="1"/>
  <c r="X498" i="3" s="1"/>
  <c r="U498" i="3" s="1"/>
  <c r="L500" i="3"/>
  <c r="S501" i="3"/>
  <c r="V501" i="3" s="1"/>
  <c r="S506" i="3"/>
  <c r="R506" i="3"/>
  <c r="T506" i="3" s="1"/>
  <c r="X506" i="3" s="1"/>
  <c r="U506" i="3" s="1"/>
  <c r="L508" i="3"/>
  <c r="S509" i="3"/>
  <c r="V509" i="3" s="1"/>
  <c r="S514" i="3"/>
  <c r="R514" i="3"/>
  <c r="N499" i="3"/>
  <c r="R499" i="3"/>
  <c r="T499" i="3" s="1"/>
  <c r="X499" i="3" s="1"/>
  <c r="U499" i="3" s="1"/>
  <c r="L501" i="3"/>
  <c r="N504" i="3"/>
  <c r="S504" i="3"/>
  <c r="V504" i="3" s="1"/>
  <c r="N506" i="3"/>
  <c r="N507" i="3"/>
  <c r="R507" i="3"/>
  <c r="T507" i="3" s="1"/>
  <c r="X507" i="3" s="1"/>
  <c r="U507" i="3" s="1"/>
  <c r="L509" i="3"/>
  <c r="L510" i="3"/>
  <c r="N512" i="3"/>
  <c r="S512" i="3"/>
  <c r="R513" i="3"/>
  <c r="T513" i="3" s="1"/>
  <c r="X513" i="3" s="1"/>
  <c r="U513" i="3" s="1"/>
  <c r="N514" i="3"/>
  <c r="N515" i="3"/>
  <c r="R515" i="3"/>
  <c r="T515" i="3" s="1"/>
  <c r="X515" i="3" s="1"/>
  <c r="U515" i="3" s="1"/>
  <c r="R488" i="3"/>
  <c r="T488" i="3" s="1"/>
  <c r="X488" i="3" s="1"/>
  <c r="U488" i="3" s="1"/>
  <c r="N490" i="3"/>
  <c r="S497" i="3"/>
  <c r="V497" i="3" s="1"/>
  <c r="S499" i="3"/>
  <c r="S502" i="3"/>
  <c r="V502" i="3" s="1"/>
  <c r="R502" i="3"/>
  <c r="T502" i="3" s="1"/>
  <c r="X502" i="3" s="1"/>
  <c r="U502" i="3" s="1"/>
  <c r="Y502" i="3" s="1"/>
  <c r="L504" i="3"/>
  <c r="S505" i="3"/>
  <c r="V505" i="3" s="1"/>
  <c r="S507" i="3"/>
  <c r="S510" i="3"/>
  <c r="V510" i="3" s="1"/>
  <c r="R510" i="3"/>
  <c r="L512" i="3"/>
  <c r="S513" i="3"/>
  <c r="V513" i="3" s="1"/>
  <c r="S515" i="3"/>
  <c r="V515" i="3" s="1"/>
  <c r="S83" i="1"/>
  <c r="W83" i="1" s="1"/>
  <c r="T83" i="1" s="1"/>
  <c r="S88" i="1"/>
  <c r="W88" i="1" s="1"/>
  <c r="T88" i="1" s="1"/>
  <c r="U94" i="1"/>
  <c r="S96" i="1"/>
  <c r="W96" i="1" s="1"/>
  <c r="T96" i="1" s="1"/>
  <c r="U102" i="1"/>
  <c r="S104" i="1"/>
  <c r="W104" i="1" s="1"/>
  <c r="T104" i="1" s="1"/>
  <c r="U110" i="1"/>
  <c r="S81" i="1"/>
  <c r="W81" i="1" s="1"/>
  <c r="T81" i="1" s="1"/>
  <c r="X81" i="1" s="1"/>
  <c r="S91" i="1"/>
  <c r="W91" i="1" s="1"/>
  <c r="T91" i="1" s="1"/>
  <c r="U126" i="1"/>
  <c r="S92" i="1"/>
  <c r="W92" i="1" s="1"/>
  <c r="T92" i="1" s="1"/>
  <c r="R95" i="1"/>
  <c r="M97" i="1"/>
  <c r="U97" i="1" s="1"/>
  <c r="M98" i="1"/>
  <c r="Q99" i="1"/>
  <c r="S99" i="1" s="1"/>
  <c r="W99" i="1" s="1"/>
  <c r="T99" i="1" s="1"/>
  <c r="L100" i="1"/>
  <c r="Q100" i="1"/>
  <c r="S100" i="1" s="1"/>
  <c r="W100" i="1" s="1"/>
  <c r="T100" i="1" s="1"/>
  <c r="R103" i="1"/>
  <c r="M105" i="1"/>
  <c r="U105" i="1" s="1"/>
  <c r="M106" i="1"/>
  <c r="Q107" i="1"/>
  <c r="S107" i="1" s="1"/>
  <c r="W107" i="1" s="1"/>
  <c r="T107" i="1" s="1"/>
  <c r="L108" i="1"/>
  <c r="Q108" i="1"/>
  <c r="S108" i="1" s="1"/>
  <c r="W108" i="1" s="1"/>
  <c r="T108" i="1" s="1"/>
  <c r="R111" i="1"/>
  <c r="Q112" i="1"/>
  <c r="S112" i="1" s="1"/>
  <c r="W112" i="1" s="1"/>
  <c r="T112" i="1" s="1"/>
  <c r="Q115" i="1"/>
  <c r="S115" i="1" s="1"/>
  <c r="W115" i="1" s="1"/>
  <c r="T115" i="1" s="1"/>
  <c r="Q118" i="1"/>
  <c r="Q119" i="1"/>
  <c r="S119" i="1" s="1"/>
  <c r="W119" i="1" s="1"/>
  <c r="T119" i="1" s="1"/>
  <c r="Q122" i="1"/>
  <c r="M124" i="1"/>
  <c r="R124" i="1"/>
  <c r="Q124" i="1"/>
  <c r="Q125" i="1"/>
  <c r="R125" i="1"/>
  <c r="R128" i="1"/>
  <c r="U128" i="1" s="1"/>
  <c r="M128" i="1"/>
  <c r="M129" i="1"/>
  <c r="L130" i="1"/>
  <c r="L133" i="1"/>
  <c r="Q133" i="1"/>
  <c r="R133" i="1"/>
  <c r="Q134" i="1"/>
  <c r="M137" i="1"/>
  <c r="L138" i="1"/>
  <c r="L141" i="1"/>
  <c r="Q141" i="1"/>
  <c r="S141" i="1" s="1"/>
  <c r="W141" i="1" s="1"/>
  <c r="T141" i="1" s="1"/>
  <c r="R141" i="1"/>
  <c r="Q142" i="1"/>
  <c r="M145" i="1"/>
  <c r="L146" i="1"/>
  <c r="L149" i="1"/>
  <c r="Q149" i="1"/>
  <c r="R149" i="1"/>
  <c r="Q150" i="1"/>
  <c r="M153" i="1"/>
  <c r="L154" i="1"/>
  <c r="L157" i="1"/>
  <c r="Q157" i="1"/>
  <c r="S157" i="1" s="1"/>
  <c r="W157" i="1" s="1"/>
  <c r="T157" i="1" s="1"/>
  <c r="R157" i="1"/>
  <c r="Q158" i="1"/>
  <c r="M161" i="1"/>
  <c r="L162" i="1"/>
  <c r="L165" i="1"/>
  <c r="Q165" i="1"/>
  <c r="R165" i="1"/>
  <c r="Q166" i="1"/>
  <c r="M169" i="1"/>
  <c r="L170" i="1"/>
  <c r="L173" i="1"/>
  <c r="Q173" i="1"/>
  <c r="R173" i="1"/>
  <c r="Q174" i="1"/>
  <c r="M177" i="1"/>
  <c r="L178" i="1"/>
  <c r="L181" i="1"/>
  <c r="Q181" i="1"/>
  <c r="R181" i="1"/>
  <c r="Q182" i="1"/>
  <c r="M185" i="1"/>
  <c r="L186" i="1"/>
  <c r="L189" i="1"/>
  <c r="R189" i="1"/>
  <c r="L193" i="1"/>
  <c r="S76" i="1"/>
  <c r="W76" i="1" s="1"/>
  <c r="T76" i="1" s="1"/>
  <c r="S84" i="1"/>
  <c r="W84" i="1" s="1"/>
  <c r="T84" i="1" s="1"/>
  <c r="R486" i="1"/>
  <c r="M491" i="1"/>
  <c r="R485" i="1"/>
  <c r="U485" i="1" s="1"/>
  <c r="M485" i="1"/>
  <c r="R480" i="1"/>
  <c r="M469" i="1"/>
  <c r="Q463" i="1"/>
  <c r="R462" i="1"/>
  <c r="R488" i="1"/>
  <c r="Q479" i="1"/>
  <c r="R478" i="1"/>
  <c r="M473" i="1"/>
  <c r="R458" i="1"/>
  <c r="Q456" i="1"/>
  <c r="M455" i="1"/>
  <c r="M453" i="1"/>
  <c r="Q452" i="1"/>
  <c r="Q471" i="1"/>
  <c r="R470" i="1"/>
  <c r="R464" i="1"/>
  <c r="L463" i="1"/>
  <c r="M477" i="1"/>
  <c r="R474" i="1"/>
  <c r="Q469" i="1"/>
  <c r="R461" i="1"/>
  <c r="U461" i="1" s="1"/>
  <c r="L445" i="1"/>
  <c r="R438" i="1"/>
  <c r="Q487" i="1"/>
  <c r="Q444" i="1"/>
  <c r="Q440" i="1"/>
  <c r="Q438" i="1"/>
  <c r="Q434" i="1"/>
  <c r="R432" i="1"/>
  <c r="U432" i="1" s="1"/>
  <c r="M432" i="1"/>
  <c r="L431" i="1"/>
  <c r="Q426" i="1"/>
  <c r="R477" i="1"/>
  <c r="U477" i="1" s="1"/>
  <c r="M457" i="1"/>
  <c r="M456" i="1"/>
  <c r="M461" i="1"/>
  <c r="R456" i="1"/>
  <c r="U456" i="1" s="1"/>
  <c r="M451" i="1"/>
  <c r="R446" i="1"/>
  <c r="U446" i="1" s="1"/>
  <c r="M446" i="1"/>
  <c r="R436" i="1"/>
  <c r="L435" i="1"/>
  <c r="M433" i="1"/>
  <c r="M425" i="1"/>
  <c r="Q422" i="1"/>
  <c r="M421" i="1"/>
  <c r="M419" i="1"/>
  <c r="Q418" i="1"/>
  <c r="Q417" i="1"/>
  <c r="Q416" i="1"/>
  <c r="L415" i="1"/>
  <c r="R414" i="1"/>
  <c r="M414" i="1"/>
  <c r="R408" i="1"/>
  <c r="L397" i="1"/>
  <c r="Q395" i="1"/>
  <c r="Q414" i="1"/>
  <c r="M413" i="1"/>
  <c r="M411" i="1"/>
  <c r="Q410" i="1"/>
  <c r="Q409" i="1"/>
  <c r="Q408" i="1"/>
  <c r="L407" i="1"/>
  <c r="R406" i="1"/>
  <c r="R400" i="1"/>
  <c r="Q393" i="1"/>
  <c r="Q430" i="1"/>
  <c r="L427" i="1"/>
  <c r="M424" i="1"/>
  <c r="Q406" i="1"/>
  <c r="M405" i="1"/>
  <c r="M403" i="1"/>
  <c r="Q402" i="1"/>
  <c r="Q400" i="1"/>
  <c r="L399" i="1"/>
  <c r="R398" i="1"/>
  <c r="R428" i="1"/>
  <c r="R424" i="1"/>
  <c r="L423" i="1"/>
  <c r="R416" i="1"/>
  <c r="Q398" i="1"/>
  <c r="Q391" i="1"/>
  <c r="R390" i="1"/>
  <c r="R394" i="1"/>
  <c r="L391" i="1"/>
  <c r="L388" i="1"/>
  <c r="R378" i="1"/>
  <c r="Q386" i="1"/>
  <c r="R376" i="1"/>
  <c r="L375" i="1"/>
  <c r="M373" i="1"/>
  <c r="R368" i="1"/>
  <c r="L367" i="1"/>
  <c r="M365" i="1"/>
  <c r="R360" i="1"/>
  <c r="L359" i="1"/>
  <c r="M357" i="1"/>
  <c r="R352" i="1"/>
  <c r="L351" i="1"/>
  <c r="M349" i="1"/>
  <c r="R344" i="1"/>
  <c r="L343" i="1"/>
  <c r="M341" i="1"/>
  <c r="R336" i="1"/>
  <c r="L335" i="1"/>
  <c r="M333" i="1"/>
  <c r="Q384" i="1"/>
  <c r="L381" i="1"/>
  <c r="Q376" i="1"/>
  <c r="R374" i="1"/>
  <c r="L373" i="1"/>
  <c r="Q368" i="1"/>
  <c r="R366" i="1"/>
  <c r="L365" i="1"/>
  <c r="Q360" i="1"/>
  <c r="R358" i="1"/>
  <c r="L357" i="1"/>
  <c r="Q352" i="1"/>
  <c r="Q382" i="1"/>
  <c r="Q374" i="1"/>
  <c r="Q366" i="1"/>
  <c r="Q358" i="1"/>
  <c r="Q350" i="1"/>
  <c r="Q342" i="1"/>
  <c r="Q334" i="1"/>
  <c r="Q326" i="1"/>
  <c r="Q318" i="1"/>
  <c r="R350" i="1"/>
  <c r="R328" i="1"/>
  <c r="Q320" i="1"/>
  <c r="L317" i="1"/>
  <c r="Q310" i="1"/>
  <c r="Q306" i="1"/>
  <c r="Q304" i="1"/>
  <c r="L303" i="1"/>
  <c r="R302" i="1"/>
  <c r="M302" i="1"/>
  <c r="R296" i="1"/>
  <c r="L285" i="1"/>
  <c r="Q278" i="1"/>
  <c r="R276" i="1"/>
  <c r="U276" i="1" s="1"/>
  <c r="M276" i="1"/>
  <c r="L275" i="1"/>
  <c r="Q270" i="1"/>
  <c r="R268" i="1"/>
  <c r="L267" i="1"/>
  <c r="R260" i="1"/>
  <c r="L259" i="1"/>
  <c r="R252" i="1"/>
  <c r="L251" i="1"/>
  <c r="R244" i="1"/>
  <c r="L243" i="1"/>
  <c r="R236" i="1"/>
  <c r="L235" i="1"/>
  <c r="R228" i="1"/>
  <c r="L227" i="1"/>
  <c r="R220" i="1"/>
  <c r="L219" i="1"/>
  <c r="R212" i="1"/>
  <c r="L211" i="1"/>
  <c r="Q336" i="1"/>
  <c r="L333" i="1"/>
  <c r="Q328" i="1"/>
  <c r="Q302" i="1"/>
  <c r="M301" i="1"/>
  <c r="M299" i="1"/>
  <c r="L295" i="1"/>
  <c r="R288" i="1"/>
  <c r="R266" i="1"/>
  <c r="L265" i="1"/>
  <c r="R258" i="1"/>
  <c r="L257" i="1"/>
  <c r="R250" i="1"/>
  <c r="L249" i="1"/>
  <c r="R242" i="1"/>
  <c r="M347" i="1"/>
  <c r="Q344" i="1"/>
  <c r="L341" i="1"/>
  <c r="R334" i="1"/>
  <c r="L319" i="1"/>
  <c r="R312" i="1"/>
  <c r="U312" i="1" s="1"/>
  <c r="M312" i="1"/>
  <c r="L301" i="1"/>
  <c r="Q294" i="1"/>
  <c r="M293" i="1"/>
  <c r="M291" i="1"/>
  <c r="Q290" i="1"/>
  <c r="Q288" i="1"/>
  <c r="L287" i="1"/>
  <c r="R286" i="1"/>
  <c r="R280" i="1"/>
  <c r="U280" i="1" s="1"/>
  <c r="M280" i="1"/>
  <c r="L279" i="1"/>
  <c r="M277" i="1"/>
  <c r="Q274" i="1"/>
  <c r="R272" i="1"/>
  <c r="L271" i="1"/>
  <c r="Q266" i="1"/>
  <c r="R264" i="1"/>
  <c r="L349" i="1"/>
  <c r="R342" i="1"/>
  <c r="L327" i="1"/>
  <c r="M325" i="1"/>
  <c r="R320" i="1"/>
  <c r="L311" i="1"/>
  <c r="R304" i="1"/>
  <c r="Q286" i="1"/>
  <c r="R256" i="1"/>
  <c r="R226" i="1"/>
  <c r="U226" i="1" s="1"/>
  <c r="M226" i="1"/>
  <c r="R210" i="1"/>
  <c r="U210" i="1" s="1"/>
  <c r="M210" i="1"/>
  <c r="R204" i="1"/>
  <c r="U204" i="1" s="1"/>
  <c r="M204" i="1"/>
  <c r="L263" i="1"/>
  <c r="Q250" i="1"/>
  <c r="L247" i="1"/>
  <c r="L233" i="1"/>
  <c r="Q226" i="1"/>
  <c r="L217" i="1"/>
  <c r="Q210" i="1"/>
  <c r="M203" i="1"/>
  <c r="R248" i="1"/>
  <c r="R234" i="1"/>
  <c r="M234" i="1"/>
  <c r="R218" i="1"/>
  <c r="U218" i="1" s="1"/>
  <c r="M218" i="1"/>
  <c r="L209" i="1"/>
  <c r="Q258" i="1"/>
  <c r="L255" i="1"/>
  <c r="Q242" i="1"/>
  <c r="L241" i="1"/>
  <c r="Q234" i="1"/>
  <c r="L225" i="1"/>
  <c r="Q218" i="1"/>
  <c r="Q198" i="1"/>
  <c r="Q200" i="1"/>
  <c r="R198" i="1"/>
  <c r="U198" i="1" s="1"/>
  <c r="M198" i="1"/>
  <c r="M84" i="1"/>
  <c r="U84" i="1" s="1"/>
  <c r="L85" i="1"/>
  <c r="S85" i="1" s="1"/>
  <c r="W85" i="1" s="1"/>
  <c r="T85" i="1" s="1"/>
  <c r="X85" i="1" s="1"/>
  <c r="Q86" i="1"/>
  <c r="S86" i="1" s="1"/>
  <c r="W86" i="1" s="1"/>
  <c r="T86" i="1" s="1"/>
  <c r="X86" i="1" s="1"/>
  <c r="R88" i="1"/>
  <c r="U88" i="1" s="1"/>
  <c r="M91" i="1"/>
  <c r="U91" i="1" s="1"/>
  <c r="M92" i="1"/>
  <c r="U92" i="1" s="1"/>
  <c r="L93" i="1"/>
  <c r="S93" i="1" s="1"/>
  <c r="W93" i="1" s="1"/>
  <c r="T93" i="1" s="1"/>
  <c r="X93" i="1" s="1"/>
  <c r="Q94" i="1"/>
  <c r="S94" i="1" s="1"/>
  <c r="W94" i="1" s="1"/>
  <c r="T94" i="1" s="1"/>
  <c r="X94" i="1" s="1"/>
  <c r="R96" i="1"/>
  <c r="U96" i="1" s="1"/>
  <c r="M99" i="1"/>
  <c r="U99" i="1" s="1"/>
  <c r="M100" i="1"/>
  <c r="U100" i="1" s="1"/>
  <c r="L101" i="1"/>
  <c r="S101" i="1" s="1"/>
  <c r="W101" i="1" s="1"/>
  <c r="T101" i="1" s="1"/>
  <c r="X101" i="1" s="1"/>
  <c r="Q102" i="1"/>
  <c r="S102" i="1" s="1"/>
  <c r="W102" i="1" s="1"/>
  <c r="T102" i="1" s="1"/>
  <c r="X102" i="1" s="1"/>
  <c r="R104" i="1"/>
  <c r="U104" i="1" s="1"/>
  <c r="M107" i="1"/>
  <c r="U107" i="1" s="1"/>
  <c r="M108" i="1"/>
  <c r="U108" i="1" s="1"/>
  <c r="L109" i="1"/>
  <c r="S109" i="1" s="1"/>
  <c r="W109" i="1" s="1"/>
  <c r="T109" i="1" s="1"/>
  <c r="X109" i="1" s="1"/>
  <c r="Q110" i="1"/>
  <c r="S110" i="1" s="1"/>
  <c r="W110" i="1" s="1"/>
  <c r="T110" i="1" s="1"/>
  <c r="X110" i="1" s="1"/>
  <c r="Q113" i="1"/>
  <c r="L113" i="1"/>
  <c r="L114" i="1"/>
  <c r="L116" i="1"/>
  <c r="M117" i="1"/>
  <c r="L120" i="1"/>
  <c r="M121" i="1"/>
  <c r="Q123" i="1"/>
  <c r="S123" i="1" s="1"/>
  <c r="W123" i="1" s="1"/>
  <c r="T123" i="1" s="1"/>
  <c r="Q126" i="1"/>
  <c r="Q127" i="1"/>
  <c r="S127" i="1" s="1"/>
  <c r="W127" i="1" s="1"/>
  <c r="T127" i="1" s="1"/>
  <c r="L131" i="1"/>
  <c r="Q131" i="1"/>
  <c r="S131" i="1" s="1"/>
  <c r="W131" i="1" s="1"/>
  <c r="T131" i="1" s="1"/>
  <c r="R131" i="1"/>
  <c r="Q132" i="1"/>
  <c r="M135" i="1"/>
  <c r="L136" i="1"/>
  <c r="L139" i="1"/>
  <c r="Q139" i="1"/>
  <c r="S139" i="1" s="1"/>
  <c r="W139" i="1" s="1"/>
  <c r="T139" i="1" s="1"/>
  <c r="R139" i="1"/>
  <c r="Q140" i="1"/>
  <c r="M143" i="1"/>
  <c r="L144" i="1"/>
  <c r="L147" i="1"/>
  <c r="Q147" i="1"/>
  <c r="S147" i="1" s="1"/>
  <c r="W147" i="1" s="1"/>
  <c r="T147" i="1" s="1"/>
  <c r="R147" i="1"/>
  <c r="Q148" i="1"/>
  <c r="M151" i="1"/>
  <c r="L152" i="1"/>
  <c r="L155" i="1"/>
  <c r="Q155" i="1"/>
  <c r="R155" i="1"/>
  <c r="Q156" i="1"/>
  <c r="M159" i="1"/>
  <c r="L160" i="1"/>
  <c r="L163" i="1"/>
  <c r="Q163" i="1"/>
  <c r="S163" i="1" s="1"/>
  <c r="W163" i="1" s="1"/>
  <c r="T163" i="1" s="1"/>
  <c r="R163" i="1"/>
  <c r="Q164" i="1"/>
  <c r="M167" i="1"/>
  <c r="L168" i="1"/>
  <c r="L171" i="1"/>
  <c r="Q171" i="1"/>
  <c r="R171" i="1"/>
  <c r="Q172" i="1"/>
  <c r="M175" i="1"/>
  <c r="L176" i="1"/>
  <c r="L179" i="1"/>
  <c r="Q179" i="1"/>
  <c r="S179" i="1" s="1"/>
  <c r="W179" i="1" s="1"/>
  <c r="T179" i="1" s="1"/>
  <c r="R179" i="1"/>
  <c r="Q180" i="1"/>
  <c r="M183" i="1"/>
  <c r="L184" i="1"/>
  <c r="L187" i="1"/>
  <c r="Q187" i="1"/>
  <c r="R187" i="1"/>
  <c r="Q188" i="1"/>
  <c r="L190" i="1"/>
  <c r="L191" i="1"/>
  <c r="Q196" i="1"/>
  <c r="R78" i="1"/>
  <c r="U78" i="1" s="1"/>
  <c r="U79" i="1"/>
  <c r="M76" i="1"/>
  <c r="U76" i="1" s="1"/>
  <c r="L77" i="1"/>
  <c r="S77" i="1" s="1"/>
  <c r="W77" i="1" s="1"/>
  <c r="T77" i="1" s="1"/>
  <c r="Q78" i="1"/>
  <c r="S78" i="1" s="1"/>
  <c r="W78" i="1" s="1"/>
  <c r="T78" i="1" s="1"/>
  <c r="X78" i="1" s="1"/>
  <c r="L80" i="1"/>
  <c r="S80" i="1" s="1"/>
  <c r="W80" i="1" s="1"/>
  <c r="T80" i="1" s="1"/>
  <c r="X80" i="1" s="1"/>
  <c r="R80" i="1"/>
  <c r="U80" i="1" s="1"/>
  <c r="M83" i="1"/>
  <c r="U83" i="1" s="1"/>
  <c r="M77" i="1"/>
  <c r="U77" i="1" s="1"/>
  <c r="L79" i="1"/>
  <c r="S79" i="1" s="1"/>
  <c r="W79" i="1" s="1"/>
  <c r="T79" i="1" s="1"/>
  <c r="X79" i="1" s="1"/>
  <c r="L82" i="1"/>
  <c r="S82" i="1" s="1"/>
  <c r="W82" i="1" s="1"/>
  <c r="T82" i="1" s="1"/>
  <c r="X82" i="1" s="1"/>
  <c r="R82" i="1"/>
  <c r="U82" i="1" s="1"/>
  <c r="M85" i="1"/>
  <c r="L87" i="1"/>
  <c r="S87" i="1" s="1"/>
  <c r="W87" i="1" s="1"/>
  <c r="T87" i="1" s="1"/>
  <c r="L90" i="1"/>
  <c r="S90" i="1" s="1"/>
  <c r="W90" i="1" s="1"/>
  <c r="T90" i="1" s="1"/>
  <c r="X90" i="1" s="1"/>
  <c r="R90" i="1"/>
  <c r="U90" i="1" s="1"/>
  <c r="M93" i="1"/>
  <c r="L95" i="1"/>
  <c r="S95" i="1" s="1"/>
  <c r="W95" i="1" s="1"/>
  <c r="T95" i="1" s="1"/>
  <c r="L98" i="1"/>
  <c r="S98" i="1" s="1"/>
  <c r="W98" i="1" s="1"/>
  <c r="T98" i="1" s="1"/>
  <c r="X98" i="1" s="1"/>
  <c r="R98" i="1"/>
  <c r="U98" i="1" s="1"/>
  <c r="M101" i="1"/>
  <c r="L103" i="1"/>
  <c r="S103" i="1" s="1"/>
  <c r="W103" i="1" s="1"/>
  <c r="T103" i="1" s="1"/>
  <c r="L106" i="1"/>
  <c r="S106" i="1" s="1"/>
  <c r="W106" i="1" s="1"/>
  <c r="T106" i="1" s="1"/>
  <c r="X106" i="1" s="1"/>
  <c r="R106" i="1"/>
  <c r="U106" i="1" s="1"/>
  <c r="M109" i="1"/>
  <c r="L111" i="1"/>
  <c r="S111" i="1" s="1"/>
  <c r="W111" i="1" s="1"/>
  <c r="T111" i="1" s="1"/>
  <c r="R113" i="1"/>
  <c r="M114" i="1"/>
  <c r="U114" i="1" s="1"/>
  <c r="R115" i="1"/>
  <c r="L118" i="1"/>
  <c r="R119" i="1"/>
  <c r="L122" i="1"/>
  <c r="L124" i="1"/>
  <c r="M125" i="1"/>
  <c r="L129" i="1"/>
  <c r="Q129" i="1"/>
  <c r="S129" i="1" s="1"/>
  <c r="W129" i="1" s="1"/>
  <c r="T129" i="1" s="1"/>
  <c r="X129" i="1" s="1"/>
  <c r="R129" i="1"/>
  <c r="U129" i="1" s="1"/>
  <c r="Q130" i="1"/>
  <c r="S130" i="1" s="1"/>
  <c r="W130" i="1" s="1"/>
  <c r="T130" i="1" s="1"/>
  <c r="M133" i="1"/>
  <c r="L134" i="1"/>
  <c r="L137" i="1"/>
  <c r="Q137" i="1"/>
  <c r="S137" i="1" s="1"/>
  <c r="W137" i="1" s="1"/>
  <c r="T137" i="1" s="1"/>
  <c r="X137" i="1" s="1"/>
  <c r="R137" i="1"/>
  <c r="U137" i="1" s="1"/>
  <c r="Q138" i="1"/>
  <c r="S138" i="1" s="1"/>
  <c r="W138" i="1" s="1"/>
  <c r="T138" i="1" s="1"/>
  <c r="M141" i="1"/>
  <c r="L142" i="1"/>
  <c r="L145" i="1"/>
  <c r="Q145" i="1"/>
  <c r="S145" i="1" s="1"/>
  <c r="W145" i="1" s="1"/>
  <c r="T145" i="1" s="1"/>
  <c r="X145" i="1" s="1"/>
  <c r="R145" i="1"/>
  <c r="U145" i="1" s="1"/>
  <c r="Q146" i="1"/>
  <c r="S146" i="1" s="1"/>
  <c r="W146" i="1" s="1"/>
  <c r="T146" i="1" s="1"/>
  <c r="M149" i="1"/>
  <c r="L150" i="1"/>
  <c r="L153" i="1"/>
  <c r="Q153" i="1"/>
  <c r="S153" i="1" s="1"/>
  <c r="W153" i="1" s="1"/>
  <c r="T153" i="1" s="1"/>
  <c r="X153" i="1" s="1"/>
  <c r="R153" i="1"/>
  <c r="U153" i="1" s="1"/>
  <c r="Q154" i="1"/>
  <c r="S154" i="1" s="1"/>
  <c r="W154" i="1" s="1"/>
  <c r="T154" i="1" s="1"/>
  <c r="M157" i="1"/>
  <c r="L158" i="1"/>
  <c r="L161" i="1"/>
  <c r="Q161" i="1"/>
  <c r="S161" i="1" s="1"/>
  <c r="W161" i="1" s="1"/>
  <c r="T161" i="1" s="1"/>
  <c r="X161" i="1" s="1"/>
  <c r="R161" i="1"/>
  <c r="U161" i="1" s="1"/>
  <c r="Q162" i="1"/>
  <c r="S162" i="1" s="1"/>
  <c r="W162" i="1" s="1"/>
  <c r="T162" i="1" s="1"/>
  <c r="M165" i="1"/>
  <c r="L166" i="1"/>
  <c r="L169" i="1"/>
  <c r="Q169" i="1"/>
  <c r="S169" i="1" s="1"/>
  <c r="W169" i="1" s="1"/>
  <c r="T169" i="1" s="1"/>
  <c r="X169" i="1" s="1"/>
  <c r="R169" i="1"/>
  <c r="U169" i="1" s="1"/>
  <c r="Q170" i="1"/>
  <c r="S170" i="1" s="1"/>
  <c r="W170" i="1" s="1"/>
  <c r="T170" i="1" s="1"/>
  <c r="M173" i="1"/>
  <c r="L174" i="1"/>
  <c r="L177" i="1"/>
  <c r="Q177" i="1"/>
  <c r="S177" i="1" s="1"/>
  <c r="W177" i="1" s="1"/>
  <c r="T177" i="1" s="1"/>
  <c r="X177" i="1" s="1"/>
  <c r="R177" i="1"/>
  <c r="U177" i="1" s="1"/>
  <c r="Q178" i="1"/>
  <c r="S178" i="1" s="1"/>
  <c r="W178" i="1" s="1"/>
  <c r="T178" i="1" s="1"/>
  <c r="M181" i="1"/>
  <c r="L182" i="1"/>
  <c r="L185" i="1"/>
  <c r="Q185" i="1"/>
  <c r="S185" i="1" s="1"/>
  <c r="W185" i="1" s="1"/>
  <c r="T185" i="1" s="1"/>
  <c r="X185" i="1" s="1"/>
  <c r="R185" i="1"/>
  <c r="U185" i="1" s="1"/>
  <c r="Q186" i="1"/>
  <c r="S186" i="1" s="1"/>
  <c r="W186" i="1" s="1"/>
  <c r="T186" i="1" s="1"/>
  <c r="M189" i="1"/>
  <c r="Q194" i="1"/>
  <c r="L197" i="1"/>
  <c r="U85" i="1"/>
  <c r="M87" i="1"/>
  <c r="U87" i="1" s="1"/>
  <c r="L89" i="1"/>
  <c r="S89" i="1" s="1"/>
  <c r="W89" i="1" s="1"/>
  <c r="T89" i="1" s="1"/>
  <c r="X89" i="1" s="1"/>
  <c r="R93" i="1"/>
  <c r="U93" i="1" s="1"/>
  <c r="M95" i="1"/>
  <c r="L97" i="1"/>
  <c r="S97" i="1" s="1"/>
  <c r="W97" i="1" s="1"/>
  <c r="T97" i="1" s="1"/>
  <c r="X97" i="1" s="1"/>
  <c r="R101" i="1"/>
  <c r="U101" i="1" s="1"/>
  <c r="M103" i="1"/>
  <c r="L105" i="1"/>
  <c r="S105" i="1" s="1"/>
  <c r="W105" i="1" s="1"/>
  <c r="T105" i="1" s="1"/>
  <c r="X105" i="1" s="1"/>
  <c r="R109" i="1"/>
  <c r="U109" i="1" s="1"/>
  <c r="M111" i="1"/>
  <c r="M112" i="1"/>
  <c r="R112" i="1"/>
  <c r="U112" i="1" s="1"/>
  <c r="M113" i="1"/>
  <c r="Q114" i="1"/>
  <c r="S114" i="1" s="1"/>
  <c r="W114" i="1" s="1"/>
  <c r="T114" i="1" s="1"/>
  <c r="M116" i="1"/>
  <c r="R116" i="1"/>
  <c r="U116" i="1" s="1"/>
  <c r="Q116" i="1"/>
  <c r="S116" i="1" s="1"/>
  <c r="W116" i="1" s="1"/>
  <c r="T116" i="1" s="1"/>
  <c r="Q117" i="1"/>
  <c r="R117" i="1"/>
  <c r="U117" i="1" s="1"/>
  <c r="M118" i="1"/>
  <c r="U118" i="1" s="1"/>
  <c r="M120" i="1"/>
  <c r="R120" i="1"/>
  <c r="U120" i="1" s="1"/>
  <c r="Q120" i="1"/>
  <c r="S120" i="1" s="1"/>
  <c r="W120" i="1" s="1"/>
  <c r="T120" i="1" s="1"/>
  <c r="Q121" i="1"/>
  <c r="R121" i="1"/>
  <c r="U121" i="1" s="1"/>
  <c r="M122" i="1"/>
  <c r="U122" i="1" s="1"/>
  <c r="R123" i="1"/>
  <c r="L126" i="1"/>
  <c r="R127" i="1"/>
  <c r="Q128" i="1"/>
  <c r="S128" i="1" s="1"/>
  <c r="W128" i="1" s="1"/>
  <c r="T128" i="1" s="1"/>
  <c r="X128" i="1" s="1"/>
  <c r="M131" i="1"/>
  <c r="L132" i="1"/>
  <c r="L135" i="1"/>
  <c r="Q135" i="1"/>
  <c r="S135" i="1" s="1"/>
  <c r="W135" i="1" s="1"/>
  <c r="T135" i="1" s="1"/>
  <c r="X135" i="1" s="1"/>
  <c r="R135" i="1"/>
  <c r="U135" i="1" s="1"/>
  <c r="Q136" i="1"/>
  <c r="S136" i="1" s="1"/>
  <c r="W136" i="1" s="1"/>
  <c r="T136" i="1" s="1"/>
  <c r="M139" i="1"/>
  <c r="L140" i="1"/>
  <c r="L143" i="1"/>
  <c r="Q143" i="1"/>
  <c r="S143" i="1" s="1"/>
  <c r="W143" i="1" s="1"/>
  <c r="T143" i="1" s="1"/>
  <c r="X143" i="1" s="1"/>
  <c r="R143" i="1"/>
  <c r="U143" i="1" s="1"/>
  <c r="Q144" i="1"/>
  <c r="S144" i="1" s="1"/>
  <c r="W144" i="1" s="1"/>
  <c r="T144" i="1" s="1"/>
  <c r="M147" i="1"/>
  <c r="L148" i="1"/>
  <c r="L151" i="1"/>
  <c r="Q151" i="1"/>
  <c r="S151" i="1" s="1"/>
  <c r="W151" i="1" s="1"/>
  <c r="T151" i="1" s="1"/>
  <c r="X151" i="1" s="1"/>
  <c r="R151" i="1"/>
  <c r="U151" i="1" s="1"/>
  <c r="Q152" i="1"/>
  <c r="S152" i="1" s="1"/>
  <c r="W152" i="1" s="1"/>
  <c r="T152" i="1" s="1"/>
  <c r="M155" i="1"/>
  <c r="L156" i="1"/>
  <c r="L159" i="1"/>
  <c r="Q159" i="1"/>
  <c r="S159" i="1" s="1"/>
  <c r="W159" i="1" s="1"/>
  <c r="T159" i="1" s="1"/>
  <c r="X159" i="1" s="1"/>
  <c r="R159" i="1"/>
  <c r="U159" i="1" s="1"/>
  <c r="Q160" i="1"/>
  <c r="S160" i="1" s="1"/>
  <c r="W160" i="1" s="1"/>
  <c r="T160" i="1" s="1"/>
  <c r="M163" i="1"/>
  <c r="L164" i="1"/>
  <c r="L167" i="1"/>
  <c r="Q167" i="1"/>
  <c r="S167" i="1" s="1"/>
  <c r="W167" i="1" s="1"/>
  <c r="T167" i="1" s="1"/>
  <c r="X167" i="1" s="1"/>
  <c r="R167" i="1"/>
  <c r="U167" i="1" s="1"/>
  <c r="Q168" i="1"/>
  <c r="S168" i="1" s="1"/>
  <c r="W168" i="1" s="1"/>
  <c r="T168" i="1" s="1"/>
  <c r="M171" i="1"/>
  <c r="L172" i="1"/>
  <c r="L175" i="1"/>
  <c r="Q175" i="1"/>
  <c r="S175" i="1" s="1"/>
  <c r="W175" i="1" s="1"/>
  <c r="T175" i="1" s="1"/>
  <c r="X175" i="1" s="1"/>
  <c r="R175" i="1"/>
  <c r="U175" i="1" s="1"/>
  <c r="Q176" i="1"/>
  <c r="S176" i="1" s="1"/>
  <c r="W176" i="1" s="1"/>
  <c r="T176" i="1" s="1"/>
  <c r="M179" i="1"/>
  <c r="L180" i="1"/>
  <c r="L183" i="1"/>
  <c r="Q183" i="1"/>
  <c r="S183" i="1" s="1"/>
  <c r="W183" i="1" s="1"/>
  <c r="T183" i="1" s="1"/>
  <c r="X183" i="1" s="1"/>
  <c r="R183" i="1"/>
  <c r="U183" i="1" s="1"/>
  <c r="Q184" i="1"/>
  <c r="S184" i="1" s="1"/>
  <c r="W184" i="1" s="1"/>
  <c r="T184" i="1" s="1"/>
  <c r="M187" i="1"/>
  <c r="L188" i="1"/>
  <c r="Q190" i="1"/>
  <c r="S190" i="1" s="1"/>
  <c r="W190" i="1" s="1"/>
  <c r="T190" i="1" s="1"/>
  <c r="Q192" i="1"/>
  <c r="L195" i="1"/>
  <c r="M193" i="1"/>
  <c r="R193" i="1"/>
  <c r="L194" i="1"/>
  <c r="M197" i="1"/>
  <c r="R197" i="1"/>
  <c r="U197" i="1" s="1"/>
  <c r="M199" i="1"/>
  <c r="M200" i="1"/>
  <c r="Q202" i="1"/>
  <c r="M209" i="1"/>
  <c r="M223" i="1"/>
  <c r="M231" i="1"/>
  <c r="Q236" i="1"/>
  <c r="M261" i="1"/>
  <c r="M115" i="1"/>
  <c r="L117" i="1"/>
  <c r="M123" i="1"/>
  <c r="L125" i="1"/>
  <c r="L128" i="1"/>
  <c r="R132" i="1"/>
  <c r="U132" i="1" s="1"/>
  <c r="M132" i="1"/>
  <c r="R136" i="1"/>
  <c r="U136" i="1" s="1"/>
  <c r="M136" i="1"/>
  <c r="R140" i="1"/>
  <c r="M140" i="1"/>
  <c r="R144" i="1"/>
  <c r="U144" i="1" s="1"/>
  <c r="M144" i="1"/>
  <c r="R148" i="1"/>
  <c r="M148" i="1"/>
  <c r="R152" i="1"/>
  <c r="U152" i="1" s="1"/>
  <c r="M152" i="1"/>
  <c r="R156" i="1"/>
  <c r="M156" i="1"/>
  <c r="R160" i="1"/>
  <c r="U160" i="1" s="1"/>
  <c r="M160" i="1"/>
  <c r="R164" i="1"/>
  <c r="M164" i="1"/>
  <c r="R168" i="1"/>
  <c r="U168" i="1" s="1"/>
  <c r="M168" i="1"/>
  <c r="R172" i="1"/>
  <c r="M172" i="1"/>
  <c r="R176" i="1"/>
  <c r="U176" i="1" s="1"/>
  <c r="M176" i="1"/>
  <c r="R180" i="1"/>
  <c r="M180" i="1"/>
  <c r="R184" i="1"/>
  <c r="U184" i="1" s="1"/>
  <c r="M184" i="1"/>
  <c r="R188" i="1"/>
  <c r="M188" i="1"/>
  <c r="Q191" i="1"/>
  <c r="S191" i="1" s="1"/>
  <c r="W191" i="1" s="1"/>
  <c r="T191" i="1" s="1"/>
  <c r="R192" i="1"/>
  <c r="M192" i="1"/>
  <c r="Q195" i="1"/>
  <c r="S195" i="1" s="1"/>
  <c r="W195" i="1" s="1"/>
  <c r="T195" i="1" s="1"/>
  <c r="R196" i="1"/>
  <c r="U196" i="1" s="1"/>
  <c r="M196" i="1"/>
  <c r="R202" i="1"/>
  <c r="Q204" i="1"/>
  <c r="Q206" i="1"/>
  <c r="M207" i="1"/>
  <c r="M239" i="1"/>
  <c r="M253" i="1"/>
  <c r="M191" i="1"/>
  <c r="R191" i="1"/>
  <c r="L192" i="1"/>
  <c r="M195" i="1"/>
  <c r="R195" i="1"/>
  <c r="L196" i="1"/>
  <c r="L199" i="1"/>
  <c r="Q199" i="1"/>
  <c r="S199" i="1" s="1"/>
  <c r="W199" i="1" s="1"/>
  <c r="T199" i="1" s="1"/>
  <c r="R200" i="1"/>
  <c r="U200" i="1" s="1"/>
  <c r="L201" i="1"/>
  <c r="L202" i="1"/>
  <c r="L203" i="1"/>
  <c r="Q212" i="1"/>
  <c r="M245" i="1"/>
  <c r="M119" i="1"/>
  <c r="L121" i="1"/>
  <c r="M127" i="1"/>
  <c r="R130" i="1"/>
  <c r="U130" i="1" s="1"/>
  <c r="M130" i="1"/>
  <c r="R134" i="1"/>
  <c r="U134" i="1" s="1"/>
  <c r="M134" i="1"/>
  <c r="R138" i="1"/>
  <c r="M138" i="1"/>
  <c r="R142" i="1"/>
  <c r="U142" i="1" s="1"/>
  <c r="M142" i="1"/>
  <c r="R146" i="1"/>
  <c r="M146" i="1"/>
  <c r="R150" i="1"/>
  <c r="U150" i="1" s="1"/>
  <c r="M150" i="1"/>
  <c r="R154" i="1"/>
  <c r="M154" i="1"/>
  <c r="R158" i="1"/>
  <c r="U158" i="1" s="1"/>
  <c r="M158" i="1"/>
  <c r="R162" i="1"/>
  <c r="M162" i="1"/>
  <c r="R166" i="1"/>
  <c r="M166" i="1"/>
  <c r="R170" i="1"/>
  <c r="M170" i="1"/>
  <c r="R174" i="1"/>
  <c r="M174" i="1"/>
  <c r="R178" i="1"/>
  <c r="M178" i="1"/>
  <c r="R182" i="1"/>
  <c r="M182" i="1"/>
  <c r="R186" i="1"/>
  <c r="M186" i="1"/>
  <c r="Q189" i="1"/>
  <c r="S189" i="1" s="1"/>
  <c r="W189" i="1" s="1"/>
  <c r="T189" i="1" s="1"/>
  <c r="R190" i="1"/>
  <c r="U190" i="1" s="1"/>
  <c r="M190" i="1"/>
  <c r="Q193" i="1"/>
  <c r="S193" i="1" s="1"/>
  <c r="W193" i="1" s="1"/>
  <c r="T193" i="1" s="1"/>
  <c r="R194" i="1"/>
  <c r="M194" i="1"/>
  <c r="Q197" i="1"/>
  <c r="S197" i="1" s="1"/>
  <c r="W197" i="1" s="1"/>
  <c r="T197" i="1" s="1"/>
  <c r="R199" i="1"/>
  <c r="U199" i="1" s="1"/>
  <c r="R201" i="1"/>
  <c r="M201" i="1"/>
  <c r="Q205" i="1"/>
  <c r="M215" i="1"/>
  <c r="Q220" i="1"/>
  <c r="Q228" i="1"/>
  <c r="L200" i="1"/>
  <c r="R203" i="1"/>
  <c r="U203" i="1" s="1"/>
  <c r="L205" i="1"/>
  <c r="R207" i="1"/>
  <c r="U207" i="1" s="1"/>
  <c r="R208" i="1"/>
  <c r="M208" i="1"/>
  <c r="Q208" i="1"/>
  <c r="Q209" i="1"/>
  <c r="S209" i="1" s="1"/>
  <c r="W209" i="1" s="1"/>
  <c r="T209" i="1" s="1"/>
  <c r="R211" i="1"/>
  <c r="R214" i="1"/>
  <c r="U214" i="1" s="1"/>
  <c r="M214" i="1"/>
  <c r="R215" i="1"/>
  <c r="U215" i="1" s="1"/>
  <c r="Q217" i="1"/>
  <c r="S217" i="1" s="1"/>
  <c r="W217" i="1" s="1"/>
  <c r="T217" i="1" s="1"/>
  <c r="L220" i="1"/>
  <c r="L221" i="1"/>
  <c r="Q221" i="1"/>
  <c r="S221" i="1" s="1"/>
  <c r="W221" i="1" s="1"/>
  <c r="T221" i="1" s="1"/>
  <c r="R224" i="1"/>
  <c r="M224" i="1"/>
  <c r="Q224" i="1"/>
  <c r="R227" i="1"/>
  <c r="R230" i="1"/>
  <c r="M230" i="1"/>
  <c r="R231" i="1"/>
  <c r="U231" i="1" s="1"/>
  <c r="Q233" i="1"/>
  <c r="S233" i="1" s="1"/>
  <c r="W233" i="1" s="1"/>
  <c r="T233" i="1" s="1"/>
  <c r="L236" i="1"/>
  <c r="L237" i="1"/>
  <c r="Q237" i="1"/>
  <c r="R240" i="1"/>
  <c r="U240" i="1" s="1"/>
  <c r="M240" i="1"/>
  <c r="Q240" i="1"/>
  <c r="R243" i="1"/>
  <c r="M243" i="1"/>
  <c r="L244" i="1"/>
  <c r="R247" i="1"/>
  <c r="U247" i="1" s="1"/>
  <c r="Q248" i="1"/>
  <c r="Q249" i="1"/>
  <c r="S249" i="1" s="1"/>
  <c r="W249" i="1" s="1"/>
  <c r="T249" i="1" s="1"/>
  <c r="Q251" i="1"/>
  <c r="S251" i="1" s="1"/>
  <c r="W251" i="1" s="1"/>
  <c r="T251" i="1" s="1"/>
  <c r="L253" i="1"/>
  <c r="Q253" i="1"/>
  <c r="R254" i="1"/>
  <c r="U254" i="1" s="1"/>
  <c r="M254" i="1"/>
  <c r="M257" i="1"/>
  <c r="R259" i="1"/>
  <c r="M259" i="1"/>
  <c r="L260" i="1"/>
  <c r="R263" i="1"/>
  <c r="Q265" i="1"/>
  <c r="S265" i="1" s="1"/>
  <c r="W265" i="1" s="1"/>
  <c r="T265" i="1" s="1"/>
  <c r="Q268" i="1"/>
  <c r="Q275" i="1"/>
  <c r="S275" i="1" s="1"/>
  <c r="W275" i="1" s="1"/>
  <c r="T275" i="1" s="1"/>
  <c r="Q281" i="1"/>
  <c r="M294" i="1"/>
  <c r="Q296" i="1"/>
  <c r="Q298" i="1"/>
  <c r="R303" i="1"/>
  <c r="L309" i="1"/>
  <c r="Q309" i="1"/>
  <c r="S309" i="1" s="1"/>
  <c r="W309" i="1" s="1"/>
  <c r="T309" i="1" s="1"/>
  <c r="R310" i="1"/>
  <c r="M317" i="1"/>
  <c r="Q322" i="1"/>
  <c r="L204" i="1"/>
  <c r="R206" i="1"/>
  <c r="L208" i="1"/>
  <c r="R209" i="1"/>
  <c r="U209" i="1" s="1"/>
  <c r="M211" i="1"/>
  <c r="L214" i="1"/>
  <c r="M217" i="1"/>
  <c r="R217" i="1"/>
  <c r="Q219" i="1"/>
  <c r="S219" i="1" s="1"/>
  <c r="W219" i="1" s="1"/>
  <c r="T219" i="1" s="1"/>
  <c r="M220" i="1"/>
  <c r="M221" i="1"/>
  <c r="R221" i="1"/>
  <c r="Q222" i="1"/>
  <c r="L223" i="1"/>
  <c r="Q223" i="1"/>
  <c r="S223" i="1" s="1"/>
  <c r="W223" i="1" s="1"/>
  <c r="T223" i="1" s="1"/>
  <c r="M227" i="1"/>
  <c r="L230" i="1"/>
  <c r="M233" i="1"/>
  <c r="R233" i="1"/>
  <c r="U233" i="1" s="1"/>
  <c r="Q235" i="1"/>
  <c r="S235" i="1" s="1"/>
  <c r="W235" i="1" s="1"/>
  <c r="T235" i="1" s="1"/>
  <c r="M236" i="1"/>
  <c r="M237" i="1"/>
  <c r="R237" i="1"/>
  <c r="U237" i="1" s="1"/>
  <c r="Q238" i="1"/>
  <c r="L239" i="1"/>
  <c r="Q239" i="1"/>
  <c r="M242" i="1"/>
  <c r="M244" i="1"/>
  <c r="Q246" i="1"/>
  <c r="M247" i="1"/>
  <c r="Q252" i="1"/>
  <c r="M258" i="1"/>
  <c r="M260" i="1"/>
  <c r="Q262" i="1"/>
  <c r="M263" i="1"/>
  <c r="Q267" i="1"/>
  <c r="S267" i="1" s="1"/>
  <c r="W267" i="1" s="1"/>
  <c r="T267" i="1" s="1"/>
  <c r="M271" i="1"/>
  <c r="Q272" i="1"/>
  <c r="M273" i="1"/>
  <c r="M274" i="1"/>
  <c r="L277" i="1"/>
  <c r="M279" i="1"/>
  <c r="M285" i="1"/>
  <c r="M288" i="1"/>
  <c r="M305" i="1"/>
  <c r="Q312" i="1"/>
  <c r="M315" i="1"/>
  <c r="M320" i="1"/>
  <c r="M339" i="1"/>
  <c r="R205" i="1"/>
  <c r="Q201" i="1"/>
  <c r="S201" i="1" s="1"/>
  <c r="W201" i="1" s="1"/>
  <c r="T201" i="1" s="1"/>
  <c r="M202" i="1"/>
  <c r="V203" i="1"/>
  <c r="M205" i="1"/>
  <c r="L206" i="1"/>
  <c r="L212" i="1"/>
  <c r="L213" i="1"/>
  <c r="Q213" i="1"/>
  <c r="R216" i="1"/>
  <c r="U216" i="1" s="1"/>
  <c r="M216" i="1"/>
  <c r="Q216" i="1"/>
  <c r="R219" i="1"/>
  <c r="R222" i="1"/>
  <c r="U222" i="1" s="1"/>
  <c r="M222" i="1"/>
  <c r="R223" i="1"/>
  <c r="U223" i="1" s="1"/>
  <c r="Q225" i="1"/>
  <c r="S225" i="1" s="1"/>
  <c r="W225" i="1" s="1"/>
  <c r="T225" i="1" s="1"/>
  <c r="L228" i="1"/>
  <c r="L229" i="1"/>
  <c r="Q229" i="1"/>
  <c r="R232" i="1"/>
  <c r="M232" i="1"/>
  <c r="Q232" i="1"/>
  <c r="R235" i="1"/>
  <c r="R238" i="1"/>
  <c r="M238" i="1"/>
  <c r="R239" i="1"/>
  <c r="U239" i="1" s="1"/>
  <c r="Q241" i="1"/>
  <c r="S241" i="1" s="1"/>
  <c r="W241" i="1" s="1"/>
  <c r="T241" i="1" s="1"/>
  <c r="Q243" i="1"/>
  <c r="S243" i="1" s="1"/>
  <c r="W243" i="1" s="1"/>
  <c r="T243" i="1" s="1"/>
  <c r="L245" i="1"/>
  <c r="Q245" i="1"/>
  <c r="R246" i="1"/>
  <c r="U246" i="1" s="1"/>
  <c r="M246" i="1"/>
  <c r="M249" i="1"/>
  <c r="R251" i="1"/>
  <c r="U251" i="1" s="1"/>
  <c r="M251" i="1"/>
  <c r="L252" i="1"/>
  <c r="R255" i="1"/>
  <c r="Q256" i="1"/>
  <c r="Q257" i="1"/>
  <c r="S257" i="1" s="1"/>
  <c r="W257" i="1" s="1"/>
  <c r="T257" i="1" s="1"/>
  <c r="Q259" i="1"/>
  <c r="S259" i="1" s="1"/>
  <c r="W259" i="1" s="1"/>
  <c r="T259" i="1" s="1"/>
  <c r="L261" i="1"/>
  <c r="Q261" i="1"/>
  <c r="R262" i="1"/>
  <c r="U262" i="1" s="1"/>
  <c r="M262" i="1"/>
  <c r="Q264" i="1"/>
  <c r="M265" i="1"/>
  <c r="M266" i="1"/>
  <c r="M268" i="1"/>
  <c r="L269" i="1"/>
  <c r="R275" i="1"/>
  <c r="R277" i="1"/>
  <c r="U277" i="1" s="1"/>
  <c r="Q280" i="1"/>
  <c r="M283" i="1"/>
  <c r="R287" i="1"/>
  <c r="R294" i="1"/>
  <c r="U294" i="1" s="1"/>
  <c r="M296" i="1"/>
  <c r="Q297" i="1"/>
  <c r="M309" i="1"/>
  <c r="Q314" i="1"/>
  <c r="Q317" i="1"/>
  <c r="S317" i="1" s="1"/>
  <c r="W317" i="1" s="1"/>
  <c r="T317" i="1" s="1"/>
  <c r="Q330" i="1"/>
  <c r="V197" i="1"/>
  <c r="L198" i="1"/>
  <c r="Q203" i="1"/>
  <c r="S203" i="1" s="1"/>
  <c r="W203" i="1" s="1"/>
  <c r="T203" i="1" s="1"/>
  <c r="X203" i="1" s="1"/>
  <c r="M206" i="1"/>
  <c r="L207" i="1"/>
  <c r="Q207" i="1"/>
  <c r="Q211" i="1"/>
  <c r="S211" i="1" s="1"/>
  <c r="W211" i="1" s="1"/>
  <c r="T211" i="1" s="1"/>
  <c r="M212" i="1"/>
  <c r="M213" i="1"/>
  <c r="R213" i="1"/>
  <c r="Q214" i="1"/>
  <c r="S214" i="1" s="1"/>
  <c r="W214" i="1" s="1"/>
  <c r="T214" i="1" s="1"/>
  <c r="X214" i="1" s="1"/>
  <c r="L215" i="1"/>
  <c r="Q215" i="1"/>
  <c r="M219" i="1"/>
  <c r="L222" i="1"/>
  <c r="M225" i="1"/>
  <c r="R225" i="1"/>
  <c r="Q227" i="1"/>
  <c r="S227" i="1" s="1"/>
  <c r="W227" i="1" s="1"/>
  <c r="T227" i="1" s="1"/>
  <c r="M228" i="1"/>
  <c r="M229" i="1"/>
  <c r="R229" i="1"/>
  <c r="Q230" i="1"/>
  <c r="S230" i="1" s="1"/>
  <c r="W230" i="1" s="1"/>
  <c r="T230" i="1" s="1"/>
  <c r="L231" i="1"/>
  <c r="Q231" i="1"/>
  <c r="S231" i="1" s="1"/>
  <c r="W231" i="1" s="1"/>
  <c r="T231" i="1" s="1"/>
  <c r="M235" i="1"/>
  <c r="L238" i="1"/>
  <c r="M241" i="1"/>
  <c r="R241" i="1"/>
  <c r="U241" i="1" s="1"/>
  <c r="Q244" i="1"/>
  <c r="S244" i="1" s="1"/>
  <c r="W244" i="1" s="1"/>
  <c r="T244" i="1" s="1"/>
  <c r="M250" i="1"/>
  <c r="M252" i="1"/>
  <c r="Q254" i="1"/>
  <c r="M255" i="1"/>
  <c r="Q260" i="1"/>
  <c r="S260" i="1" s="1"/>
  <c r="W260" i="1" s="1"/>
  <c r="T260" i="1" s="1"/>
  <c r="R267" i="1"/>
  <c r="M269" i="1"/>
  <c r="R270" i="1"/>
  <c r="L273" i="1"/>
  <c r="Q273" i="1"/>
  <c r="R274" i="1"/>
  <c r="U274" i="1" s="1"/>
  <c r="Q276" i="1"/>
  <c r="R278" i="1"/>
  <c r="Q282" i="1"/>
  <c r="Q285" i="1"/>
  <c r="S285" i="1" s="1"/>
  <c r="W285" i="1" s="1"/>
  <c r="T285" i="1" s="1"/>
  <c r="M289" i="1"/>
  <c r="L293" i="1"/>
  <c r="M304" i="1"/>
  <c r="M307" i="1"/>
  <c r="Q313" i="1"/>
  <c r="M328" i="1"/>
  <c r="V209" i="1"/>
  <c r="L210" i="1"/>
  <c r="V217" i="1"/>
  <c r="L218" i="1"/>
  <c r="V225" i="1"/>
  <c r="L226" i="1"/>
  <c r="V233" i="1"/>
  <c r="L234" i="1"/>
  <c r="V241" i="1"/>
  <c r="L242" i="1"/>
  <c r="R245" i="1"/>
  <c r="U245" i="1" s="1"/>
  <c r="Q247" i="1"/>
  <c r="S247" i="1" s="1"/>
  <c r="W247" i="1" s="1"/>
  <c r="T247" i="1" s="1"/>
  <c r="M248" i="1"/>
  <c r="V249" i="1"/>
  <c r="L250" i="1"/>
  <c r="R253" i="1"/>
  <c r="U253" i="1" s="1"/>
  <c r="Q255" i="1"/>
  <c r="S255" i="1" s="1"/>
  <c r="W255" i="1" s="1"/>
  <c r="T255" i="1" s="1"/>
  <c r="M256" i="1"/>
  <c r="V257" i="1"/>
  <c r="L258" i="1"/>
  <c r="R261" i="1"/>
  <c r="U261" i="1" s="1"/>
  <c r="Q263" i="1"/>
  <c r="S263" i="1" s="1"/>
  <c r="W263" i="1" s="1"/>
  <c r="T263" i="1" s="1"/>
  <c r="M264" i="1"/>
  <c r="V265" i="1"/>
  <c r="L266" i="1"/>
  <c r="R269" i="1"/>
  <c r="U269" i="1" s="1"/>
  <c r="Q271" i="1"/>
  <c r="S271" i="1" s="1"/>
  <c r="W271" i="1" s="1"/>
  <c r="T271" i="1" s="1"/>
  <c r="M272" i="1"/>
  <c r="V273" i="1"/>
  <c r="L274" i="1"/>
  <c r="Q279" i="1"/>
  <c r="S279" i="1" s="1"/>
  <c r="W279" i="1" s="1"/>
  <c r="T279" i="1" s="1"/>
  <c r="M281" i="1"/>
  <c r="L282" i="1"/>
  <c r="M286" i="1"/>
  <c r="M287" i="1"/>
  <c r="L288" i="1"/>
  <c r="R289" i="1"/>
  <c r="Q289" i="1"/>
  <c r="R290" i="1"/>
  <c r="L292" i="1"/>
  <c r="R293" i="1"/>
  <c r="U293" i="1" s="1"/>
  <c r="Q295" i="1"/>
  <c r="S295" i="1" s="1"/>
  <c r="W295" i="1" s="1"/>
  <c r="T295" i="1" s="1"/>
  <c r="L297" i="1"/>
  <c r="R299" i="1"/>
  <c r="U299" i="1" s="1"/>
  <c r="R300" i="1"/>
  <c r="M300" i="1"/>
  <c r="Q300" i="1"/>
  <c r="Q301" i="1"/>
  <c r="S301" i="1" s="1"/>
  <c r="W301" i="1" s="1"/>
  <c r="T301" i="1" s="1"/>
  <c r="V303" i="1"/>
  <c r="M306" i="1"/>
  <c r="L307" i="1"/>
  <c r="Q307" i="1"/>
  <c r="V307" i="1"/>
  <c r="M313" i="1"/>
  <c r="L314" i="1"/>
  <c r="M319" i="1"/>
  <c r="R319" i="1"/>
  <c r="L321" i="1"/>
  <c r="Q321" i="1"/>
  <c r="M322" i="1"/>
  <c r="M323" i="1"/>
  <c r="R323" i="1"/>
  <c r="U323" i="1" s="1"/>
  <c r="Q324" i="1"/>
  <c r="L325" i="1"/>
  <c r="Q325" i="1"/>
  <c r="R326" i="1"/>
  <c r="U326" i="1" s="1"/>
  <c r="M326" i="1"/>
  <c r="R329" i="1"/>
  <c r="R332" i="1"/>
  <c r="M332" i="1"/>
  <c r="R333" i="1"/>
  <c r="U333" i="1" s="1"/>
  <c r="Q335" i="1"/>
  <c r="S335" i="1" s="1"/>
  <c r="W335" i="1" s="1"/>
  <c r="T335" i="1" s="1"/>
  <c r="Q337" i="1"/>
  <c r="L339" i="1"/>
  <c r="Q339" i="1"/>
  <c r="R340" i="1"/>
  <c r="U340" i="1" s="1"/>
  <c r="M340" i="1"/>
  <c r="L345" i="1"/>
  <c r="R346" i="1"/>
  <c r="Q346" i="1"/>
  <c r="M351" i="1"/>
  <c r="M352" i="1"/>
  <c r="L353" i="1"/>
  <c r="M354" i="1"/>
  <c r="L355" i="1"/>
  <c r="Q356" i="1"/>
  <c r="M359" i="1"/>
  <c r="M360" i="1"/>
  <c r="L361" i="1"/>
  <c r="M362" i="1"/>
  <c r="L363" i="1"/>
  <c r="Q364" i="1"/>
  <c r="M367" i="1"/>
  <c r="M368" i="1"/>
  <c r="L369" i="1"/>
  <c r="M370" i="1"/>
  <c r="L371" i="1"/>
  <c r="Q372" i="1"/>
  <c r="M375" i="1"/>
  <c r="M376" i="1"/>
  <c r="L377" i="1"/>
  <c r="M378" i="1"/>
  <c r="L379" i="1"/>
  <c r="Q380" i="1"/>
  <c r="L268" i="1"/>
  <c r="R271" i="1"/>
  <c r="U271" i="1" s="1"/>
  <c r="L276" i="1"/>
  <c r="R279" i="1"/>
  <c r="U279" i="1" s="1"/>
  <c r="M282" i="1"/>
  <c r="L283" i="1"/>
  <c r="Q283" i="1"/>
  <c r="L290" i="1"/>
  <c r="M295" i="1"/>
  <c r="R295" i="1"/>
  <c r="U295" i="1" s="1"/>
  <c r="L296" i="1"/>
  <c r="R297" i="1"/>
  <c r="R298" i="1"/>
  <c r="L300" i="1"/>
  <c r="R301" i="1"/>
  <c r="U301" i="1" s="1"/>
  <c r="Q303" i="1"/>
  <c r="S303" i="1" s="1"/>
  <c r="W303" i="1" s="1"/>
  <c r="T303" i="1" s="1"/>
  <c r="L305" i="1"/>
  <c r="R307" i="1"/>
  <c r="U307" i="1" s="1"/>
  <c r="R308" i="1"/>
  <c r="U308" i="1" s="1"/>
  <c r="M308" i="1"/>
  <c r="Q308" i="1"/>
  <c r="M314" i="1"/>
  <c r="L315" i="1"/>
  <c r="Q315" i="1"/>
  <c r="R318" i="1"/>
  <c r="M318" i="1"/>
  <c r="R321" i="1"/>
  <c r="R324" i="1"/>
  <c r="U324" i="1" s="1"/>
  <c r="M324" i="1"/>
  <c r="M329" i="1"/>
  <c r="R330" i="1"/>
  <c r="L332" i="1"/>
  <c r="L337" i="1"/>
  <c r="R338" i="1"/>
  <c r="Q338" i="1"/>
  <c r="M343" i="1"/>
  <c r="R345" i="1"/>
  <c r="M345" i="1"/>
  <c r="L346" i="1"/>
  <c r="R353" i="1"/>
  <c r="M355" i="1"/>
  <c r="R356" i="1"/>
  <c r="U356" i="1" s="1"/>
  <c r="R361" i="1"/>
  <c r="M363" i="1"/>
  <c r="R364" i="1"/>
  <c r="R369" i="1"/>
  <c r="M371" i="1"/>
  <c r="R372" i="1"/>
  <c r="R377" i="1"/>
  <c r="M379" i="1"/>
  <c r="R380" i="1"/>
  <c r="L246" i="1"/>
  <c r="R249" i="1"/>
  <c r="U249" i="1" s="1"/>
  <c r="L254" i="1"/>
  <c r="R257" i="1"/>
  <c r="U257" i="1" s="1"/>
  <c r="L262" i="1"/>
  <c r="R265" i="1"/>
  <c r="U265" i="1" s="1"/>
  <c r="M267" i="1"/>
  <c r="L270" i="1"/>
  <c r="R273" i="1"/>
  <c r="U273" i="1" s="1"/>
  <c r="M275" i="1"/>
  <c r="L278" i="1"/>
  <c r="L281" i="1"/>
  <c r="R283" i="1"/>
  <c r="U283" i="1" s="1"/>
  <c r="R284" i="1"/>
  <c r="M284" i="1"/>
  <c r="Q284" i="1"/>
  <c r="V287" i="1"/>
  <c r="M290" i="1"/>
  <c r="L291" i="1"/>
  <c r="Q291" i="1"/>
  <c r="V291" i="1"/>
  <c r="M297" i="1"/>
  <c r="L298" i="1"/>
  <c r="M303" i="1"/>
  <c r="L304" i="1"/>
  <c r="R305" i="1"/>
  <c r="U305" i="1" s="1"/>
  <c r="Q305" i="1"/>
  <c r="S305" i="1" s="1"/>
  <c r="W305" i="1" s="1"/>
  <c r="T305" i="1" s="1"/>
  <c r="X305" i="1" s="1"/>
  <c r="R306" i="1"/>
  <c r="U306" i="1" s="1"/>
  <c r="L308" i="1"/>
  <c r="R309" i="1"/>
  <c r="U309" i="1" s="1"/>
  <c r="Q311" i="1"/>
  <c r="S311" i="1" s="1"/>
  <c r="W311" i="1" s="1"/>
  <c r="T311" i="1" s="1"/>
  <c r="L313" i="1"/>
  <c r="R315" i="1"/>
  <c r="U315" i="1" s="1"/>
  <c r="R316" i="1"/>
  <c r="M316" i="1"/>
  <c r="Q316" i="1"/>
  <c r="M321" i="1"/>
  <c r="R322" i="1"/>
  <c r="U322" i="1" s="1"/>
  <c r="L324" i="1"/>
  <c r="R325" i="1"/>
  <c r="U325" i="1" s="1"/>
  <c r="Q327" i="1"/>
  <c r="S327" i="1" s="1"/>
  <c r="W327" i="1" s="1"/>
  <c r="T327" i="1" s="1"/>
  <c r="L330" i="1"/>
  <c r="L331" i="1"/>
  <c r="Q331" i="1"/>
  <c r="M335" i="1"/>
  <c r="R337" i="1"/>
  <c r="M337" i="1"/>
  <c r="L338" i="1"/>
  <c r="M344" i="1"/>
  <c r="M346" i="1"/>
  <c r="Q348" i="1"/>
  <c r="S348" i="1" s="1"/>
  <c r="W348" i="1" s="1"/>
  <c r="T348" i="1" s="1"/>
  <c r="R349" i="1"/>
  <c r="U349" i="1" s="1"/>
  <c r="Q351" i="1"/>
  <c r="S351" i="1" s="1"/>
  <c r="W351" i="1" s="1"/>
  <c r="T351" i="1" s="1"/>
  <c r="R354" i="1"/>
  <c r="U354" i="1" s="1"/>
  <c r="Q354" i="1"/>
  <c r="S354" i="1" s="1"/>
  <c r="W354" i="1" s="1"/>
  <c r="T354" i="1" s="1"/>
  <c r="X354" i="1" s="1"/>
  <c r="Q359" i="1"/>
  <c r="S359" i="1" s="1"/>
  <c r="W359" i="1" s="1"/>
  <c r="T359" i="1" s="1"/>
  <c r="R362" i="1"/>
  <c r="Q362" i="1"/>
  <c r="Q367" i="1"/>
  <c r="S367" i="1" s="1"/>
  <c r="W367" i="1" s="1"/>
  <c r="T367" i="1" s="1"/>
  <c r="R370" i="1"/>
  <c r="U370" i="1" s="1"/>
  <c r="Q370" i="1"/>
  <c r="Q375" i="1"/>
  <c r="S375" i="1" s="1"/>
  <c r="W375" i="1" s="1"/>
  <c r="T375" i="1" s="1"/>
  <c r="Q378" i="1"/>
  <c r="S378" i="1" s="1"/>
  <c r="W378" i="1" s="1"/>
  <c r="T378" i="1" s="1"/>
  <c r="V215" i="1"/>
  <c r="L216" i="1"/>
  <c r="V223" i="1"/>
  <c r="L224" i="1"/>
  <c r="V231" i="1"/>
  <c r="L232" i="1"/>
  <c r="V239" i="1"/>
  <c r="L240" i="1"/>
  <c r="V247" i="1"/>
  <c r="L248" i="1"/>
  <c r="V255" i="1"/>
  <c r="L256" i="1"/>
  <c r="V263" i="1"/>
  <c r="L264" i="1"/>
  <c r="Q269" i="1"/>
  <c r="S269" i="1" s="1"/>
  <c r="W269" i="1" s="1"/>
  <c r="T269" i="1" s="1"/>
  <c r="X269" i="1" s="1"/>
  <c r="M270" i="1"/>
  <c r="V271" i="1"/>
  <c r="L272" i="1"/>
  <c r="Q277" i="1"/>
  <c r="S277" i="1" s="1"/>
  <c r="W277" i="1" s="1"/>
  <c r="T277" i="1" s="1"/>
  <c r="X277" i="1" s="1"/>
  <c r="M278" i="1"/>
  <c r="V279" i="1"/>
  <c r="L280" i="1"/>
  <c r="R281" i="1"/>
  <c r="U281" i="1" s="1"/>
  <c r="R282" i="1"/>
  <c r="U282" i="1" s="1"/>
  <c r="L284" i="1"/>
  <c r="R285" i="1"/>
  <c r="U285" i="1" s="1"/>
  <c r="Q287" i="1"/>
  <c r="S287" i="1" s="1"/>
  <c r="W287" i="1" s="1"/>
  <c r="T287" i="1" s="1"/>
  <c r="L289" i="1"/>
  <c r="R291" i="1"/>
  <c r="U291" i="1" s="1"/>
  <c r="R292" i="1"/>
  <c r="M292" i="1"/>
  <c r="Q292" i="1"/>
  <c r="S292" i="1" s="1"/>
  <c r="W292" i="1" s="1"/>
  <c r="T292" i="1" s="1"/>
  <c r="Q293" i="1"/>
  <c r="S293" i="1" s="1"/>
  <c r="W293" i="1" s="1"/>
  <c r="T293" i="1" s="1"/>
  <c r="V295" i="1"/>
  <c r="M298" i="1"/>
  <c r="L299" i="1"/>
  <c r="Q299" i="1"/>
  <c r="L306" i="1"/>
  <c r="M310" i="1"/>
  <c r="M311" i="1"/>
  <c r="R311" i="1"/>
  <c r="L312" i="1"/>
  <c r="R313" i="1"/>
  <c r="U313" i="1" s="1"/>
  <c r="R314" i="1"/>
  <c r="U314" i="1" s="1"/>
  <c r="L316" i="1"/>
  <c r="R317" i="1"/>
  <c r="U317" i="1" s="1"/>
  <c r="Q319" i="1"/>
  <c r="S319" i="1" s="1"/>
  <c r="W319" i="1" s="1"/>
  <c r="T319" i="1" s="1"/>
  <c r="L322" i="1"/>
  <c r="L323" i="1"/>
  <c r="Q323" i="1"/>
  <c r="M327" i="1"/>
  <c r="R327" i="1"/>
  <c r="U327" i="1" s="1"/>
  <c r="L329" i="1"/>
  <c r="Q329" i="1"/>
  <c r="M330" i="1"/>
  <c r="M331" i="1"/>
  <c r="R331" i="1"/>
  <c r="Q332" i="1"/>
  <c r="S332" i="1" s="1"/>
  <c r="W332" i="1" s="1"/>
  <c r="T332" i="1" s="1"/>
  <c r="M336" i="1"/>
  <c r="M338" i="1"/>
  <c r="Q340" i="1"/>
  <c r="R341" i="1"/>
  <c r="U341" i="1" s="1"/>
  <c r="Q343" i="1"/>
  <c r="S343" i="1" s="1"/>
  <c r="W343" i="1" s="1"/>
  <c r="T343" i="1" s="1"/>
  <c r="Q345" i="1"/>
  <c r="S345" i="1" s="1"/>
  <c r="W345" i="1" s="1"/>
  <c r="T345" i="1" s="1"/>
  <c r="L347" i="1"/>
  <c r="Q347" i="1"/>
  <c r="R348" i="1"/>
  <c r="M348" i="1"/>
  <c r="Q353" i="1"/>
  <c r="S353" i="1" s="1"/>
  <c r="W353" i="1" s="1"/>
  <c r="T353" i="1" s="1"/>
  <c r="Q361" i="1"/>
  <c r="S361" i="1" s="1"/>
  <c r="W361" i="1" s="1"/>
  <c r="T361" i="1" s="1"/>
  <c r="Q369" i="1"/>
  <c r="S369" i="1" s="1"/>
  <c r="W369" i="1" s="1"/>
  <c r="T369" i="1" s="1"/>
  <c r="Q377" i="1"/>
  <c r="S377" i="1" s="1"/>
  <c r="W377" i="1" s="1"/>
  <c r="T377" i="1" s="1"/>
  <c r="M381" i="1"/>
  <c r="V319" i="1"/>
  <c r="L320" i="1"/>
  <c r="V327" i="1"/>
  <c r="L328" i="1"/>
  <c r="Q333" i="1"/>
  <c r="S333" i="1" s="1"/>
  <c r="W333" i="1" s="1"/>
  <c r="T333" i="1" s="1"/>
  <c r="M334" i="1"/>
  <c r="V335" i="1"/>
  <c r="L336" i="1"/>
  <c r="R339" i="1"/>
  <c r="U339" i="1" s="1"/>
  <c r="Q341" i="1"/>
  <c r="S341" i="1" s="1"/>
  <c r="W341" i="1" s="1"/>
  <c r="T341" i="1" s="1"/>
  <c r="M342" i="1"/>
  <c r="V343" i="1"/>
  <c r="L344" i="1"/>
  <c r="R347" i="1"/>
  <c r="U347" i="1" s="1"/>
  <c r="Q349" i="1"/>
  <c r="S349" i="1" s="1"/>
  <c r="W349" i="1" s="1"/>
  <c r="T349" i="1" s="1"/>
  <c r="X349" i="1" s="1"/>
  <c r="M350" i="1"/>
  <c r="V351" i="1"/>
  <c r="L352" i="1"/>
  <c r="R355" i="1"/>
  <c r="U355" i="1" s="1"/>
  <c r="Q357" i="1"/>
  <c r="S357" i="1" s="1"/>
  <c r="W357" i="1" s="1"/>
  <c r="T357" i="1" s="1"/>
  <c r="M358" i="1"/>
  <c r="V359" i="1"/>
  <c r="L360" i="1"/>
  <c r="R363" i="1"/>
  <c r="U363" i="1" s="1"/>
  <c r="Q365" i="1"/>
  <c r="S365" i="1" s="1"/>
  <c r="W365" i="1" s="1"/>
  <c r="T365" i="1" s="1"/>
  <c r="M366" i="1"/>
  <c r="V367" i="1"/>
  <c r="L368" i="1"/>
  <c r="R371" i="1"/>
  <c r="U371" i="1" s="1"/>
  <c r="Q373" i="1"/>
  <c r="S373" i="1" s="1"/>
  <c r="W373" i="1" s="1"/>
  <c r="T373" i="1" s="1"/>
  <c r="M374" i="1"/>
  <c r="V375" i="1"/>
  <c r="L376" i="1"/>
  <c r="R379" i="1"/>
  <c r="U379" i="1" s="1"/>
  <c r="Q381" i="1"/>
  <c r="S381" i="1" s="1"/>
  <c r="W381" i="1" s="1"/>
  <c r="T381" i="1" s="1"/>
  <c r="M382" i="1"/>
  <c r="R383" i="1"/>
  <c r="R384" i="1"/>
  <c r="M384" i="1"/>
  <c r="L385" i="1"/>
  <c r="Q385" i="1"/>
  <c r="V387" i="1"/>
  <c r="M388" i="1"/>
  <c r="L354" i="1"/>
  <c r="R357" i="1"/>
  <c r="U357" i="1" s="1"/>
  <c r="L362" i="1"/>
  <c r="R365" i="1"/>
  <c r="U365" i="1" s="1"/>
  <c r="L370" i="1"/>
  <c r="R373" i="1"/>
  <c r="U373" i="1" s="1"/>
  <c r="L378" i="1"/>
  <c r="R381" i="1"/>
  <c r="U381" i="1" s="1"/>
  <c r="M383" i="1"/>
  <c r="L384" i="1"/>
  <c r="R385" i="1"/>
  <c r="R386" i="1"/>
  <c r="U386" i="1" s="1"/>
  <c r="M386" i="1"/>
  <c r="L387" i="1"/>
  <c r="Q387" i="1"/>
  <c r="S387" i="1" s="1"/>
  <c r="W387" i="1" s="1"/>
  <c r="T387" i="1" s="1"/>
  <c r="M389" i="1"/>
  <c r="Q390" i="1"/>
  <c r="R335" i="1"/>
  <c r="U335" i="1" s="1"/>
  <c r="L340" i="1"/>
  <c r="R343" i="1"/>
  <c r="U343" i="1" s="1"/>
  <c r="L348" i="1"/>
  <c r="R351" i="1"/>
  <c r="U351" i="1" s="1"/>
  <c r="M353" i="1"/>
  <c r="L356" i="1"/>
  <c r="R359" i="1"/>
  <c r="U359" i="1" s="1"/>
  <c r="M361" i="1"/>
  <c r="L364" i="1"/>
  <c r="R367" i="1"/>
  <c r="U367" i="1" s="1"/>
  <c r="M369" i="1"/>
  <c r="L372" i="1"/>
  <c r="R375" i="1"/>
  <c r="U375" i="1" s="1"/>
  <c r="M377" i="1"/>
  <c r="L380" i="1"/>
  <c r="R382" i="1"/>
  <c r="V383" i="1"/>
  <c r="M385" i="1"/>
  <c r="L386" i="1"/>
  <c r="R387" i="1"/>
  <c r="V285" i="1"/>
  <c r="L286" i="1"/>
  <c r="V293" i="1"/>
  <c r="L294" i="1"/>
  <c r="V301" i="1"/>
  <c r="L302" i="1"/>
  <c r="V309" i="1"/>
  <c r="L310" i="1"/>
  <c r="V317" i="1"/>
  <c r="L318" i="1"/>
  <c r="V325" i="1"/>
  <c r="L326" i="1"/>
  <c r="V333" i="1"/>
  <c r="L334" i="1"/>
  <c r="V341" i="1"/>
  <c r="L342" i="1"/>
  <c r="V349" i="1"/>
  <c r="L350" i="1"/>
  <c r="Q355" i="1"/>
  <c r="S355" i="1" s="1"/>
  <c r="W355" i="1" s="1"/>
  <c r="T355" i="1" s="1"/>
  <c r="M356" i="1"/>
  <c r="V357" i="1"/>
  <c r="L358" i="1"/>
  <c r="Q363" i="1"/>
  <c r="S363" i="1" s="1"/>
  <c r="W363" i="1" s="1"/>
  <c r="T363" i="1" s="1"/>
  <c r="X363" i="1" s="1"/>
  <c r="M364" i="1"/>
  <c r="V365" i="1"/>
  <c r="L366" i="1"/>
  <c r="Q371" i="1"/>
  <c r="S371" i="1" s="1"/>
  <c r="W371" i="1" s="1"/>
  <c r="T371" i="1" s="1"/>
  <c r="X371" i="1" s="1"/>
  <c r="M372" i="1"/>
  <c r="V373" i="1"/>
  <c r="L374" i="1"/>
  <c r="Q379" i="1"/>
  <c r="S379" i="1" s="1"/>
  <c r="W379" i="1" s="1"/>
  <c r="T379" i="1" s="1"/>
  <c r="M380" i="1"/>
  <c r="V381" i="1"/>
  <c r="L382" i="1"/>
  <c r="L383" i="1"/>
  <c r="Q383" i="1"/>
  <c r="V385" i="1"/>
  <c r="M387" i="1"/>
  <c r="R388" i="1"/>
  <c r="R389" i="1"/>
  <c r="L390" i="1"/>
  <c r="M393" i="1"/>
  <c r="M406" i="1"/>
  <c r="M409" i="1"/>
  <c r="M416" i="1"/>
  <c r="M422" i="1"/>
  <c r="L389" i="1"/>
  <c r="M390" i="1"/>
  <c r="M392" i="1"/>
  <c r="L393" i="1"/>
  <c r="M395" i="1"/>
  <c r="M397" i="1"/>
  <c r="M400" i="1"/>
  <c r="L413" i="1"/>
  <c r="Q388" i="1"/>
  <c r="S388" i="1" s="1"/>
  <c r="W388" i="1" s="1"/>
  <c r="T388" i="1" s="1"/>
  <c r="V392" i="1"/>
  <c r="L395" i="1"/>
  <c r="R399" i="1"/>
  <c r="U399" i="1" s="1"/>
  <c r="M408" i="1"/>
  <c r="M417" i="1"/>
  <c r="R422" i="1"/>
  <c r="Q389" i="1"/>
  <c r="S389" i="1" s="1"/>
  <c r="W389" i="1" s="1"/>
  <c r="T389" i="1" s="1"/>
  <c r="V390" i="1"/>
  <c r="M391" i="1"/>
  <c r="R391" i="1"/>
  <c r="U391" i="1" s="1"/>
  <c r="Q392" i="1"/>
  <c r="S392" i="1" s="1"/>
  <c r="W392" i="1" s="1"/>
  <c r="T392" i="1" s="1"/>
  <c r="R392" i="1"/>
  <c r="R393" i="1"/>
  <c r="Q394" i="1"/>
  <c r="L394" i="1"/>
  <c r="Q397" i="1"/>
  <c r="S397" i="1" s="1"/>
  <c r="W397" i="1" s="1"/>
  <c r="T397" i="1" s="1"/>
  <c r="M401" i="1"/>
  <c r="L405" i="1"/>
  <c r="L421" i="1"/>
  <c r="M394" i="1"/>
  <c r="M398" i="1"/>
  <c r="M399" i="1"/>
  <c r="L400" i="1"/>
  <c r="R401" i="1"/>
  <c r="Q401" i="1"/>
  <c r="S401" i="1" s="1"/>
  <c r="W401" i="1" s="1"/>
  <c r="T401" i="1" s="1"/>
  <c r="R402" i="1"/>
  <c r="U402" i="1" s="1"/>
  <c r="L404" i="1"/>
  <c r="R405" i="1"/>
  <c r="U405" i="1" s="1"/>
  <c r="Q407" i="1"/>
  <c r="S407" i="1" s="1"/>
  <c r="W407" i="1" s="1"/>
  <c r="T407" i="1" s="1"/>
  <c r="L409" i="1"/>
  <c r="R411" i="1"/>
  <c r="U411" i="1" s="1"/>
  <c r="R412" i="1"/>
  <c r="M412" i="1"/>
  <c r="Q412" i="1"/>
  <c r="S412" i="1" s="1"/>
  <c r="W412" i="1" s="1"/>
  <c r="T412" i="1" s="1"/>
  <c r="Q413" i="1"/>
  <c r="S413" i="1" s="1"/>
  <c r="W413" i="1" s="1"/>
  <c r="T413" i="1" s="1"/>
  <c r="X413" i="1" s="1"/>
  <c r="V415" i="1"/>
  <c r="M418" i="1"/>
  <c r="L419" i="1"/>
  <c r="Q419" i="1"/>
  <c r="S419" i="1" s="1"/>
  <c r="W419" i="1" s="1"/>
  <c r="T419" i="1" s="1"/>
  <c r="X419" i="1" s="1"/>
  <c r="V419" i="1"/>
  <c r="L425" i="1"/>
  <c r="Q425" i="1"/>
  <c r="M427" i="1"/>
  <c r="R430" i="1"/>
  <c r="Q432" i="1"/>
  <c r="R434" i="1"/>
  <c r="L437" i="1"/>
  <c r="M439" i="1"/>
  <c r="Q446" i="1"/>
  <c r="L402" i="1"/>
  <c r="M407" i="1"/>
  <c r="R407" i="1"/>
  <c r="L408" i="1"/>
  <c r="R409" i="1"/>
  <c r="U409" i="1" s="1"/>
  <c r="R410" i="1"/>
  <c r="L412" i="1"/>
  <c r="R413" i="1"/>
  <c r="U413" i="1" s="1"/>
  <c r="Q415" i="1"/>
  <c r="S415" i="1" s="1"/>
  <c r="W415" i="1" s="1"/>
  <c r="T415" i="1" s="1"/>
  <c r="L417" i="1"/>
  <c r="R419" i="1"/>
  <c r="U419" i="1" s="1"/>
  <c r="R420" i="1"/>
  <c r="U420" i="1" s="1"/>
  <c r="M420" i="1"/>
  <c r="Q420" i="1"/>
  <c r="S420" i="1" s="1"/>
  <c r="W420" i="1" s="1"/>
  <c r="T420" i="1" s="1"/>
  <c r="X420" i="1" s="1"/>
  <c r="Q421" i="1"/>
  <c r="R425" i="1"/>
  <c r="U425" i="1" s="1"/>
  <c r="R426" i="1"/>
  <c r="M426" i="1"/>
  <c r="M429" i="1"/>
  <c r="R431" i="1"/>
  <c r="U431" i="1" s="1"/>
  <c r="M431" i="1"/>
  <c r="L432" i="1"/>
  <c r="M443" i="1"/>
  <c r="Q448" i="1"/>
  <c r="L392" i="1"/>
  <c r="R395" i="1"/>
  <c r="U395" i="1" s="1"/>
  <c r="R396" i="1"/>
  <c r="M396" i="1"/>
  <c r="Q396" i="1"/>
  <c r="V399" i="1"/>
  <c r="M402" i="1"/>
  <c r="L403" i="1"/>
  <c r="Q403" i="1"/>
  <c r="V403" i="1"/>
  <c r="L410" i="1"/>
  <c r="M415" i="1"/>
  <c r="R415" i="1"/>
  <c r="L416" i="1"/>
  <c r="R417" i="1"/>
  <c r="U417" i="1" s="1"/>
  <c r="R418" i="1"/>
  <c r="U418" i="1" s="1"/>
  <c r="L420" i="1"/>
  <c r="R421" i="1"/>
  <c r="U421" i="1" s="1"/>
  <c r="Q423" i="1"/>
  <c r="S423" i="1" s="1"/>
  <c r="W423" i="1" s="1"/>
  <c r="T423" i="1" s="1"/>
  <c r="M430" i="1"/>
  <c r="L433" i="1"/>
  <c r="M435" i="1"/>
  <c r="Q436" i="1"/>
  <c r="M437" i="1"/>
  <c r="M438" i="1"/>
  <c r="M441" i="1"/>
  <c r="Q447" i="1"/>
  <c r="L396" i="1"/>
  <c r="R397" i="1"/>
  <c r="U397" i="1" s="1"/>
  <c r="Q399" i="1"/>
  <c r="S399" i="1" s="1"/>
  <c r="W399" i="1" s="1"/>
  <c r="T399" i="1" s="1"/>
  <c r="X399" i="1" s="1"/>
  <c r="L401" i="1"/>
  <c r="R403" i="1"/>
  <c r="U403" i="1" s="1"/>
  <c r="R404" i="1"/>
  <c r="M404" i="1"/>
  <c r="Q404" i="1"/>
  <c r="Q405" i="1"/>
  <c r="S405" i="1" s="1"/>
  <c r="W405" i="1" s="1"/>
  <c r="T405" i="1" s="1"/>
  <c r="X405" i="1" s="1"/>
  <c r="V407" i="1"/>
  <c r="M410" i="1"/>
  <c r="L411" i="1"/>
  <c r="Q411" i="1"/>
  <c r="S411" i="1" s="1"/>
  <c r="W411" i="1" s="1"/>
  <c r="T411" i="1" s="1"/>
  <c r="V411" i="1"/>
  <c r="L418" i="1"/>
  <c r="M423" i="1"/>
  <c r="R423" i="1"/>
  <c r="U423" i="1" s="1"/>
  <c r="L424" i="1"/>
  <c r="Q424" i="1"/>
  <c r="S424" i="1" s="1"/>
  <c r="W424" i="1" s="1"/>
  <c r="T424" i="1" s="1"/>
  <c r="R427" i="1"/>
  <c r="Q428" i="1"/>
  <c r="L429" i="1"/>
  <c r="Q429" i="1"/>
  <c r="S429" i="1" s="1"/>
  <c r="W429" i="1" s="1"/>
  <c r="T429" i="1" s="1"/>
  <c r="Q431" i="1"/>
  <c r="S431" i="1" s="1"/>
  <c r="W431" i="1" s="1"/>
  <c r="T431" i="1" s="1"/>
  <c r="R433" i="1"/>
  <c r="U433" i="1" s="1"/>
  <c r="L443" i="1"/>
  <c r="Q443" i="1"/>
  <c r="S443" i="1" s="1"/>
  <c r="W443" i="1" s="1"/>
  <c r="T443" i="1" s="1"/>
  <c r="R444" i="1"/>
  <c r="R435" i="1"/>
  <c r="Q437" i="1"/>
  <c r="L439" i="1"/>
  <c r="R441" i="1"/>
  <c r="R442" i="1"/>
  <c r="U442" i="1" s="1"/>
  <c r="M442" i="1"/>
  <c r="Q442" i="1"/>
  <c r="S442" i="1" s="1"/>
  <c r="W442" i="1" s="1"/>
  <c r="T442" i="1" s="1"/>
  <c r="X442" i="1" s="1"/>
  <c r="M448" i="1"/>
  <c r="R449" i="1"/>
  <c r="U449" i="1" s="1"/>
  <c r="M449" i="1"/>
  <c r="Q450" i="1"/>
  <c r="S450" i="1" s="1"/>
  <c r="W450" i="1" s="1"/>
  <c r="T450" i="1" s="1"/>
  <c r="L451" i="1"/>
  <c r="Q451" i="1"/>
  <c r="S451" i="1" s="1"/>
  <c r="W451" i="1" s="1"/>
  <c r="T451" i="1" s="1"/>
  <c r="L452" i="1"/>
  <c r="M460" i="1"/>
  <c r="M463" i="1"/>
  <c r="R469" i="1"/>
  <c r="U469" i="1" s="1"/>
  <c r="L426" i="1"/>
  <c r="R429" i="1"/>
  <c r="U429" i="1" s="1"/>
  <c r="L434" i="1"/>
  <c r="R437" i="1"/>
  <c r="U437" i="1" s="1"/>
  <c r="L438" i="1"/>
  <c r="R439" i="1"/>
  <c r="U439" i="1" s="1"/>
  <c r="Q439" i="1"/>
  <c r="R440" i="1"/>
  <c r="L442" i="1"/>
  <c r="R443" i="1"/>
  <c r="U443" i="1" s="1"/>
  <c r="Q445" i="1"/>
  <c r="S445" i="1" s="1"/>
  <c r="W445" i="1" s="1"/>
  <c r="T445" i="1" s="1"/>
  <c r="L447" i="1"/>
  <c r="R450" i="1"/>
  <c r="M450" i="1"/>
  <c r="M452" i="1"/>
  <c r="Q458" i="1"/>
  <c r="M459" i="1"/>
  <c r="R459" i="1"/>
  <c r="U459" i="1" s="1"/>
  <c r="M465" i="1"/>
  <c r="R465" i="1"/>
  <c r="U465" i="1" s="1"/>
  <c r="Q470" i="1"/>
  <c r="L479" i="1"/>
  <c r="R490" i="1"/>
  <c r="V427" i="1"/>
  <c r="L428" i="1"/>
  <c r="Q433" i="1"/>
  <c r="S433" i="1" s="1"/>
  <c r="W433" i="1" s="1"/>
  <c r="T433" i="1" s="1"/>
  <c r="X433" i="1" s="1"/>
  <c r="M434" i="1"/>
  <c r="V435" i="1"/>
  <c r="L436" i="1"/>
  <c r="L440" i="1"/>
  <c r="M444" i="1"/>
  <c r="M445" i="1"/>
  <c r="R445" i="1"/>
  <c r="L446" i="1"/>
  <c r="R447" i="1"/>
  <c r="R448" i="1"/>
  <c r="U448" i="1" s="1"/>
  <c r="L450" i="1"/>
  <c r="L453" i="1"/>
  <c r="Q453" i="1"/>
  <c r="L455" i="1"/>
  <c r="Q461" i="1"/>
  <c r="L461" i="1"/>
  <c r="L469" i="1"/>
  <c r="L470" i="1"/>
  <c r="V397" i="1"/>
  <c r="L398" i="1"/>
  <c r="V405" i="1"/>
  <c r="L406" i="1"/>
  <c r="V413" i="1"/>
  <c r="L414" i="1"/>
  <c r="V421" i="1"/>
  <c r="L422" i="1"/>
  <c r="Q427" i="1"/>
  <c r="S427" i="1" s="1"/>
  <c r="W427" i="1" s="1"/>
  <c r="T427" i="1" s="1"/>
  <c r="M428" i="1"/>
  <c r="V429" i="1"/>
  <c r="L430" i="1"/>
  <c r="Q435" i="1"/>
  <c r="S435" i="1" s="1"/>
  <c r="W435" i="1" s="1"/>
  <c r="T435" i="1" s="1"/>
  <c r="M436" i="1"/>
  <c r="V437" i="1"/>
  <c r="M440" i="1"/>
  <c r="L441" i="1"/>
  <c r="Q441" i="1"/>
  <c r="S441" i="1" s="1"/>
  <c r="W441" i="1" s="1"/>
  <c r="T441" i="1" s="1"/>
  <c r="V441" i="1"/>
  <c r="M447" i="1"/>
  <c r="L448" i="1"/>
  <c r="L449" i="1"/>
  <c r="Q449" i="1"/>
  <c r="R463" i="1"/>
  <c r="U463" i="1" s="1"/>
  <c r="M467" i="1"/>
  <c r="R467" i="1"/>
  <c r="U467" i="1" s="1"/>
  <c r="L471" i="1"/>
  <c r="Q485" i="1"/>
  <c r="S485" i="1" s="1"/>
  <c r="W485" i="1" s="1"/>
  <c r="T485" i="1" s="1"/>
  <c r="X485" i="1" s="1"/>
  <c r="L485" i="1"/>
  <c r="V443" i="1"/>
  <c r="L444" i="1"/>
  <c r="R451" i="1"/>
  <c r="U451" i="1" s="1"/>
  <c r="V451" i="1"/>
  <c r="R453" i="1"/>
  <c r="U453" i="1" s="1"/>
  <c r="R454" i="1"/>
  <c r="M454" i="1"/>
  <c r="Q454" i="1"/>
  <c r="S454" i="1" s="1"/>
  <c r="W454" i="1" s="1"/>
  <c r="T454" i="1" s="1"/>
  <c r="Q455" i="1"/>
  <c r="S455" i="1" s="1"/>
  <c r="W455" i="1" s="1"/>
  <c r="T455" i="1" s="1"/>
  <c r="X455" i="1" s="1"/>
  <c r="V456" i="1"/>
  <c r="L458" i="1"/>
  <c r="V460" i="1"/>
  <c r="Q462" i="1"/>
  <c r="S462" i="1" s="1"/>
  <c r="W462" i="1" s="1"/>
  <c r="T462" i="1" s="1"/>
  <c r="Q464" i="1"/>
  <c r="L464" i="1"/>
  <c r="L465" i="1"/>
  <c r="Q466" i="1"/>
  <c r="S466" i="1" s="1"/>
  <c r="W466" i="1" s="1"/>
  <c r="T466" i="1" s="1"/>
  <c r="Q468" i="1"/>
  <c r="V472" i="1"/>
  <c r="Q481" i="1"/>
  <c r="R481" i="1"/>
  <c r="U481" i="1" s="1"/>
  <c r="L487" i="1"/>
  <c r="L502" i="1"/>
  <c r="L508" i="1"/>
  <c r="R452" i="1"/>
  <c r="U452" i="1" s="1"/>
  <c r="L454" i="1"/>
  <c r="R455" i="1"/>
  <c r="U455" i="1" s="1"/>
  <c r="R457" i="1"/>
  <c r="U457" i="1" s="1"/>
  <c r="M458" i="1"/>
  <c r="L462" i="1"/>
  <c r="L466" i="1"/>
  <c r="R466" i="1"/>
  <c r="L468" i="1"/>
  <c r="R468" i="1"/>
  <c r="R472" i="1"/>
  <c r="R479" i="1"/>
  <c r="L484" i="1"/>
  <c r="R484" i="1"/>
  <c r="L457" i="1"/>
  <c r="L460" i="1"/>
  <c r="R460" i="1"/>
  <c r="U460" i="1" s="1"/>
  <c r="M464" i="1"/>
  <c r="Q465" i="1"/>
  <c r="S465" i="1" s="1"/>
  <c r="W465" i="1" s="1"/>
  <c r="T465" i="1" s="1"/>
  <c r="X465" i="1" s="1"/>
  <c r="M466" i="1"/>
  <c r="Q467" i="1"/>
  <c r="S467" i="1" s="1"/>
  <c r="W467" i="1" s="1"/>
  <c r="T467" i="1" s="1"/>
  <c r="X467" i="1" s="1"/>
  <c r="L467" i="1"/>
  <c r="M468" i="1"/>
  <c r="Q474" i="1"/>
  <c r="L474" i="1"/>
  <c r="Q477" i="1"/>
  <c r="L477" i="1"/>
  <c r="Q478" i="1"/>
  <c r="M479" i="1"/>
  <c r="Q482" i="1"/>
  <c r="L482" i="1"/>
  <c r="R482" i="1"/>
  <c r="U482" i="1" s="1"/>
  <c r="Q486" i="1"/>
  <c r="S486" i="1" s="1"/>
  <c r="W486" i="1" s="1"/>
  <c r="T486" i="1" s="1"/>
  <c r="Q488" i="1"/>
  <c r="L488" i="1"/>
  <c r="M489" i="1"/>
  <c r="R489" i="1"/>
  <c r="U489" i="1" s="1"/>
  <c r="M499" i="1"/>
  <c r="Q500" i="1"/>
  <c r="R512" i="1"/>
  <c r="M512" i="1"/>
  <c r="Q472" i="1"/>
  <c r="L472" i="1"/>
  <c r="Q473" i="1"/>
  <c r="Q475" i="1"/>
  <c r="S475" i="1" s="1"/>
  <c r="W475" i="1" s="1"/>
  <c r="T475" i="1" s="1"/>
  <c r="L475" i="1"/>
  <c r="Q476" i="1"/>
  <c r="Q480" i="1"/>
  <c r="L480" i="1"/>
  <c r="M481" i="1"/>
  <c r="M484" i="1"/>
  <c r="L486" i="1"/>
  <c r="L489" i="1"/>
  <c r="M490" i="1"/>
  <c r="Q491" i="1"/>
  <c r="S491" i="1" s="1"/>
  <c r="W491" i="1" s="1"/>
  <c r="T491" i="1" s="1"/>
  <c r="X491" i="1" s="1"/>
  <c r="L491" i="1"/>
  <c r="R497" i="1"/>
  <c r="U497" i="1" s="1"/>
  <c r="R503" i="1"/>
  <c r="M515" i="1"/>
  <c r="R473" i="1"/>
  <c r="U473" i="1" s="1"/>
  <c r="M475" i="1"/>
  <c r="R475" i="1"/>
  <c r="L476" i="1"/>
  <c r="R476" i="1"/>
  <c r="L481" i="1"/>
  <c r="M482" i="1"/>
  <c r="Q483" i="1"/>
  <c r="S483" i="1" s="1"/>
  <c r="W483" i="1" s="1"/>
  <c r="T483" i="1" s="1"/>
  <c r="L483" i="1"/>
  <c r="Q494" i="1"/>
  <c r="S494" i="1" s="1"/>
  <c r="W494" i="1" s="1"/>
  <c r="T494" i="1" s="1"/>
  <c r="Q496" i="1"/>
  <c r="L507" i="1"/>
  <c r="Q507" i="1"/>
  <c r="Q508" i="1"/>
  <c r="S508" i="1" s="1"/>
  <c r="W508" i="1" s="1"/>
  <c r="T508" i="1" s="1"/>
  <c r="M509" i="1"/>
  <c r="R513" i="1"/>
  <c r="V455" i="1"/>
  <c r="L456" i="1"/>
  <c r="Q457" i="1"/>
  <c r="Q459" i="1"/>
  <c r="S459" i="1" s="1"/>
  <c r="W459" i="1" s="1"/>
  <c r="T459" i="1" s="1"/>
  <c r="X459" i="1" s="1"/>
  <c r="L459" i="1"/>
  <c r="Q460" i="1"/>
  <c r="S460" i="1" s="1"/>
  <c r="W460" i="1" s="1"/>
  <c r="T460" i="1" s="1"/>
  <c r="X460" i="1" s="1"/>
  <c r="M471" i="1"/>
  <c r="R471" i="1"/>
  <c r="U471" i="1" s="1"/>
  <c r="M472" i="1"/>
  <c r="L473" i="1"/>
  <c r="M474" i="1"/>
  <c r="M476" i="1"/>
  <c r="L478" i="1"/>
  <c r="M483" i="1"/>
  <c r="R483" i="1"/>
  <c r="Q484" i="1"/>
  <c r="M487" i="1"/>
  <c r="R487" i="1"/>
  <c r="U487" i="1" s="1"/>
  <c r="Q489" i="1"/>
  <c r="Q490" i="1"/>
  <c r="S490" i="1" s="1"/>
  <c r="W490" i="1" s="1"/>
  <c r="T490" i="1" s="1"/>
  <c r="L490" i="1"/>
  <c r="R496" i="1"/>
  <c r="U496" i="1" s="1"/>
  <c r="M496" i="1"/>
  <c r="L501" i="1"/>
  <c r="Q501" i="1"/>
  <c r="Q504" i="1"/>
  <c r="S504" i="1" s="1"/>
  <c r="W504" i="1" s="1"/>
  <c r="T504" i="1" s="1"/>
  <c r="Q510" i="1"/>
  <c r="Q512" i="1"/>
  <c r="Q492" i="1"/>
  <c r="L492" i="1"/>
  <c r="Q493" i="1"/>
  <c r="L495" i="1"/>
  <c r="Q495" i="1"/>
  <c r="S495" i="1" s="1"/>
  <c r="W495" i="1" s="1"/>
  <c r="T495" i="1" s="1"/>
  <c r="L496" i="1"/>
  <c r="M497" i="1"/>
  <c r="Q498" i="1"/>
  <c r="R500" i="1"/>
  <c r="M500" i="1"/>
  <c r="R501" i="1"/>
  <c r="M503" i="1"/>
  <c r="L505" i="1"/>
  <c r="Q505" i="1"/>
  <c r="S505" i="1" s="1"/>
  <c r="W505" i="1" s="1"/>
  <c r="T505" i="1" s="1"/>
  <c r="V505" i="1"/>
  <c r="L506" i="1"/>
  <c r="R507" i="1"/>
  <c r="L511" i="1"/>
  <c r="Q511" i="1"/>
  <c r="L512" i="1"/>
  <c r="M513" i="1"/>
  <c r="Q514" i="1"/>
  <c r="S514" i="1" s="1"/>
  <c r="W514" i="1" s="1"/>
  <c r="T514" i="1" s="1"/>
  <c r="M462" i="1"/>
  <c r="M470" i="1"/>
  <c r="M478" i="1"/>
  <c r="M486" i="1"/>
  <c r="R491" i="1"/>
  <c r="U491" i="1" s="1"/>
  <c r="M492" i="1"/>
  <c r="R492" i="1"/>
  <c r="U492" i="1" s="1"/>
  <c r="L493" i="1"/>
  <c r="R493" i="1"/>
  <c r="L494" i="1"/>
  <c r="R495" i="1"/>
  <c r="L499" i="1"/>
  <c r="Q499" i="1"/>
  <c r="L500" i="1"/>
  <c r="M501" i="1"/>
  <c r="Q502" i="1"/>
  <c r="S502" i="1" s="1"/>
  <c r="W502" i="1" s="1"/>
  <c r="T502" i="1" s="1"/>
  <c r="R504" i="1"/>
  <c r="M504" i="1"/>
  <c r="R505" i="1"/>
  <c r="M507" i="1"/>
  <c r="L509" i="1"/>
  <c r="Q509" i="1"/>
  <c r="S509" i="1" s="1"/>
  <c r="W509" i="1" s="1"/>
  <c r="T509" i="1" s="1"/>
  <c r="V509" i="1"/>
  <c r="L510" i="1"/>
  <c r="R511" i="1"/>
  <c r="L515" i="1"/>
  <c r="Q515" i="1"/>
  <c r="S515" i="1" s="1"/>
  <c r="W515" i="1" s="1"/>
  <c r="T515" i="1" s="1"/>
  <c r="M480" i="1"/>
  <c r="M488" i="1"/>
  <c r="M493" i="1"/>
  <c r="M495" i="1"/>
  <c r="L497" i="1"/>
  <c r="Q497" i="1"/>
  <c r="L498" i="1"/>
  <c r="R499" i="1"/>
  <c r="U499" i="1" s="1"/>
  <c r="L503" i="1"/>
  <c r="Q503" i="1"/>
  <c r="L504" i="1"/>
  <c r="M505" i="1"/>
  <c r="Q506" i="1"/>
  <c r="S506" i="1" s="1"/>
  <c r="W506" i="1" s="1"/>
  <c r="T506" i="1" s="1"/>
  <c r="R508" i="1"/>
  <c r="M508" i="1"/>
  <c r="R509" i="1"/>
  <c r="U509" i="1" s="1"/>
  <c r="M511" i="1"/>
  <c r="L513" i="1"/>
  <c r="Q513" i="1"/>
  <c r="S513" i="1" s="1"/>
  <c r="W513" i="1" s="1"/>
  <c r="T513" i="1" s="1"/>
  <c r="L514" i="1"/>
  <c r="R515" i="1"/>
  <c r="U515" i="1" s="1"/>
  <c r="R494" i="1"/>
  <c r="M494" i="1"/>
  <c r="R498" i="1"/>
  <c r="M498" i="1"/>
  <c r="R502" i="1"/>
  <c r="M502" i="1"/>
  <c r="R506" i="1"/>
  <c r="M506" i="1"/>
  <c r="R510" i="1"/>
  <c r="M510" i="1"/>
  <c r="R514" i="1"/>
  <c r="M514" i="1"/>
  <c r="AC104" i="4"/>
  <c r="AC106" i="4"/>
  <c r="AC92" i="4"/>
  <c r="AC94" i="4"/>
  <c r="AC108" i="4"/>
  <c r="AC110" i="4"/>
  <c r="AC134" i="4"/>
  <c r="AC76" i="4"/>
  <c r="AC80" i="4"/>
  <c r="AC84" i="4"/>
  <c r="AC88" i="4"/>
  <c r="AC96" i="4"/>
  <c r="AC112" i="4"/>
  <c r="AC100" i="4"/>
  <c r="AC102" i="4"/>
  <c r="AC116" i="4"/>
  <c r="V83" i="4"/>
  <c r="O91" i="4"/>
  <c r="Q91" i="4" s="1"/>
  <c r="V91" i="4"/>
  <c r="L93" i="4"/>
  <c r="N93" i="4" s="1"/>
  <c r="O95" i="4"/>
  <c r="Q95" i="4" s="1"/>
  <c r="V95" i="4"/>
  <c r="O107" i="4"/>
  <c r="Q107" i="4" s="1"/>
  <c r="V107" i="4"/>
  <c r="L109" i="4"/>
  <c r="N109" i="4" s="1"/>
  <c r="O111" i="4"/>
  <c r="Q111" i="4" s="1"/>
  <c r="V111" i="4"/>
  <c r="L113" i="4"/>
  <c r="N113" i="4" s="1"/>
  <c r="L76" i="4"/>
  <c r="N76" i="4" s="1"/>
  <c r="AA76" i="4" s="1"/>
  <c r="AE76" i="4" s="1"/>
  <c r="AB76" i="4" s="1"/>
  <c r="AF76" i="4" s="1"/>
  <c r="U77" i="4"/>
  <c r="Y77" i="4" s="1"/>
  <c r="AA77" i="4" s="1"/>
  <c r="AE77" i="4" s="1"/>
  <c r="AB77" i="4" s="1"/>
  <c r="L80" i="4"/>
  <c r="N80" i="4" s="1"/>
  <c r="AA80" i="4" s="1"/>
  <c r="AE80" i="4" s="1"/>
  <c r="AB80" i="4" s="1"/>
  <c r="AF80" i="4" s="1"/>
  <c r="U81" i="4"/>
  <c r="Y81" i="4" s="1"/>
  <c r="AA81" i="4" s="1"/>
  <c r="AE81" i="4" s="1"/>
  <c r="AB81" i="4" s="1"/>
  <c r="L84" i="4"/>
  <c r="N84" i="4" s="1"/>
  <c r="AA84" i="4" s="1"/>
  <c r="AE84" i="4" s="1"/>
  <c r="AB84" i="4" s="1"/>
  <c r="AF84" i="4" s="1"/>
  <c r="U85" i="4"/>
  <c r="Y85" i="4" s="1"/>
  <c r="AA85" i="4" s="1"/>
  <c r="AE85" i="4" s="1"/>
  <c r="AB85" i="4" s="1"/>
  <c r="L88" i="4"/>
  <c r="N88" i="4" s="1"/>
  <c r="AA88" i="4" s="1"/>
  <c r="AE88" i="4" s="1"/>
  <c r="AB88" i="4" s="1"/>
  <c r="AF88" i="4" s="1"/>
  <c r="U89" i="4"/>
  <c r="Y89" i="4" s="1"/>
  <c r="AA89" i="4" s="1"/>
  <c r="AE89" i="4" s="1"/>
  <c r="AB89" i="4" s="1"/>
  <c r="L92" i="4"/>
  <c r="N92" i="4" s="1"/>
  <c r="AA92" i="4" s="1"/>
  <c r="AE92" i="4" s="1"/>
  <c r="AB92" i="4" s="1"/>
  <c r="AF92" i="4" s="1"/>
  <c r="U93" i="4"/>
  <c r="Y93" i="4" s="1"/>
  <c r="AA93" i="4" s="1"/>
  <c r="AE93" i="4" s="1"/>
  <c r="AB93" i="4" s="1"/>
  <c r="L96" i="4"/>
  <c r="N96" i="4" s="1"/>
  <c r="AA96" i="4" s="1"/>
  <c r="AE96" i="4" s="1"/>
  <c r="AB96" i="4" s="1"/>
  <c r="AF96" i="4" s="1"/>
  <c r="U97" i="4"/>
  <c r="Y97" i="4" s="1"/>
  <c r="L100" i="4"/>
  <c r="N100" i="4" s="1"/>
  <c r="AA100" i="4" s="1"/>
  <c r="AE100" i="4" s="1"/>
  <c r="AB100" i="4" s="1"/>
  <c r="AF100" i="4" s="1"/>
  <c r="U101" i="4"/>
  <c r="Y101" i="4" s="1"/>
  <c r="L104" i="4"/>
  <c r="N104" i="4" s="1"/>
  <c r="AA104" i="4" s="1"/>
  <c r="AE104" i="4" s="1"/>
  <c r="AB104" i="4" s="1"/>
  <c r="AF104" i="4" s="1"/>
  <c r="U105" i="4"/>
  <c r="Y105" i="4" s="1"/>
  <c r="L108" i="4"/>
  <c r="N108" i="4" s="1"/>
  <c r="AA108" i="4" s="1"/>
  <c r="AE108" i="4" s="1"/>
  <c r="AB108" i="4" s="1"/>
  <c r="AF108" i="4" s="1"/>
  <c r="U109" i="4"/>
  <c r="Y109" i="4" s="1"/>
  <c r="AA109" i="4" s="1"/>
  <c r="AE109" i="4" s="1"/>
  <c r="AB109" i="4" s="1"/>
  <c r="L112" i="4"/>
  <c r="N112" i="4" s="1"/>
  <c r="AA112" i="4" s="1"/>
  <c r="AE112" i="4" s="1"/>
  <c r="AB112" i="4" s="1"/>
  <c r="AF112" i="4" s="1"/>
  <c r="U113" i="4"/>
  <c r="Y113" i="4" s="1"/>
  <c r="AA113" i="4" s="1"/>
  <c r="AE113" i="4" s="1"/>
  <c r="AB113" i="4" s="1"/>
  <c r="L116" i="4"/>
  <c r="N116" i="4" s="1"/>
  <c r="AA116" i="4" s="1"/>
  <c r="AE116" i="4" s="1"/>
  <c r="AB116" i="4" s="1"/>
  <c r="AF116" i="4" s="1"/>
  <c r="U117" i="4"/>
  <c r="Y117" i="4" s="1"/>
  <c r="L120" i="4"/>
  <c r="N120" i="4" s="1"/>
  <c r="U120" i="4"/>
  <c r="Y120" i="4" s="1"/>
  <c r="AA120" i="4" s="1"/>
  <c r="AE120" i="4" s="1"/>
  <c r="AB120" i="4" s="1"/>
  <c r="U121" i="4"/>
  <c r="Y121" i="4" s="1"/>
  <c r="AA121" i="4" s="1"/>
  <c r="AE121" i="4" s="1"/>
  <c r="AB121" i="4" s="1"/>
  <c r="L124" i="4"/>
  <c r="N124" i="4" s="1"/>
  <c r="U124" i="4"/>
  <c r="Y124" i="4" s="1"/>
  <c r="AA124" i="4" s="1"/>
  <c r="AE124" i="4" s="1"/>
  <c r="AB124" i="4" s="1"/>
  <c r="U125" i="4"/>
  <c r="L128" i="4"/>
  <c r="N128" i="4" s="1"/>
  <c r="U128" i="4"/>
  <c r="Y128" i="4" s="1"/>
  <c r="AA128" i="4" s="1"/>
  <c r="AE128" i="4" s="1"/>
  <c r="AB128" i="4" s="1"/>
  <c r="U129" i="4"/>
  <c r="Y129" i="4" s="1"/>
  <c r="AA129" i="4" s="1"/>
  <c r="AE129" i="4" s="1"/>
  <c r="AB129" i="4" s="1"/>
  <c r="V130" i="4"/>
  <c r="Z130" i="4" s="1"/>
  <c r="AC130" i="4" s="1"/>
  <c r="L136" i="4"/>
  <c r="N136" i="4" s="1"/>
  <c r="V136" i="4"/>
  <c r="Z136" i="4" s="1"/>
  <c r="AC136" i="4" s="1"/>
  <c r="U137" i="4"/>
  <c r="Y137" i="4" s="1"/>
  <c r="L137" i="4"/>
  <c r="N137" i="4" s="1"/>
  <c r="V137" i="4"/>
  <c r="Z137" i="4" s="1"/>
  <c r="U138" i="4"/>
  <c r="Y138" i="4" s="1"/>
  <c r="AA138" i="4" s="1"/>
  <c r="AE138" i="4" s="1"/>
  <c r="AB138" i="4" s="1"/>
  <c r="L138" i="4"/>
  <c r="N138" i="4" s="1"/>
  <c r="L140" i="4"/>
  <c r="N140" i="4" s="1"/>
  <c r="L143" i="4"/>
  <c r="N143" i="4" s="1"/>
  <c r="L147" i="4"/>
  <c r="N147" i="4" s="1"/>
  <c r="U150" i="4"/>
  <c r="Y150" i="4" s="1"/>
  <c r="L150" i="4"/>
  <c r="N150" i="4" s="1"/>
  <c r="V150" i="4"/>
  <c r="Z150" i="4" s="1"/>
  <c r="AC150" i="4" s="1"/>
  <c r="U152" i="4"/>
  <c r="Y152" i="4" s="1"/>
  <c r="U153" i="4"/>
  <c r="Y153" i="4" s="1"/>
  <c r="AA153" i="4" s="1"/>
  <c r="AE153" i="4" s="1"/>
  <c r="AB153" i="4" s="1"/>
  <c r="L153" i="4"/>
  <c r="N153" i="4" s="1"/>
  <c r="V153" i="4"/>
  <c r="Z153" i="4" s="1"/>
  <c r="O154" i="4"/>
  <c r="Q154" i="4" s="1"/>
  <c r="AD154" i="4"/>
  <c r="V157" i="4"/>
  <c r="Z157" i="4" s="1"/>
  <c r="O162" i="4"/>
  <c r="Q162" i="4" s="1"/>
  <c r="V162" i="4"/>
  <c r="Z162" i="4" s="1"/>
  <c r="AC162" i="4" s="1"/>
  <c r="L167" i="4"/>
  <c r="N167" i="4" s="1"/>
  <c r="V169" i="4"/>
  <c r="Z169" i="4" s="1"/>
  <c r="O174" i="4"/>
  <c r="Q174" i="4" s="1"/>
  <c r="V174" i="4"/>
  <c r="Z174" i="4" s="1"/>
  <c r="AC174" i="4" s="1"/>
  <c r="O176" i="4"/>
  <c r="Q176" i="4" s="1"/>
  <c r="AC176" i="4" s="1"/>
  <c r="L179" i="4"/>
  <c r="N179" i="4" s="1"/>
  <c r="L187" i="4"/>
  <c r="N187" i="4" s="1"/>
  <c r="O190" i="4"/>
  <c r="Q190" i="4" s="1"/>
  <c r="O196" i="4"/>
  <c r="Q196" i="4" s="1"/>
  <c r="V201" i="4"/>
  <c r="Z201" i="4" s="1"/>
  <c r="O210" i="4"/>
  <c r="Q210" i="4" s="1"/>
  <c r="V210" i="4"/>
  <c r="Z210" i="4" s="1"/>
  <c r="AC210" i="4" s="1"/>
  <c r="L219" i="4"/>
  <c r="N219" i="4" s="1"/>
  <c r="O222" i="4"/>
  <c r="Q222" i="4" s="1"/>
  <c r="O234" i="4"/>
  <c r="Q234" i="4" s="1"/>
  <c r="V234" i="4"/>
  <c r="Z234" i="4" s="1"/>
  <c r="AC234" i="4" s="1"/>
  <c r="V237" i="4"/>
  <c r="Z237" i="4" s="1"/>
  <c r="O242" i="4"/>
  <c r="Q242" i="4" s="1"/>
  <c r="V242" i="4"/>
  <c r="Z242" i="4" s="1"/>
  <c r="AC242" i="4" s="1"/>
  <c r="V245" i="4"/>
  <c r="Z245" i="4" s="1"/>
  <c r="O254" i="4"/>
  <c r="Q254" i="4" s="1"/>
  <c r="O260" i="4"/>
  <c r="Q260" i="4" s="1"/>
  <c r="O270" i="4"/>
  <c r="Q270" i="4" s="1"/>
  <c r="V77" i="4"/>
  <c r="Z77" i="4" s="1"/>
  <c r="AC77" i="4" s="1"/>
  <c r="V81" i="4"/>
  <c r="Z81" i="4" s="1"/>
  <c r="AC81" i="4" s="1"/>
  <c r="V89" i="4"/>
  <c r="Z89" i="4" s="1"/>
  <c r="AC89" i="4" s="1"/>
  <c r="V93" i="4"/>
  <c r="Z93" i="4" s="1"/>
  <c r="AC93" i="4" s="1"/>
  <c r="V97" i="4"/>
  <c r="Z97" i="4" s="1"/>
  <c r="AC97" i="4" s="1"/>
  <c r="V105" i="4"/>
  <c r="Z105" i="4" s="1"/>
  <c r="AC105" i="4" s="1"/>
  <c r="O109" i="4"/>
  <c r="Q109" i="4" s="1"/>
  <c r="V109" i="4"/>
  <c r="Z109" i="4" s="1"/>
  <c r="AC109" i="4" s="1"/>
  <c r="O113" i="4"/>
  <c r="Q113" i="4" s="1"/>
  <c r="V113" i="4"/>
  <c r="Z113" i="4" s="1"/>
  <c r="O117" i="4"/>
  <c r="Q117" i="4" s="1"/>
  <c r="V117" i="4"/>
  <c r="Z117" i="4" s="1"/>
  <c r="AC117" i="4" s="1"/>
  <c r="O121" i="4"/>
  <c r="Q121" i="4" s="1"/>
  <c r="V121" i="4"/>
  <c r="Z121" i="4" s="1"/>
  <c r="O125" i="4"/>
  <c r="Q125" i="4" s="1"/>
  <c r="V125" i="4"/>
  <c r="Z125" i="4" s="1"/>
  <c r="AC125" i="4" s="1"/>
  <c r="O129" i="4"/>
  <c r="Q129" i="4" s="1"/>
  <c r="V129" i="4"/>
  <c r="Z129" i="4" s="1"/>
  <c r="U132" i="4"/>
  <c r="Y132" i="4" s="1"/>
  <c r="AD134" i="4"/>
  <c r="O135" i="4"/>
  <c r="Q135" i="4" s="1"/>
  <c r="V135" i="4"/>
  <c r="Z135" i="4" s="1"/>
  <c r="O137" i="4"/>
  <c r="Q137" i="4" s="1"/>
  <c r="V138" i="4"/>
  <c r="Z138" i="4" s="1"/>
  <c r="AC138" i="4" s="1"/>
  <c r="L139" i="4"/>
  <c r="N139" i="4" s="1"/>
  <c r="U142" i="4"/>
  <c r="Y142" i="4" s="1"/>
  <c r="L142" i="4"/>
  <c r="N142" i="4" s="1"/>
  <c r="O142" i="4"/>
  <c r="Q142" i="4" s="1"/>
  <c r="V142" i="4"/>
  <c r="Z142" i="4" s="1"/>
  <c r="U144" i="4"/>
  <c r="Y144" i="4" s="1"/>
  <c r="U145" i="4"/>
  <c r="Y145" i="4" s="1"/>
  <c r="AA145" i="4" s="1"/>
  <c r="AE145" i="4" s="1"/>
  <c r="AB145" i="4" s="1"/>
  <c r="L145" i="4"/>
  <c r="N145" i="4" s="1"/>
  <c r="V145" i="4"/>
  <c r="Z145" i="4" s="1"/>
  <c r="O146" i="4"/>
  <c r="Q146" i="4" s="1"/>
  <c r="AD146" i="4"/>
  <c r="V147" i="4"/>
  <c r="U149" i="4"/>
  <c r="Y149" i="4" s="1"/>
  <c r="L149" i="4"/>
  <c r="N149" i="4" s="1"/>
  <c r="V149" i="4"/>
  <c r="L152" i="4"/>
  <c r="N152" i="4" s="1"/>
  <c r="O152" i="4"/>
  <c r="Q152" i="4" s="1"/>
  <c r="V152" i="4"/>
  <c r="Z152" i="4" s="1"/>
  <c r="AC152" i="4" s="1"/>
  <c r="V154" i="4"/>
  <c r="Z154" i="4" s="1"/>
  <c r="AC154" i="4" s="1"/>
  <c r="L159" i="4"/>
  <c r="N159" i="4" s="1"/>
  <c r="V161" i="4"/>
  <c r="Z161" i="4" s="1"/>
  <c r="O166" i="4"/>
  <c r="Q166" i="4" s="1"/>
  <c r="V166" i="4"/>
  <c r="Z166" i="4" s="1"/>
  <c r="V168" i="4"/>
  <c r="Z168" i="4" s="1"/>
  <c r="AC168" i="4" s="1"/>
  <c r="U170" i="4"/>
  <c r="Y170" i="4" s="1"/>
  <c r="L170" i="4"/>
  <c r="N170" i="4" s="1"/>
  <c r="O172" i="4"/>
  <c r="Q172" i="4" s="1"/>
  <c r="L176" i="4"/>
  <c r="N176" i="4" s="1"/>
  <c r="U177" i="4"/>
  <c r="L177" i="4"/>
  <c r="N177" i="4" s="1"/>
  <c r="O178" i="4"/>
  <c r="Q178" i="4" s="1"/>
  <c r="V178" i="4"/>
  <c r="Z178" i="4" s="1"/>
  <c r="AC178" i="4" s="1"/>
  <c r="O182" i="4"/>
  <c r="Q182" i="4" s="1"/>
  <c r="O188" i="4"/>
  <c r="Q188" i="4" s="1"/>
  <c r="V193" i="4"/>
  <c r="Z193" i="4" s="1"/>
  <c r="O202" i="4"/>
  <c r="Q202" i="4" s="1"/>
  <c r="V202" i="4"/>
  <c r="Z202" i="4" s="1"/>
  <c r="L211" i="4"/>
  <c r="N211" i="4" s="1"/>
  <c r="O214" i="4"/>
  <c r="Q214" i="4" s="1"/>
  <c r="O220" i="4"/>
  <c r="Q220" i="4" s="1"/>
  <c r="V225" i="4"/>
  <c r="V226" i="4"/>
  <c r="Z226" i="4" s="1"/>
  <c r="L235" i="4"/>
  <c r="N235" i="4" s="1"/>
  <c r="L243" i="4"/>
  <c r="N243" i="4" s="1"/>
  <c r="V257" i="4"/>
  <c r="V265" i="4"/>
  <c r="O268" i="4"/>
  <c r="Q268" i="4" s="1"/>
  <c r="O274" i="4"/>
  <c r="Q274" i="4" s="1"/>
  <c r="V101" i="4"/>
  <c r="Z101" i="4" s="1"/>
  <c r="AC101" i="4" s="1"/>
  <c r="U514" i="4"/>
  <c r="Y514" i="4" s="1"/>
  <c r="U512" i="4"/>
  <c r="Y512" i="4" s="1"/>
  <c r="U504" i="4"/>
  <c r="Y504" i="4" s="1"/>
  <c r="V496" i="4"/>
  <c r="Z496" i="4" s="1"/>
  <c r="U511" i="4"/>
  <c r="Y511" i="4" s="1"/>
  <c r="L509" i="4"/>
  <c r="N509" i="4" s="1"/>
  <c r="U508" i="4"/>
  <c r="Y508" i="4" s="1"/>
  <c r="L505" i="4"/>
  <c r="N505" i="4" s="1"/>
  <c r="L495" i="4"/>
  <c r="N495" i="4" s="1"/>
  <c r="L491" i="4"/>
  <c r="N491" i="4" s="1"/>
  <c r="O488" i="4"/>
  <c r="Q488" i="4" s="1"/>
  <c r="L501" i="4"/>
  <c r="N501" i="4" s="1"/>
  <c r="L487" i="4"/>
  <c r="N487" i="4" s="1"/>
  <c r="V486" i="4"/>
  <c r="Z486" i="4" s="1"/>
  <c r="L479" i="4"/>
  <c r="N479" i="4" s="1"/>
  <c r="V478" i="4"/>
  <c r="Z478" i="4" s="1"/>
  <c r="O478" i="4"/>
  <c r="Q478" i="4" s="1"/>
  <c r="L471" i="4"/>
  <c r="N471" i="4" s="1"/>
  <c r="V470" i="4"/>
  <c r="Z470" i="4" s="1"/>
  <c r="AC470" i="4" s="1"/>
  <c r="O470" i="4"/>
  <c r="Q470" i="4" s="1"/>
  <c r="V465" i="4"/>
  <c r="Z465" i="4" s="1"/>
  <c r="U500" i="4"/>
  <c r="Y500" i="4" s="1"/>
  <c r="V482" i="4"/>
  <c r="Z482" i="4" s="1"/>
  <c r="AC482" i="4" s="1"/>
  <c r="O482" i="4"/>
  <c r="Q482" i="4" s="1"/>
  <c r="V474" i="4"/>
  <c r="Z474" i="4" s="1"/>
  <c r="O474" i="4"/>
  <c r="Q474" i="4" s="1"/>
  <c r="V457" i="4"/>
  <c r="Z457" i="4" s="1"/>
  <c r="L483" i="4"/>
  <c r="N483" i="4" s="1"/>
  <c r="L475" i="4"/>
  <c r="N475" i="4" s="1"/>
  <c r="V467" i="4"/>
  <c r="Z467" i="4" s="1"/>
  <c r="V461" i="4"/>
  <c r="Z461" i="4" s="1"/>
  <c r="L448" i="4"/>
  <c r="N448" i="4" s="1"/>
  <c r="O431" i="4"/>
  <c r="Q431" i="4" s="1"/>
  <c r="L424" i="4"/>
  <c r="N424" i="4" s="1"/>
  <c r="L421" i="4"/>
  <c r="N421" i="4" s="1"/>
  <c r="L417" i="4"/>
  <c r="N417" i="4" s="1"/>
  <c r="L413" i="4"/>
  <c r="N413" i="4" s="1"/>
  <c r="V463" i="4"/>
  <c r="Z463" i="4" s="1"/>
  <c r="L428" i="4"/>
  <c r="N428" i="4" s="1"/>
  <c r="V427" i="4"/>
  <c r="Z427" i="4" s="1"/>
  <c r="O427" i="4"/>
  <c r="Q427" i="4" s="1"/>
  <c r="L405" i="4"/>
  <c r="N405" i="4" s="1"/>
  <c r="L409" i="4"/>
  <c r="N409" i="4" s="1"/>
  <c r="L393" i="4"/>
  <c r="N393" i="4" s="1"/>
  <c r="O390" i="4"/>
  <c r="Q390" i="4" s="1"/>
  <c r="O382" i="4"/>
  <c r="Q382" i="4" s="1"/>
  <c r="O374" i="4"/>
  <c r="Q374" i="4" s="1"/>
  <c r="O366" i="4"/>
  <c r="Q366" i="4" s="1"/>
  <c r="O358" i="4"/>
  <c r="Q358" i="4" s="1"/>
  <c r="O350" i="4"/>
  <c r="Q350" i="4" s="1"/>
  <c r="L436" i="4"/>
  <c r="N436" i="4" s="1"/>
  <c r="V435" i="4"/>
  <c r="Z435" i="4" s="1"/>
  <c r="O435" i="4"/>
  <c r="Q435" i="4" s="1"/>
  <c r="O408" i="4"/>
  <c r="Q408" i="4" s="1"/>
  <c r="O402" i="4"/>
  <c r="Q402" i="4" s="1"/>
  <c r="L397" i="4"/>
  <c r="N397" i="4" s="1"/>
  <c r="O364" i="4"/>
  <c r="Q364" i="4" s="1"/>
  <c r="L444" i="4"/>
  <c r="N444" i="4" s="1"/>
  <c r="V443" i="4"/>
  <c r="Z443" i="4" s="1"/>
  <c r="AC443" i="4" s="1"/>
  <c r="O443" i="4"/>
  <c r="Q443" i="4" s="1"/>
  <c r="O420" i="4"/>
  <c r="Q420" i="4" s="1"/>
  <c r="O416" i="4"/>
  <c r="Q416" i="4" s="1"/>
  <c r="O412" i="4"/>
  <c r="Q412" i="4" s="1"/>
  <c r="O396" i="4"/>
  <c r="Q396" i="4" s="1"/>
  <c r="O370" i="4"/>
  <c r="Q370" i="4" s="1"/>
  <c r="L401" i="4"/>
  <c r="N401" i="4" s="1"/>
  <c r="O378" i="4"/>
  <c r="Q378" i="4" s="1"/>
  <c r="O354" i="4"/>
  <c r="Q354" i="4" s="1"/>
  <c r="O346" i="4"/>
  <c r="Q346" i="4" s="1"/>
  <c r="O344" i="4"/>
  <c r="Q344" i="4" s="1"/>
  <c r="O406" i="4"/>
  <c r="Q406" i="4" s="1"/>
  <c r="O386" i="4"/>
  <c r="Q386" i="4" s="1"/>
  <c r="O362" i="4"/>
  <c r="Q362" i="4" s="1"/>
  <c r="L343" i="4"/>
  <c r="N343" i="4" s="1"/>
  <c r="V342" i="4"/>
  <c r="Z342" i="4" s="1"/>
  <c r="L287" i="4"/>
  <c r="N287" i="4" s="1"/>
  <c r="L283" i="4"/>
  <c r="N283" i="4" s="1"/>
  <c r="O328" i="4"/>
  <c r="Q328" i="4" s="1"/>
  <c r="L315" i="4"/>
  <c r="N315" i="4" s="1"/>
  <c r="L311" i="4"/>
  <c r="N311" i="4" s="1"/>
  <c r="L307" i="4"/>
  <c r="N307" i="4" s="1"/>
  <c r="L303" i="4"/>
  <c r="N303" i="4" s="1"/>
  <c r="L299" i="4"/>
  <c r="N299" i="4" s="1"/>
  <c r="L295" i="4"/>
  <c r="N295" i="4" s="1"/>
  <c r="L291" i="4"/>
  <c r="N291" i="4" s="1"/>
  <c r="L279" i="4"/>
  <c r="N279" i="4" s="1"/>
  <c r="L275" i="4"/>
  <c r="N275" i="4" s="1"/>
  <c r="O334" i="4"/>
  <c r="Q334" i="4" s="1"/>
  <c r="L327" i="4"/>
  <c r="N327" i="4" s="1"/>
  <c r="V326" i="4"/>
  <c r="Z326" i="4" s="1"/>
  <c r="O326" i="4"/>
  <c r="Q326" i="4" s="1"/>
  <c r="O336" i="4"/>
  <c r="Q336" i="4" s="1"/>
  <c r="O272" i="4"/>
  <c r="Q272" i="4" s="1"/>
  <c r="L267" i="4"/>
  <c r="N267" i="4" s="1"/>
  <c r="O262" i="4"/>
  <c r="Q262" i="4" s="1"/>
  <c r="O256" i="4"/>
  <c r="Q256" i="4" s="1"/>
  <c r="L251" i="4"/>
  <c r="N251" i="4" s="1"/>
  <c r="L271" i="4"/>
  <c r="N271" i="4" s="1"/>
  <c r="L255" i="4"/>
  <c r="N255" i="4" s="1"/>
  <c r="O226" i="4"/>
  <c r="Q226" i="4" s="1"/>
  <c r="L259" i="4"/>
  <c r="N259" i="4" s="1"/>
  <c r="O248" i="4"/>
  <c r="Q248" i="4" s="1"/>
  <c r="O240" i="4"/>
  <c r="Q240" i="4" s="1"/>
  <c r="O232" i="4"/>
  <c r="Q232" i="4" s="1"/>
  <c r="O224" i="4"/>
  <c r="Q224" i="4" s="1"/>
  <c r="O216" i="4"/>
  <c r="Q216" i="4" s="1"/>
  <c r="O208" i="4"/>
  <c r="Q208" i="4" s="1"/>
  <c r="O200" i="4"/>
  <c r="Q200" i="4" s="1"/>
  <c r="O192" i="4"/>
  <c r="Q192" i="4" s="1"/>
  <c r="O184" i="4"/>
  <c r="Q184" i="4" s="1"/>
  <c r="L263" i="4"/>
  <c r="N263" i="4" s="1"/>
  <c r="O258" i="4"/>
  <c r="Q258" i="4" s="1"/>
  <c r="O252" i="4"/>
  <c r="Q252" i="4" s="1"/>
  <c r="L239" i="4"/>
  <c r="N239" i="4" s="1"/>
  <c r="L231" i="4"/>
  <c r="N231" i="4" s="1"/>
  <c r="V230" i="4"/>
  <c r="Z230" i="4" s="1"/>
  <c r="L223" i="4"/>
  <c r="N223" i="4" s="1"/>
  <c r="V222" i="4"/>
  <c r="Z222" i="4" s="1"/>
  <c r="AC222" i="4" s="1"/>
  <c r="L215" i="4"/>
  <c r="N215" i="4" s="1"/>
  <c r="V214" i="4"/>
  <c r="Z214" i="4" s="1"/>
  <c r="L207" i="4"/>
  <c r="N207" i="4" s="1"/>
  <c r="V206" i="4"/>
  <c r="Z206" i="4" s="1"/>
  <c r="L199" i="4"/>
  <c r="N199" i="4" s="1"/>
  <c r="V198" i="4"/>
  <c r="Z198" i="4" s="1"/>
  <c r="L191" i="4"/>
  <c r="N191" i="4" s="1"/>
  <c r="V190" i="4"/>
  <c r="Z190" i="4" s="1"/>
  <c r="AC190" i="4" s="1"/>
  <c r="L183" i="4"/>
  <c r="N183" i="4" s="1"/>
  <c r="V182" i="4"/>
  <c r="Z182" i="4" s="1"/>
  <c r="AC182" i="4" s="1"/>
  <c r="L175" i="4"/>
  <c r="N175" i="4" s="1"/>
  <c r="U78" i="4"/>
  <c r="Y78" i="4" s="1"/>
  <c r="AA78" i="4" s="1"/>
  <c r="AE78" i="4" s="1"/>
  <c r="AB78" i="4" s="1"/>
  <c r="AF78" i="4" s="1"/>
  <c r="U79" i="4"/>
  <c r="U82" i="4"/>
  <c r="Y82" i="4" s="1"/>
  <c r="AA82" i="4" s="1"/>
  <c r="AE82" i="4" s="1"/>
  <c r="AB82" i="4" s="1"/>
  <c r="AF82" i="4" s="1"/>
  <c r="U83" i="4"/>
  <c r="U86" i="4"/>
  <c r="Y86" i="4" s="1"/>
  <c r="AA86" i="4" s="1"/>
  <c r="AE86" i="4" s="1"/>
  <c r="AB86" i="4" s="1"/>
  <c r="AF86" i="4" s="1"/>
  <c r="U87" i="4"/>
  <c r="U90" i="4"/>
  <c r="Y90" i="4" s="1"/>
  <c r="AA90" i="4" s="1"/>
  <c r="AE90" i="4" s="1"/>
  <c r="AB90" i="4" s="1"/>
  <c r="AF90" i="4" s="1"/>
  <c r="U91" i="4"/>
  <c r="U94" i="4"/>
  <c r="Y94" i="4" s="1"/>
  <c r="AA94" i="4" s="1"/>
  <c r="AE94" i="4" s="1"/>
  <c r="AB94" i="4" s="1"/>
  <c r="AF94" i="4" s="1"/>
  <c r="U95" i="4"/>
  <c r="U98" i="4"/>
  <c r="Y98" i="4" s="1"/>
  <c r="AA98" i="4" s="1"/>
  <c r="AE98" i="4" s="1"/>
  <c r="AB98" i="4" s="1"/>
  <c r="AF98" i="4" s="1"/>
  <c r="U99" i="4"/>
  <c r="U102" i="4"/>
  <c r="Y102" i="4" s="1"/>
  <c r="AA102" i="4" s="1"/>
  <c r="AE102" i="4" s="1"/>
  <c r="AB102" i="4" s="1"/>
  <c r="AF102" i="4" s="1"/>
  <c r="U103" i="4"/>
  <c r="U106" i="4"/>
  <c r="Y106" i="4" s="1"/>
  <c r="AA106" i="4" s="1"/>
  <c r="AE106" i="4" s="1"/>
  <c r="AB106" i="4" s="1"/>
  <c r="AF106" i="4" s="1"/>
  <c r="U107" i="4"/>
  <c r="U110" i="4"/>
  <c r="Y110" i="4" s="1"/>
  <c r="AA110" i="4" s="1"/>
  <c r="AE110" i="4" s="1"/>
  <c r="AB110" i="4" s="1"/>
  <c r="AF110" i="4" s="1"/>
  <c r="U111" i="4"/>
  <c r="U114" i="4"/>
  <c r="Y114" i="4" s="1"/>
  <c r="AA114" i="4" s="1"/>
  <c r="AE114" i="4" s="1"/>
  <c r="AB114" i="4" s="1"/>
  <c r="AF114" i="4" s="1"/>
  <c r="U115" i="4"/>
  <c r="U118" i="4"/>
  <c r="Y118" i="4" s="1"/>
  <c r="AA118" i="4" s="1"/>
  <c r="AE118" i="4" s="1"/>
  <c r="AB118" i="4" s="1"/>
  <c r="AF118" i="4" s="1"/>
  <c r="U119" i="4"/>
  <c r="V120" i="4"/>
  <c r="Z120" i="4" s="1"/>
  <c r="AC120" i="4" s="1"/>
  <c r="U122" i="4"/>
  <c r="Y122" i="4" s="1"/>
  <c r="AA122" i="4" s="1"/>
  <c r="AE122" i="4" s="1"/>
  <c r="AB122" i="4" s="1"/>
  <c r="AF122" i="4" s="1"/>
  <c r="U123" i="4"/>
  <c r="V124" i="4"/>
  <c r="Z124" i="4" s="1"/>
  <c r="AC124" i="4" s="1"/>
  <c r="U126" i="4"/>
  <c r="Y126" i="4" s="1"/>
  <c r="AA126" i="4" s="1"/>
  <c r="AE126" i="4" s="1"/>
  <c r="AB126" i="4" s="1"/>
  <c r="AF126" i="4" s="1"/>
  <c r="U127" i="4"/>
  <c r="V128" i="4"/>
  <c r="Z128" i="4" s="1"/>
  <c r="AC128" i="4" s="1"/>
  <c r="U130" i="4"/>
  <c r="Y130" i="4" s="1"/>
  <c r="AA130" i="4" s="1"/>
  <c r="AE130" i="4" s="1"/>
  <c r="AB130" i="4" s="1"/>
  <c r="AF130" i="4" s="1"/>
  <c r="U131" i="4"/>
  <c r="L132" i="4"/>
  <c r="N132" i="4" s="1"/>
  <c r="O132" i="4"/>
  <c r="Q132" i="4" s="1"/>
  <c r="V132" i="4"/>
  <c r="Z132" i="4" s="1"/>
  <c r="AC132" i="4" s="1"/>
  <c r="U133" i="4"/>
  <c r="Y133" i="4" s="1"/>
  <c r="AA133" i="4" s="1"/>
  <c r="AE133" i="4" s="1"/>
  <c r="AB133" i="4" s="1"/>
  <c r="L133" i="4"/>
  <c r="N133" i="4" s="1"/>
  <c r="U134" i="4"/>
  <c r="Y134" i="4" s="1"/>
  <c r="AA134" i="4" s="1"/>
  <c r="AE134" i="4" s="1"/>
  <c r="AB134" i="4" s="1"/>
  <c r="AF134" i="4" s="1"/>
  <c r="L134" i="4"/>
  <c r="N134" i="4" s="1"/>
  <c r="V139" i="4"/>
  <c r="Z139" i="4" s="1"/>
  <c r="U141" i="4"/>
  <c r="Y141" i="4" s="1"/>
  <c r="AA141" i="4" s="1"/>
  <c r="AE141" i="4" s="1"/>
  <c r="AB141" i="4" s="1"/>
  <c r="L141" i="4"/>
  <c r="N141" i="4" s="1"/>
  <c r="L144" i="4"/>
  <c r="N144" i="4" s="1"/>
  <c r="O144" i="4"/>
  <c r="Q144" i="4" s="1"/>
  <c r="V144" i="4"/>
  <c r="Z144" i="4" s="1"/>
  <c r="AC144" i="4" s="1"/>
  <c r="V146" i="4"/>
  <c r="Z146" i="4" s="1"/>
  <c r="AC146" i="4" s="1"/>
  <c r="O148" i="4"/>
  <c r="Q148" i="4" s="1"/>
  <c r="V148" i="4"/>
  <c r="Z148" i="4" s="1"/>
  <c r="O149" i="4"/>
  <c r="Q149" i="4" s="1"/>
  <c r="U154" i="4"/>
  <c r="Y154" i="4" s="1"/>
  <c r="L154" i="4"/>
  <c r="N154" i="4" s="1"/>
  <c r="O155" i="4"/>
  <c r="Q155" i="4" s="1"/>
  <c r="Z155" i="4"/>
  <c r="AC155" i="4" s="1"/>
  <c r="L156" i="4"/>
  <c r="N156" i="4" s="1"/>
  <c r="O158" i="4"/>
  <c r="Q158" i="4" s="1"/>
  <c r="V158" i="4"/>
  <c r="Z158" i="4" s="1"/>
  <c r="AC158" i="4" s="1"/>
  <c r="O160" i="4"/>
  <c r="Q160" i="4" s="1"/>
  <c r="V160" i="4"/>
  <c r="Z160" i="4" s="1"/>
  <c r="AC160" i="4" s="1"/>
  <c r="U162" i="4"/>
  <c r="L162" i="4"/>
  <c r="N162" i="4" s="1"/>
  <c r="O164" i="4"/>
  <c r="Q164" i="4" s="1"/>
  <c r="L168" i="4"/>
  <c r="N168" i="4" s="1"/>
  <c r="U169" i="4"/>
  <c r="L169" i="4"/>
  <c r="N169" i="4" s="1"/>
  <c r="L171" i="4"/>
  <c r="N171" i="4" s="1"/>
  <c r="V185" i="4"/>
  <c r="Z185" i="4" s="1"/>
  <c r="O194" i="4"/>
  <c r="Q194" i="4" s="1"/>
  <c r="V194" i="4"/>
  <c r="Z194" i="4" s="1"/>
  <c r="L203" i="4"/>
  <c r="N203" i="4" s="1"/>
  <c r="O206" i="4"/>
  <c r="Q206" i="4" s="1"/>
  <c r="O212" i="4"/>
  <c r="Q212" i="4" s="1"/>
  <c r="V217" i="4"/>
  <c r="Z217" i="4" s="1"/>
  <c r="L227" i="4"/>
  <c r="N227" i="4" s="1"/>
  <c r="O230" i="4"/>
  <c r="Q230" i="4" s="1"/>
  <c r="O236" i="4"/>
  <c r="Q236" i="4" s="1"/>
  <c r="O238" i="4"/>
  <c r="Q238" i="4" s="1"/>
  <c r="V238" i="4"/>
  <c r="Z238" i="4" s="1"/>
  <c r="AC238" i="4" s="1"/>
  <c r="O244" i="4"/>
  <c r="Q244" i="4" s="1"/>
  <c r="O246" i="4"/>
  <c r="Q246" i="4" s="1"/>
  <c r="V246" i="4"/>
  <c r="Z246" i="4" s="1"/>
  <c r="V249" i="4"/>
  <c r="O250" i="4"/>
  <c r="Q250" i="4" s="1"/>
  <c r="V261" i="4"/>
  <c r="O264" i="4"/>
  <c r="Q264" i="4" s="1"/>
  <c r="O266" i="4"/>
  <c r="Q266" i="4" s="1"/>
  <c r="V275" i="4"/>
  <c r="O278" i="4"/>
  <c r="Q278" i="4" s="1"/>
  <c r="V85" i="4"/>
  <c r="Z85" i="4" s="1"/>
  <c r="AC85" i="4" s="1"/>
  <c r="V79" i="4"/>
  <c r="Z79" i="4" s="1"/>
  <c r="AC79" i="4" s="1"/>
  <c r="V87" i="4"/>
  <c r="Z87" i="4" s="1"/>
  <c r="AC87" i="4" s="1"/>
  <c r="L97" i="4"/>
  <c r="N97" i="4" s="1"/>
  <c r="O99" i="4"/>
  <c r="Q99" i="4" s="1"/>
  <c r="V99" i="4"/>
  <c r="Z99" i="4" s="1"/>
  <c r="AC99" i="4" s="1"/>
  <c r="L101" i="4"/>
  <c r="N101" i="4" s="1"/>
  <c r="O103" i="4"/>
  <c r="Q103" i="4" s="1"/>
  <c r="V103" i="4"/>
  <c r="Z103" i="4" s="1"/>
  <c r="L105" i="4"/>
  <c r="N105" i="4" s="1"/>
  <c r="O115" i="4"/>
  <c r="Q115" i="4" s="1"/>
  <c r="V115" i="4"/>
  <c r="Z115" i="4" s="1"/>
  <c r="AC115" i="4" s="1"/>
  <c r="L117" i="4"/>
  <c r="N117" i="4" s="1"/>
  <c r="O119" i="4"/>
  <c r="Q119" i="4" s="1"/>
  <c r="V119" i="4"/>
  <c r="Z119" i="4" s="1"/>
  <c r="O123" i="4"/>
  <c r="Q123" i="4" s="1"/>
  <c r="V123" i="4"/>
  <c r="Z123" i="4" s="1"/>
  <c r="O127" i="4"/>
  <c r="Q127" i="4" s="1"/>
  <c r="V127" i="4"/>
  <c r="Z127" i="4" s="1"/>
  <c r="O131" i="4"/>
  <c r="Q131" i="4" s="1"/>
  <c r="V131" i="4"/>
  <c r="O133" i="4"/>
  <c r="Q133" i="4" s="1"/>
  <c r="AC133" i="4" s="1"/>
  <c r="U136" i="4"/>
  <c r="Y136" i="4" s="1"/>
  <c r="AA136" i="4" s="1"/>
  <c r="AE136" i="4" s="1"/>
  <c r="AB136" i="4" s="1"/>
  <c r="AF136" i="4" s="1"/>
  <c r="AD138" i="4"/>
  <c r="O139" i="4"/>
  <c r="Q139" i="4" s="1"/>
  <c r="V140" i="4"/>
  <c r="Z140" i="4" s="1"/>
  <c r="AC140" i="4" s="1"/>
  <c r="O141" i="4"/>
  <c r="Q141" i="4" s="1"/>
  <c r="AC141" i="4" s="1"/>
  <c r="U146" i="4"/>
  <c r="Y146" i="4" s="1"/>
  <c r="AA146" i="4" s="1"/>
  <c r="AE146" i="4" s="1"/>
  <c r="AB146" i="4" s="1"/>
  <c r="AF146" i="4" s="1"/>
  <c r="L146" i="4"/>
  <c r="N146" i="4" s="1"/>
  <c r="O147" i="4"/>
  <c r="Q147" i="4" s="1"/>
  <c r="L148" i="4"/>
  <c r="N148" i="4" s="1"/>
  <c r="L155" i="4"/>
  <c r="N155" i="4" s="1"/>
  <c r="O156" i="4"/>
  <c r="Q156" i="4" s="1"/>
  <c r="L160" i="4"/>
  <c r="N160" i="4" s="1"/>
  <c r="U161" i="4"/>
  <c r="L161" i="4"/>
  <c r="N161" i="4" s="1"/>
  <c r="L163" i="4"/>
  <c r="N163" i="4" s="1"/>
  <c r="V165" i="4"/>
  <c r="Z165" i="4" s="1"/>
  <c r="O170" i="4"/>
  <c r="Q170" i="4" s="1"/>
  <c r="V170" i="4"/>
  <c r="Z170" i="4" s="1"/>
  <c r="AC170" i="4" s="1"/>
  <c r="V177" i="4"/>
  <c r="Z177" i="4" s="1"/>
  <c r="U178" i="4"/>
  <c r="L178" i="4"/>
  <c r="N178" i="4" s="1"/>
  <c r="O180" i="4"/>
  <c r="Q180" i="4" s="1"/>
  <c r="O186" i="4"/>
  <c r="Q186" i="4" s="1"/>
  <c r="V186" i="4"/>
  <c r="Z186" i="4" s="1"/>
  <c r="L195" i="4"/>
  <c r="N195" i="4" s="1"/>
  <c r="O198" i="4"/>
  <c r="Q198" i="4" s="1"/>
  <c r="O204" i="4"/>
  <c r="Q204" i="4" s="1"/>
  <c r="V209" i="4"/>
  <c r="Z209" i="4" s="1"/>
  <c r="O218" i="4"/>
  <c r="Q218" i="4" s="1"/>
  <c r="V218" i="4"/>
  <c r="Z218" i="4" s="1"/>
  <c r="O228" i="4"/>
  <c r="Q228" i="4" s="1"/>
  <c r="V233" i="4"/>
  <c r="Z233" i="4" s="1"/>
  <c r="V241" i="4"/>
  <c r="Z241" i="4" s="1"/>
  <c r="L247" i="4"/>
  <c r="N247" i="4" s="1"/>
  <c r="V269" i="4"/>
  <c r="O157" i="4"/>
  <c r="Q157" i="4" s="1"/>
  <c r="U160" i="4"/>
  <c r="Y160" i="4" s="1"/>
  <c r="AA160" i="4" s="1"/>
  <c r="AE160" i="4" s="1"/>
  <c r="AB160" i="4" s="1"/>
  <c r="AD162" i="4"/>
  <c r="O163" i="4"/>
  <c r="Q163" i="4" s="1"/>
  <c r="V163" i="4"/>
  <c r="O165" i="4"/>
  <c r="Q165" i="4" s="1"/>
  <c r="U168" i="4"/>
  <c r="Y168" i="4" s="1"/>
  <c r="AA168" i="4" s="1"/>
  <c r="AE168" i="4" s="1"/>
  <c r="AB168" i="4" s="1"/>
  <c r="AF168" i="4" s="1"/>
  <c r="AD170" i="4"/>
  <c r="O171" i="4"/>
  <c r="Q171" i="4" s="1"/>
  <c r="V171" i="4"/>
  <c r="O173" i="4"/>
  <c r="Q173" i="4" s="1"/>
  <c r="AC173" i="4" s="1"/>
  <c r="U176" i="4"/>
  <c r="Y176" i="4" s="1"/>
  <c r="AA176" i="4" s="1"/>
  <c r="AE176" i="4" s="1"/>
  <c r="AB176" i="4" s="1"/>
  <c r="AD178" i="4"/>
  <c r="O179" i="4"/>
  <c r="Q179" i="4" s="1"/>
  <c r="V179" i="4"/>
  <c r="O181" i="4"/>
  <c r="Q181" i="4" s="1"/>
  <c r="U184" i="4"/>
  <c r="Y184" i="4" s="1"/>
  <c r="AD186" i="4"/>
  <c r="O187" i="4"/>
  <c r="Q187" i="4" s="1"/>
  <c r="V187" i="4"/>
  <c r="O189" i="4"/>
  <c r="Q189" i="4" s="1"/>
  <c r="U192" i="4"/>
  <c r="Y192" i="4" s="1"/>
  <c r="AD194" i="4"/>
  <c r="O195" i="4"/>
  <c r="Q195" i="4" s="1"/>
  <c r="V195" i="4"/>
  <c r="O197" i="4"/>
  <c r="Q197" i="4" s="1"/>
  <c r="U200" i="4"/>
  <c r="Y200" i="4" s="1"/>
  <c r="AD202" i="4"/>
  <c r="O203" i="4"/>
  <c r="Q203" i="4" s="1"/>
  <c r="V203" i="4"/>
  <c r="O205" i="4"/>
  <c r="Q205" i="4" s="1"/>
  <c r="U208" i="4"/>
  <c r="Y208" i="4" s="1"/>
  <c r="AD210" i="4"/>
  <c r="O211" i="4"/>
  <c r="Q211" i="4" s="1"/>
  <c r="V211" i="4"/>
  <c r="O213" i="4"/>
  <c r="Q213" i="4" s="1"/>
  <c r="U216" i="4"/>
  <c r="Y216" i="4" s="1"/>
  <c r="AD218" i="4"/>
  <c r="O219" i="4"/>
  <c r="Q219" i="4" s="1"/>
  <c r="V219" i="4"/>
  <c r="Z219" i="4" s="1"/>
  <c r="AC219" i="4" s="1"/>
  <c r="O221" i="4"/>
  <c r="Q221" i="4" s="1"/>
  <c r="U224" i="4"/>
  <c r="Y224" i="4" s="1"/>
  <c r="AD226" i="4"/>
  <c r="O227" i="4"/>
  <c r="Q227" i="4" s="1"/>
  <c r="V227" i="4"/>
  <c r="O229" i="4"/>
  <c r="Q229" i="4" s="1"/>
  <c r="U232" i="4"/>
  <c r="Y232" i="4" s="1"/>
  <c r="AD234" i="4"/>
  <c r="O235" i="4"/>
  <c r="Q235" i="4" s="1"/>
  <c r="V235" i="4"/>
  <c r="Z235" i="4" s="1"/>
  <c r="AC235" i="4" s="1"/>
  <c r="O237" i="4"/>
  <c r="Q237" i="4" s="1"/>
  <c r="U240" i="4"/>
  <c r="Y240" i="4" s="1"/>
  <c r="AD242" i="4"/>
  <c r="O243" i="4"/>
  <c r="Q243" i="4" s="1"/>
  <c r="V243" i="4"/>
  <c r="Z243" i="4" s="1"/>
  <c r="O245" i="4"/>
  <c r="Q245" i="4" s="1"/>
  <c r="U248" i="4"/>
  <c r="Y248" i="4" s="1"/>
  <c r="AD250" i="4"/>
  <c r="V252" i="4"/>
  <c r="Z252" i="4" s="1"/>
  <c r="AC252" i="4" s="1"/>
  <c r="O253" i="4"/>
  <c r="Q253" i="4" s="1"/>
  <c r="Z253" i="4"/>
  <c r="AC253" i="4" s="1"/>
  <c r="V254" i="4"/>
  <c r="Z254" i="4" s="1"/>
  <c r="AC254" i="4" s="1"/>
  <c r="O255" i="4"/>
  <c r="Q255" i="4" s="1"/>
  <c r="V255" i="4"/>
  <c r="Z255" i="4" s="1"/>
  <c r="AC255" i="4" s="1"/>
  <c r="L256" i="4"/>
  <c r="N256" i="4" s="1"/>
  <c r="U258" i="4"/>
  <c r="Y258" i="4" s="1"/>
  <c r="AD260" i="4"/>
  <c r="AC264" i="4"/>
  <c r="AD266" i="4"/>
  <c r="V268" i="4"/>
  <c r="Z268" i="4" s="1"/>
  <c r="AC268" i="4" s="1"/>
  <c r="O269" i="4"/>
  <c r="Q269" i="4" s="1"/>
  <c r="V270" i="4"/>
  <c r="Z270" i="4" s="1"/>
  <c r="AC270" i="4" s="1"/>
  <c r="O271" i="4"/>
  <c r="Q271" i="4" s="1"/>
  <c r="V271" i="4"/>
  <c r="Z271" i="4" s="1"/>
  <c r="AC271" i="4" s="1"/>
  <c r="L272" i="4"/>
  <c r="N272" i="4" s="1"/>
  <c r="V274" i="4"/>
  <c r="Z274" i="4" s="1"/>
  <c r="AC274" i="4" s="1"/>
  <c r="O276" i="4"/>
  <c r="Q276" i="4" s="1"/>
  <c r="V278" i="4"/>
  <c r="Z278" i="4" s="1"/>
  <c r="AC278" i="4" s="1"/>
  <c r="L280" i="4"/>
  <c r="N280" i="4" s="1"/>
  <c r="O286" i="4"/>
  <c r="Q286" i="4" s="1"/>
  <c r="V286" i="4"/>
  <c r="Z286" i="4" s="1"/>
  <c r="AC286" i="4" s="1"/>
  <c r="V288" i="4"/>
  <c r="Z288" i="4" s="1"/>
  <c r="O292" i="4"/>
  <c r="Q292" i="4" s="1"/>
  <c r="U294" i="4"/>
  <c r="Y294" i="4" s="1"/>
  <c r="L296" i="4"/>
  <c r="N296" i="4" s="1"/>
  <c r="O302" i="4"/>
  <c r="Q302" i="4" s="1"/>
  <c r="V302" i="4"/>
  <c r="Z302" i="4" s="1"/>
  <c r="V304" i="4"/>
  <c r="Z304" i="4" s="1"/>
  <c r="O308" i="4"/>
  <c r="Q308" i="4" s="1"/>
  <c r="U310" i="4"/>
  <c r="Y310" i="4" s="1"/>
  <c r="L312" i="4"/>
  <c r="N312" i="4" s="1"/>
  <c r="O318" i="4"/>
  <c r="Q318" i="4" s="1"/>
  <c r="V318" i="4"/>
  <c r="Z318" i="4" s="1"/>
  <c r="AC318" i="4" s="1"/>
  <c r="O322" i="4"/>
  <c r="Q322" i="4" s="1"/>
  <c r="V322" i="4"/>
  <c r="Z322" i="4" s="1"/>
  <c r="V329" i="4"/>
  <c r="Z329" i="4" s="1"/>
  <c r="L184" i="4"/>
  <c r="N184" i="4" s="1"/>
  <c r="V184" i="4"/>
  <c r="Z184" i="4" s="1"/>
  <c r="AC184" i="4" s="1"/>
  <c r="U185" i="4"/>
  <c r="Y185" i="4" s="1"/>
  <c r="L185" i="4"/>
  <c r="N185" i="4" s="1"/>
  <c r="U186" i="4"/>
  <c r="L186" i="4"/>
  <c r="N186" i="4" s="1"/>
  <c r="L192" i="4"/>
  <c r="N192" i="4" s="1"/>
  <c r="V192" i="4"/>
  <c r="Z192" i="4" s="1"/>
  <c r="AC192" i="4" s="1"/>
  <c r="U193" i="4"/>
  <c r="L193" i="4"/>
  <c r="N193" i="4" s="1"/>
  <c r="U194" i="4"/>
  <c r="L194" i="4"/>
  <c r="N194" i="4" s="1"/>
  <c r="L200" i="4"/>
  <c r="N200" i="4" s="1"/>
  <c r="V200" i="4"/>
  <c r="Z200" i="4" s="1"/>
  <c r="AC200" i="4" s="1"/>
  <c r="U201" i="4"/>
  <c r="Y201" i="4" s="1"/>
  <c r="AA201" i="4" s="1"/>
  <c r="AE201" i="4" s="1"/>
  <c r="AB201" i="4" s="1"/>
  <c r="L201" i="4"/>
  <c r="N201" i="4" s="1"/>
  <c r="U202" i="4"/>
  <c r="L202" i="4"/>
  <c r="N202" i="4" s="1"/>
  <c r="L208" i="4"/>
  <c r="N208" i="4" s="1"/>
  <c r="V208" i="4"/>
  <c r="Z208" i="4" s="1"/>
  <c r="AC208" i="4" s="1"/>
  <c r="U209" i="4"/>
  <c r="Y209" i="4" s="1"/>
  <c r="L209" i="4"/>
  <c r="N209" i="4" s="1"/>
  <c r="U210" i="4"/>
  <c r="L210" i="4"/>
  <c r="N210" i="4" s="1"/>
  <c r="L216" i="4"/>
  <c r="N216" i="4" s="1"/>
  <c r="V216" i="4"/>
  <c r="Z216" i="4" s="1"/>
  <c r="AC216" i="4" s="1"/>
  <c r="U217" i="4"/>
  <c r="Y217" i="4" s="1"/>
  <c r="L217" i="4"/>
  <c r="N217" i="4" s="1"/>
  <c r="U218" i="4"/>
  <c r="L218" i="4"/>
  <c r="N218" i="4" s="1"/>
  <c r="L224" i="4"/>
  <c r="N224" i="4" s="1"/>
  <c r="V224" i="4"/>
  <c r="Z224" i="4" s="1"/>
  <c r="AC224" i="4" s="1"/>
  <c r="U225" i="4"/>
  <c r="L225" i="4"/>
  <c r="N225" i="4" s="1"/>
  <c r="U226" i="4"/>
  <c r="L226" i="4"/>
  <c r="N226" i="4" s="1"/>
  <c r="L232" i="4"/>
  <c r="N232" i="4" s="1"/>
  <c r="V232" i="4"/>
  <c r="Z232" i="4" s="1"/>
  <c r="AC232" i="4" s="1"/>
  <c r="U233" i="4"/>
  <c r="Y233" i="4" s="1"/>
  <c r="AA233" i="4" s="1"/>
  <c r="AE233" i="4" s="1"/>
  <c r="AB233" i="4" s="1"/>
  <c r="L233" i="4"/>
  <c r="N233" i="4" s="1"/>
  <c r="U234" i="4"/>
  <c r="L234" i="4"/>
  <c r="N234" i="4" s="1"/>
  <c r="L240" i="4"/>
  <c r="N240" i="4" s="1"/>
  <c r="V240" i="4"/>
  <c r="Z240" i="4" s="1"/>
  <c r="AC240" i="4" s="1"/>
  <c r="U241" i="4"/>
  <c r="Y241" i="4" s="1"/>
  <c r="L241" i="4"/>
  <c r="N241" i="4" s="1"/>
  <c r="U242" i="4"/>
  <c r="L242" i="4"/>
  <c r="N242" i="4" s="1"/>
  <c r="L248" i="4"/>
  <c r="N248" i="4" s="1"/>
  <c r="V248" i="4"/>
  <c r="Z248" i="4" s="1"/>
  <c r="AC248" i="4" s="1"/>
  <c r="O249" i="4"/>
  <c r="Q249" i="4" s="1"/>
  <c r="V250" i="4"/>
  <c r="Z250" i="4" s="1"/>
  <c r="AC250" i="4" s="1"/>
  <c r="O251" i="4"/>
  <c r="Q251" i="4" s="1"/>
  <c r="V251" i="4"/>
  <c r="Z251" i="4" s="1"/>
  <c r="L252" i="4"/>
  <c r="N252" i="4" s="1"/>
  <c r="U254" i="4"/>
  <c r="Y254" i="4" s="1"/>
  <c r="AD256" i="4"/>
  <c r="AD262" i="4"/>
  <c r="O265" i="4"/>
  <c r="Q265" i="4" s="1"/>
  <c r="V266" i="4"/>
  <c r="Z266" i="4" s="1"/>
  <c r="AC266" i="4" s="1"/>
  <c r="O267" i="4"/>
  <c r="Q267" i="4" s="1"/>
  <c r="V267" i="4"/>
  <c r="Z267" i="4" s="1"/>
  <c r="AC267" i="4" s="1"/>
  <c r="L268" i="4"/>
  <c r="N268" i="4" s="1"/>
  <c r="U270" i="4"/>
  <c r="Y270" i="4" s="1"/>
  <c r="AD272" i="4"/>
  <c r="U274" i="4"/>
  <c r="Y274" i="4" s="1"/>
  <c r="V276" i="4"/>
  <c r="Z276" i="4" s="1"/>
  <c r="AC276" i="4" s="1"/>
  <c r="U278" i="4"/>
  <c r="Y278" i="4" s="1"/>
  <c r="O280" i="4"/>
  <c r="Q280" i="4" s="1"/>
  <c r="U282" i="4"/>
  <c r="Y282" i="4" s="1"/>
  <c r="L284" i="4"/>
  <c r="N284" i="4" s="1"/>
  <c r="O290" i="4"/>
  <c r="Q290" i="4" s="1"/>
  <c r="V290" i="4"/>
  <c r="Z290" i="4" s="1"/>
  <c r="AC290" i="4" s="1"/>
  <c r="V292" i="4"/>
  <c r="Z292" i="4" s="1"/>
  <c r="AC292" i="4" s="1"/>
  <c r="O296" i="4"/>
  <c r="Q296" i="4" s="1"/>
  <c r="U298" i="4"/>
  <c r="Y298" i="4" s="1"/>
  <c r="L300" i="4"/>
  <c r="N300" i="4" s="1"/>
  <c r="O306" i="4"/>
  <c r="Q306" i="4" s="1"/>
  <c r="V306" i="4"/>
  <c r="Z306" i="4" s="1"/>
  <c r="V308" i="4"/>
  <c r="Z308" i="4" s="1"/>
  <c r="AC308" i="4" s="1"/>
  <c r="O312" i="4"/>
  <c r="Q312" i="4" s="1"/>
  <c r="U314" i="4"/>
  <c r="Y314" i="4" s="1"/>
  <c r="L316" i="4"/>
  <c r="N316" i="4" s="1"/>
  <c r="L319" i="4"/>
  <c r="N319" i="4" s="1"/>
  <c r="L320" i="4"/>
  <c r="N320" i="4" s="1"/>
  <c r="L323" i="4"/>
  <c r="N323" i="4" s="1"/>
  <c r="O330" i="4"/>
  <c r="Q330" i="4" s="1"/>
  <c r="V330" i="4"/>
  <c r="Z330" i="4" s="1"/>
  <c r="AC330" i="4" s="1"/>
  <c r="U140" i="4"/>
  <c r="Y140" i="4" s="1"/>
  <c r="AA140" i="4" s="1"/>
  <c r="AE140" i="4" s="1"/>
  <c r="AB140" i="4" s="1"/>
  <c r="AF140" i="4" s="1"/>
  <c r="AD142" i="4"/>
  <c r="O143" i="4"/>
  <c r="Q143" i="4" s="1"/>
  <c r="V143" i="4"/>
  <c r="Z143" i="4" s="1"/>
  <c r="AC143" i="4" s="1"/>
  <c r="O145" i="4"/>
  <c r="Q145" i="4" s="1"/>
  <c r="U148" i="4"/>
  <c r="Y148" i="4" s="1"/>
  <c r="AA148" i="4" s="1"/>
  <c r="AE148" i="4" s="1"/>
  <c r="AB148" i="4" s="1"/>
  <c r="AD150" i="4"/>
  <c r="O151" i="4"/>
  <c r="Q151" i="4" s="1"/>
  <c r="V151" i="4"/>
  <c r="O153" i="4"/>
  <c r="Q153" i="4" s="1"/>
  <c r="U156" i="4"/>
  <c r="Y156" i="4" s="1"/>
  <c r="AA156" i="4" s="1"/>
  <c r="AE156" i="4" s="1"/>
  <c r="AB156" i="4" s="1"/>
  <c r="AD158" i="4"/>
  <c r="O159" i="4"/>
  <c r="Q159" i="4" s="1"/>
  <c r="V159" i="4"/>
  <c r="Z159" i="4" s="1"/>
  <c r="AC159" i="4" s="1"/>
  <c r="O161" i="4"/>
  <c r="Q161" i="4" s="1"/>
  <c r="U164" i="4"/>
  <c r="Y164" i="4" s="1"/>
  <c r="AD166" i="4"/>
  <c r="O167" i="4"/>
  <c r="Q167" i="4" s="1"/>
  <c r="V167" i="4"/>
  <c r="O169" i="4"/>
  <c r="Q169" i="4" s="1"/>
  <c r="U172" i="4"/>
  <c r="Y172" i="4" s="1"/>
  <c r="AD174" i="4"/>
  <c r="O175" i="4"/>
  <c r="Q175" i="4" s="1"/>
  <c r="V175" i="4"/>
  <c r="Z175" i="4" s="1"/>
  <c r="AC175" i="4" s="1"/>
  <c r="O177" i="4"/>
  <c r="Q177" i="4" s="1"/>
  <c r="U180" i="4"/>
  <c r="Y180" i="4" s="1"/>
  <c r="AD182" i="4"/>
  <c r="O183" i="4"/>
  <c r="Q183" i="4" s="1"/>
  <c r="V183" i="4"/>
  <c r="Z183" i="4" s="1"/>
  <c r="O185" i="4"/>
  <c r="Q185" i="4" s="1"/>
  <c r="U188" i="4"/>
  <c r="Y188" i="4" s="1"/>
  <c r="AA188" i="4" s="1"/>
  <c r="AE188" i="4" s="1"/>
  <c r="AB188" i="4" s="1"/>
  <c r="AD190" i="4"/>
  <c r="O191" i="4"/>
  <c r="Q191" i="4" s="1"/>
  <c r="V191" i="4"/>
  <c r="Z191" i="4" s="1"/>
  <c r="AC191" i="4" s="1"/>
  <c r="O193" i="4"/>
  <c r="Q193" i="4" s="1"/>
  <c r="U196" i="4"/>
  <c r="Y196" i="4" s="1"/>
  <c r="AD198" i="4"/>
  <c r="O199" i="4"/>
  <c r="Q199" i="4" s="1"/>
  <c r="V199" i="4"/>
  <c r="Z199" i="4" s="1"/>
  <c r="O201" i="4"/>
  <c r="Q201" i="4" s="1"/>
  <c r="U204" i="4"/>
  <c r="Y204" i="4" s="1"/>
  <c r="AA204" i="4" s="1"/>
  <c r="AE204" i="4" s="1"/>
  <c r="AB204" i="4" s="1"/>
  <c r="AD206" i="4"/>
  <c r="O207" i="4"/>
  <c r="Q207" i="4" s="1"/>
  <c r="V207" i="4"/>
  <c r="Z207" i="4" s="1"/>
  <c r="AC207" i="4" s="1"/>
  <c r="O209" i="4"/>
  <c r="Q209" i="4" s="1"/>
  <c r="U212" i="4"/>
  <c r="Y212" i="4" s="1"/>
  <c r="AD214" i="4"/>
  <c r="O215" i="4"/>
  <c r="Q215" i="4" s="1"/>
  <c r="V215" i="4"/>
  <c r="Z215" i="4" s="1"/>
  <c r="O217" i="4"/>
  <c r="Q217" i="4" s="1"/>
  <c r="U220" i="4"/>
  <c r="Y220" i="4" s="1"/>
  <c r="AA220" i="4" s="1"/>
  <c r="AE220" i="4" s="1"/>
  <c r="AB220" i="4" s="1"/>
  <c r="AD222" i="4"/>
  <c r="O223" i="4"/>
  <c r="Q223" i="4" s="1"/>
  <c r="V223" i="4"/>
  <c r="Z223" i="4" s="1"/>
  <c r="AC223" i="4" s="1"/>
  <c r="O225" i="4"/>
  <c r="Q225" i="4" s="1"/>
  <c r="U228" i="4"/>
  <c r="Y228" i="4" s="1"/>
  <c r="AA228" i="4" s="1"/>
  <c r="AE228" i="4" s="1"/>
  <c r="AB228" i="4" s="1"/>
  <c r="AD230" i="4"/>
  <c r="O231" i="4"/>
  <c r="Q231" i="4" s="1"/>
  <c r="V231" i="4"/>
  <c r="Z231" i="4" s="1"/>
  <c r="O233" i="4"/>
  <c r="Q233" i="4" s="1"/>
  <c r="U236" i="4"/>
  <c r="Y236" i="4" s="1"/>
  <c r="AD238" i="4"/>
  <c r="O239" i="4"/>
  <c r="Q239" i="4" s="1"/>
  <c r="V239" i="4"/>
  <c r="Z239" i="4" s="1"/>
  <c r="AC239" i="4" s="1"/>
  <c r="O241" i="4"/>
  <c r="Q241" i="4" s="1"/>
  <c r="U244" i="4"/>
  <c r="Y244" i="4" s="1"/>
  <c r="AD246" i="4"/>
  <c r="O247" i="4"/>
  <c r="Q247" i="4" s="1"/>
  <c r="V247" i="4"/>
  <c r="Z247" i="4" s="1"/>
  <c r="U250" i="4"/>
  <c r="Y250" i="4" s="1"/>
  <c r="AD252" i="4"/>
  <c r="AD258" i="4"/>
  <c r="V260" i="4"/>
  <c r="Z260" i="4" s="1"/>
  <c r="AC260" i="4" s="1"/>
  <c r="O261" i="4"/>
  <c r="Q261" i="4" s="1"/>
  <c r="V262" i="4"/>
  <c r="Z262" i="4" s="1"/>
  <c r="AC262" i="4" s="1"/>
  <c r="O263" i="4"/>
  <c r="Q263" i="4" s="1"/>
  <c r="V263" i="4"/>
  <c r="Z263" i="4" s="1"/>
  <c r="AC263" i="4" s="1"/>
  <c r="L264" i="4"/>
  <c r="N264" i="4" s="1"/>
  <c r="U266" i="4"/>
  <c r="Y266" i="4" s="1"/>
  <c r="AD268" i="4"/>
  <c r="V280" i="4"/>
  <c r="Z280" i="4" s="1"/>
  <c r="AC280" i="4" s="1"/>
  <c r="O284" i="4"/>
  <c r="Q284" i="4" s="1"/>
  <c r="U286" i="4"/>
  <c r="Y286" i="4" s="1"/>
  <c r="L288" i="4"/>
  <c r="N288" i="4" s="1"/>
  <c r="O294" i="4"/>
  <c r="Q294" i="4" s="1"/>
  <c r="V294" i="4"/>
  <c r="Z294" i="4" s="1"/>
  <c r="V296" i="4"/>
  <c r="Z296" i="4" s="1"/>
  <c r="AC296" i="4" s="1"/>
  <c r="O300" i="4"/>
  <c r="Q300" i="4" s="1"/>
  <c r="U302" i="4"/>
  <c r="Y302" i="4" s="1"/>
  <c r="L304" i="4"/>
  <c r="N304" i="4" s="1"/>
  <c r="O310" i="4"/>
  <c r="Q310" i="4" s="1"/>
  <c r="V310" i="4"/>
  <c r="Z310" i="4" s="1"/>
  <c r="V312" i="4"/>
  <c r="Z312" i="4" s="1"/>
  <c r="AC312" i="4" s="1"/>
  <c r="O316" i="4"/>
  <c r="Q316" i="4" s="1"/>
  <c r="U318" i="4"/>
  <c r="O320" i="4"/>
  <c r="Q320" i="4" s="1"/>
  <c r="O324" i="4"/>
  <c r="Q324" i="4" s="1"/>
  <c r="L331" i="4"/>
  <c r="N331" i="4" s="1"/>
  <c r="V156" i="4"/>
  <c r="Z156" i="4" s="1"/>
  <c r="AC156" i="4" s="1"/>
  <c r="U157" i="4"/>
  <c r="Y157" i="4" s="1"/>
  <c r="AA157" i="4" s="1"/>
  <c r="AE157" i="4" s="1"/>
  <c r="AB157" i="4" s="1"/>
  <c r="L157" i="4"/>
  <c r="N157" i="4" s="1"/>
  <c r="U158" i="4"/>
  <c r="Y158" i="4" s="1"/>
  <c r="AA158" i="4" s="1"/>
  <c r="AE158" i="4" s="1"/>
  <c r="AB158" i="4" s="1"/>
  <c r="AF158" i="4" s="1"/>
  <c r="L158" i="4"/>
  <c r="N158" i="4" s="1"/>
  <c r="L164" i="4"/>
  <c r="N164" i="4" s="1"/>
  <c r="V164" i="4"/>
  <c r="Z164" i="4" s="1"/>
  <c r="AC164" i="4" s="1"/>
  <c r="U165" i="4"/>
  <c r="L165" i="4"/>
  <c r="N165" i="4" s="1"/>
  <c r="U166" i="4"/>
  <c r="Y166" i="4" s="1"/>
  <c r="L166" i="4"/>
  <c r="N166" i="4" s="1"/>
  <c r="L172" i="4"/>
  <c r="N172" i="4" s="1"/>
  <c r="V172" i="4"/>
  <c r="Z172" i="4" s="1"/>
  <c r="AC172" i="4" s="1"/>
  <c r="U173" i="4"/>
  <c r="Y173" i="4" s="1"/>
  <c r="AA173" i="4" s="1"/>
  <c r="AE173" i="4" s="1"/>
  <c r="AB173" i="4" s="1"/>
  <c r="L173" i="4"/>
  <c r="N173" i="4" s="1"/>
  <c r="U174" i="4"/>
  <c r="Y174" i="4" s="1"/>
  <c r="AA174" i="4" s="1"/>
  <c r="AE174" i="4" s="1"/>
  <c r="AB174" i="4" s="1"/>
  <c r="AF174" i="4" s="1"/>
  <c r="L174" i="4"/>
  <c r="N174" i="4" s="1"/>
  <c r="L180" i="4"/>
  <c r="N180" i="4" s="1"/>
  <c r="V180" i="4"/>
  <c r="Z180" i="4" s="1"/>
  <c r="AC180" i="4" s="1"/>
  <c r="U181" i="4"/>
  <c r="L181" i="4"/>
  <c r="N181" i="4" s="1"/>
  <c r="V181" i="4"/>
  <c r="Z181" i="4" s="1"/>
  <c r="AC181" i="4" s="1"/>
  <c r="U182" i="4"/>
  <c r="Y182" i="4" s="1"/>
  <c r="AA182" i="4" s="1"/>
  <c r="AE182" i="4" s="1"/>
  <c r="AB182" i="4" s="1"/>
  <c r="AF182" i="4" s="1"/>
  <c r="L182" i="4"/>
  <c r="N182" i="4" s="1"/>
  <c r="L188" i="4"/>
  <c r="N188" i="4" s="1"/>
  <c r="V188" i="4"/>
  <c r="Z188" i="4" s="1"/>
  <c r="AC188" i="4" s="1"/>
  <c r="U189" i="4"/>
  <c r="Y189" i="4" s="1"/>
  <c r="AA189" i="4" s="1"/>
  <c r="AE189" i="4" s="1"/>
  <c r="AB189" i="4" s="1"/>
  <c r="L189" i="4"/>
  <c r="N189" i="4" s="1"/>
  <c r="V189" i="4"/>
  <c r="Z189" i="4" s="1"/>
  <c r="AC189" i="4" s="1"/>
  <c r="U190" i="4"/>
  <c r="Y190" i="4" s="1"/>
  <c r="L190" i="4"/>
  <c r="N190" i="4" s="1"/>
  <c r="L196" i="4"/>
  <c r="N196" i="4" s="1"/>
  <c r="V196" i="4"/>
  <c r="Z196" i="4" s="1"/>
  <c r="AC196" i="4" s="1"/>
  <c r="U197" i="4"/>
  <c r="L197" i="4"/>
  <c r="N197" i="4" s="1"/>
  <c r="V197" i="4"/>
  <c r="Z197" i="4" s="1"/>
  <c r="AC197" i="4" s="1"/>
  <c r="U198" i="4"/>
  <c r="Y198" i="4" s="1"/>
  <c r="AA198" i="4" s="1"/>
  <c r="AE198" i="4" s="1"/>
  <c r="AB198" i="4" s="1"/>
  <c r="L198" i="4"/>
  <c r="N198" i="4" s="1"/>
  <c r="L204" i="4"/>
  <c r="N204" i="4" s="1"/>
  <c r="V204" i="4"/>
  <c r="Z204" i="4" s="1"/>
  <c r="AC204" i="4" s="1"/>
  <c r="U205" i="4"/>
  <c r="Y205" i="4" s="1"/>
  <c r="AA205" i="4" s="1"/>
  <c r="AE205" i="4" s="1"/>
  <c r="AB205" i="4" s="1"/>
  <c r="AF205" i="4" s="1"/>
  <c r="L205" i="4"/>
  <c r="N205" i="4" s="1"/>
  <c r="V205" i="4"/>
  <c r="Z205" i="4" s="1"/>
  <c r="AC205" i="4" s="1"/>
  <c r="U206" i="4"/>
  <c r="Y206" i="4" s="1"/>
  <c r="L206" i="4"/>
  <c r="N206" i="4" s="1"/>
  <c r="L212" i="4"/>
  <c r="N212" i="4" s="1"/>
  <c r="V212" i="4"/>
  <c r="Z212" i="4" s="1"/>
  <c r="AC212" i="4" s="1"/>
  <c r="U213" i="4"/>
  <c r="L213" i="4"/>
  <c r="N213" i="4" s="1"/>
  <c r="V213" i="4"/>
  <c r="Z213" i="4" s="1"/>
  <c r="AC213" i="4" s="1"/>
  <c r="U214" i="4"/>
  <c r="Y214" i="4" s="1"/>
  <c r="AA214" i="4" s="1"/>
  <c r="AE214" i="4" s="1"/>
  <c r="AB214" i="4" s="1"/>
  <c r="L214" i="4"/>
  <c r="N214" i="4" s="1"/>
  <c r="L220" i="4"/>
  <c r="N220" i="4" s="1"/>
  <c r="V220" i="4"/>
  <c r="Z220" i="4" s="1"/>
  <c r="AC220" i="4" s="1"/>
  <c r="U221" i="4"/>
  <c r="Y221" i="4" s="1"/>
  <c r="AA221" i="4" s="1"/>
  <c r="AE221" i="4" s="1"/>
  <c r="AB221" i="4" s="1"/>
  <c r="L221" i="4"/>
  <c r="N221" i="4" s="1"/>
  <c r="V221" i="4"/>
  <c r="Z221" i="4" s="1"/>
  <c r="AC221" i="4" s="1"/>
  <c r="U222" i="4"/>
  <c r="Y222" i="4" s="1"/>
  <c r="L222" i="4"/>
  <c r="N222" i="4" s="1"/>
  <c r="L228" i="4"/>
  <c r="N228" i="4" s="1"/>
  <c r="V228" i="4"/>
  <c r="Z228" i="4" s="1"/>
  <c r="AC228" i="4" s="1"/>
  <c r="U229" i="4"/>
  <c r="Y229" i="4" s="1"/>
  <c r="AA229" i="4" s="1"/>
  <c r="AE229" i="4" s="1"/>
  <c r="AB229" i="4" s="1"/>
  <c r="AF229" i="4" s="1"/>
  <c r="L229" i="4"/>
  <c r="N229" i="4" s="1"/>
  <c r="V229" i="4"/>
  <c r="Z229" i="4" s="1"/>
  <c r="AC229" i="4" s="1"/>
  <c r="U230" i="4"/>
  <c r="Y230" i="4" s="1"/>
  <c r="L230" i="4"/>
  <c r="N230" i="4" s="1"/>
  <c r="L236" i="4"/>
  <c r="N236" i="4" s="1"/>
  <c r="V236" i="4"/>
  <c r="Z236" i="4" s="1"/>
  <c r="AC236" i="4" s="1"/>
  <c r="U237" i="4"/>
  <c r="L237" i="4"/>
  <c r="N237" i="4" s="1"/>
  <c r="U238" i="4"/>
  <c r="Y238" i="4" s="1"/>
  <c r="L238" i="4"/>
  <c r="N238" i="4" s="1"/>
  <c r="L244" i="4"/>
  <c r="N244" i="4" s="1"/>
  <c r="V244" i="4"/>
  <c r="Z244" i="4" s="1"/>
  <c r="AC244" i="4" s="1"/>
  <c r="U245" i="4"/>
  <c r="L245" i="4"/>
  <c r="N245" i="4" s="1"/>
  <c r="U246" i="4"/>
  <c r="Y246" i="4" s="1"/>
  <c r="L246" i="4"/>
  <c r="N246" i="4" s="1"/>
  <c r="V256" i="4"/>
  <c r="Z256" i="4" s="1"/>
  <c r="AC256" i="4" s="1"/>
  <c r="O257" i="4"/>
  <c r="Q257" i="4" s="1"/>
  <c r="V258" i="4"/>
  <c r="Z258" i="4" s="1"/>
  <c r="AC258" i="4" s="1"/>
  <c r="O259" i="4"/>
  <c r="Q259" i="4" s="1"/>
  <c r="V259" i="4"/>
  <c r="L260" i="4"/>
  <c r="N260" i="4" s="1"/>
  <c r="U262" i="4"/>
  <c r="Y262" i="4" s="1"/>
  <c r="AD264" i="4"/>
  <c r="V272" i="4"/>
  <c r="Z272" i="4" s="1"/>
  <c r="AC272" i="4" s="1"/>
  <c r="O273" i="4"/>
  <c r="Q273" i="4" s="1"/>
  <c r="O275" i="4"/>
  <c r="Q275" i="4" s="1"/>
  <c r="L276" i="4"/>
  <c r="N276" i="4" s="1"/>
  <c r="AD278" i="4"/>
  <c r="O279" i="4"/>
  <c r="Q279" i="4" s="1"/>
  <c r="V279" i="4"/>
  <c r="O282" i="4"/>
  <c r="Q282" i="4" s="1"/>
  <c r="V282" i="4"/>
  <c r="Z282" i="4" s="1"/>
  <c r="V284" i="4"/>
  <c r="Z284" i="4" s="1"/>
  <c r="AC284" i="4" s="1"/>
  <c r="O288" i="4"/>
  <c r="Q288" i="4" s="1"/>
  <c r="U290" i="4"/>
  <c r="Y290" i="4" s="1"/>
  <c r="L292" i="4"/>
  <c r="N292" i="4" s="1"/>
  <c r="O298" i="4"/>
  <c r="Q298" i="4" s="1"/>
  <c r="V298" i="4"/>
  <c r="Z298" i="4" s="1"/>
  <c r="V300" i="4"/>
  <c r="Z300" i="4" s="1"/>
  <c r="AC300" i="4" s="1"/>
  <c r="O304" i="4"/>
  <c r="Q304" i="4" s="1"/>
  <c r="U306" i="4"/>
  <c r="Y306" i="4" s="1"/>
  <c r="L308" i="4"/>
  <c r="N308" i="4" s="1"/>
  <c r="O314" i="4"/>
  <c r="Q314" i="4" s="1"/>
  <c r="V314" i="4"/>
  <c r="Z314" i="4" s="1"/>
  <c r="V316" i="4"/>
  <c r="Z316" i="4" s="1"/>
  <c r="AC316" i="4" s="1"/>
  <c r="V321" i="4"/>
  <c r="Z321" i="4" s="1"/>
  <c r="O332" i="4"/>
  <c r="Q332" i="4" s="1"/>
  <c r="O283" i="4"/>
  <c r="Q283" i="4" s="1"/>
  <c r="V283" i="4"/>
  <c r="O287" i="4"/>
  <c r="Q287" i="4" s="1"/>
  <c r="V287" i="4"/>
  <c r="O291" i="4"/>
  <c r="Q291" i="4" s="1"/>
  <c r="V291" i="4"/>
  <c r="O295" i="4"/>
  <c r="Q295" i="4" s="1"/>
  <c r="V295" i="4"/>
  <c r="O299" i="4"/>
  <c r="Q299" i="4" s="1"/>
  <c r="V299" i="4"/>
  <c r="O303" i="4"/>
  <c r="Q303" i="4" s="1"/>
  <c r="V303" i="4"/>
  <c r="O307" i="4"/>
  <c r="Q307" i="4" s="1"/>
  <c r="V307" i="4"/>
  <c r="O311" i="4"/>
  <c r="Q311" i="4" s="1"/>
  <c r="V311" i="4"/>
  <c r="O315" i="4"/>
  <c r="Q315" i="4" s="1"/>
  <c r="V315" i="4"/>
  <c r="O319" i="4"/>
  <c r="Q319" i="4" s="1"/>
  <c r="V319" i="4"/>
  <c r="L324" i="4"/>
  <c r="N324" i="4" s="1"/>
  <c r="V324" i="4"/>
  <c r="Z324" i="4" s="1"/>
  <c r="AC324" i="4" s="1"/>
  <c r="U325" i="4"/>
  <c r="Y325" i="4" s="1"/>
  <c r="AA325" i="4" s="1"/>
  <c r="AE325" i="4" s="1"/>
  <c r="AB325" i="4" s="1"/>
  <c r="AF325" i="4" s="1"/>
  <c r="L325" i="4"/>
  <c r="N325" i="4" s="1"/>
  <c r="V325" i="4"/>
  <c r="Z325" i="4" s="1"/>
  <c r="AC325" i="4" s="1"/>
  <c r="U326" i="4"/>
  <c r="L326" i="4"/>
  <c r="N326" i="4" s="1"/>
  <c r="L332" i="4"/>
  <c r="N332" i="4" s="1"/>
  <c r="V332" i="4"/>
  <c r="Z332" i="4" s="1"/>
  <c r="U333" i="4"/>
  <c r="Y333" i="4" s="1"/>
  <c r="AA333" i="4" s="1"/>
  <c r="AE333" i="4" s="1"/>
  <c r="AB333" i="4" s="1"/>
  <c r="L333" i="4"/>
  <c r="N333" i="4" s="1"/>
  <c r="V333" i="4"/>
  <c r="U334" i="4"/>
  <c r="Y334" i="4" s="1"/>
  <c r="L334" i="4"/>
  <c r="N334" i="4" s="1"/>
  <c r="V334" i="4"/>
  <c r="Z334" i="4" s="1"/>
  <c r="AC334" i="4" s="1"/>
  <c r="V336" i="4"/>
  <c r="Z336" i="4" s="1"/>
  <c r="AC336" i="4" s="1"/>
  <c r="L339" i="4"/>
  <c r="N339" i="4" s="1"/>
  <c r="U249" i="4"/>
  <c r="U252" i="4"/>
  <c r="Y252" i="4" s="1"/>
  <c r="AA252" i="4" s="1"/>
  <c r="AE252" i="4" s="1"/>
  <c r="AB252" i="4" s="1"/>
  <c r="AF252" i="4" s="1"/>
  <c r="U253" i="4"/>
  <c r="Y253" i="4" s="1"/>
  <c r="U256" i="4"/>
  <c r="Y256" i="4" s="1"/>
  <c r="AA256" i="4" s="1"/>
  <c r="AE256" i="4" s="1"/>
  <c r="AB256" i="4" s="1"/>
  <c r="AF256" i="4" s="1"/>
  <c r="U257" i="4"/>
  <c r="U260" i="4"/>
  <c r="Y260" i="4" s="1"/>
  <c r="AA260" i="4" s="1"/>
  <c r="AE260" i="4" s="1"/>
  <c r="AB260" i="4" s="1"/>
  <c r="AF260" i="4" s="1"/>
  <c r="U261" i="4"/>
  <c r="Y261" i="4" s="1"/>
  <c r="U264" i="4"/>
  <c r="Y264" i="4" s="1"/>
  <c r="AA264" i="4" s="1"/>
  <c r="AE264" i="4" s="1"/>
  <c r="AB264" i="4" s="1"/>
  <c r="U265" i="4"/>
  <c r="U268" i="4"/>
  <c r="Y268" i="4" s="1"/>
  <c r="AA268" i="4" s="1"/>
  <c r="AE268" i="4" s="1"/>
  <c r="AB268" i="4" s="1"/>
  <c r="AF268" i="4" s="1"/>
  <c r="U269" i="4"/>
  <c r="Y269" i="4" s="1"/>
  <c r="U272" i="4"/>
  <c r="Y272" i="4" s="1"/>
  <c r="AA272" i="4" s="1"/>
  <c r="AE272" i="4" s="1"/>
  <c r="AB272" i="4" s="1"/>
  <c r="AF272" i="4" s="1"/>
  <c r="U273" i="4"/>
  <c r="U276" i="4"/>
  <c r="Y276" i="4" s="1"/>
  <c r="AA276" i="4" s="1"/>
  <c r="AE276" i="4" s="1"/>
  <c r="AB276" i="4" s="1"/>
  <c r="AF276" i="4" s="1"/>
  <c r="U277" i="4"/>
  <c r="U280" i="4"/>
  <c r="Y280" i="4" s="1"/>
  <c r="AA280" i="4" s="1"/>
  <c r="AE280" i="4" s="1"/>
  <c r="AB280" i="4" s="1"/>
  <c r="U281" i="4"/>
  <c r="U284" i="4"/>
  <c r="Y284" i="4" s="1"/>
  <c r="AA284" i="4" s="1"/>
  <c r="AE284" i="4" s="1"/>
  <c r="AB284" i="4" s="1"/>
  <c r="U285" i="4"/>
  <c r="U288" i="4"/>
  <c r="Y288" i="4" s="1"/>
  <c r="AA288" i="4" s="1"/>
  <c r="AE288" i="4" s="1"/>
  <c r="AB288" i="4" s="1"/>
  <c r="U289" i="4"/>
  <c r="U292" i="4"/>
  <c r="Y292" i="4" s="1"/>
  <c r="AA292" i="4" s="1"/>
  <c r="AE292" i="4" s="1"/>
  <c r="AB292" i="4" s="1"/>
  <c r="AF292" i="4" s="1"/>
  <c r="U293" i="4"/>
  <c r="U296" i="4"/>
  <c r="Y296" i="4" s="1"/>
  <c r="AA296" i="4" s="1"/>
  <c r="AE296" i="4" s="1"/>
  <c r="AB296" i="4" s="1"/>
  <c r="AF296" i="4" s="1"/>
  <c r="U297" i="4"/>
  <c r="U300" i="4"/>
  <c r="Y300" i="4" s="1"/>
  <c r="AA300" i="4" s="1"/>
  <c r="AE300" i="4" s="1"/>
  <c r="AB300" i="4" s="1"/>
  <c r="U301" i="4"/>
  <c r="U304" i="4"/>
  <c r="Y304" i="4" s="1"/>
  <c r="AA304" i="4" s="1"/>
  <c r="AE304" i="4" s="1"/>
  <c r="AB304" i="4" s="1"/>
  <c r="U305" i="4"/>
  <c r="U308" i="4"/>
  <c r="Y308" i="4" s="1"/>
  <c r="AA308" i="4" s="1"/>
  <c r="AE308" i="4" s="1"/>
  <c r="AB308" i="4" s="1"/>
  <c r="AF308" i="4" s="1"/>
  <c r="U309" i="4"/>
  <c r="U312" i="4"/>
  <c r="Y312" i="4" s="1"/>
  <c r="AA312" i="4" s="1"/>
  <c r="AE312" i="4" s="1"/>
  <c r="AB312" i="4" s="1"/>
  <c r="U313" i="4"/>
  <c r="U316" i="4"/>
  <c r="Y316" i="4" s="1"/>
  <c r="AA316" i="4" s="1"/>
  <c r="AE316" i="4" s="1"/>
  <c r="AB316" i="4" s="1"/>
  <c r="U317" i="4"/>
  <c r="U320" i="4"/>
  <c r="Y320" i="4" s="1"/>
  <c r="AA320" i="4" s="1"/>
  <c r="AE320" i="4" s="1"/>
  <c r="AB320" i="4" s="1"/>
  <c r="AF320" i="4" s="1"/>
  <c r="AD322" i="4"/>
  <c r="O323" i="4"/>
  <c r="Q323" i="4" s="1"/>
  <c r="V323" i="4"/>
  <c r="Z323" i="4" s="1"/>
  <c r="AC323" i="4" s="1"/>
  <c r="O325" i="4"/>
  <c r="Q325" i="4" s="1"/>
  <c r="U328" i="4"/>
  <c r="Y328" i="4" s="1"/>
  <c r="AA328" i="4" s="1"/>
  <c r="AE328" i="4" s="1"/>
  <c r="AB328" i="4" s="1"/>
  <c r="AD330" i="4"/>
  <c r="O331" i="4"/>
  <c r="Q331" i="4" s="1"/>
  <c r="V331" i="4"/>
  <c r="Z331" i="4" s="1"/>
  <c r="O333" i="4"/>
  <c r="Q333" i="4" s="1"/>
  <c r="O335" i="4"/>
  <c r="Q335" i="4" s="1"/>
  <c r="L336" i="4"/>
  <c r="N336" i="4" s="1"/>
  <c r="U337" i="4"/>
  <c r="Y337" i="4" s="1"/>
  <c r="AA337" i="4" s="1"/>
  <c r="AE337" i="4" s="1"/>
  <c r="AB337" i="4" s="1"/>
  <c r="L337" i="4"/>
  <c r="N337" i="4" s="1"/>
  <c r="O338" i="4"/>
  <c r="Q338" i="4" s="1"/>
  <c r="V338" i="4"/>
  <c r="Z338" i="4" s="1"/>
  <c r="O342" i="4"/>
  <c r="Q342" i="4" s="1"/>
  <c r="V273" i="4"/>
  <c r="O277" i="4"/>
  <c r="Q277" i="4" s="1"/>
  <c r="V277" i="4"/>
  <c r="O289" i="4"/>
  <c r="Q289" i="4" s="1"/>
  <c r="V289" i="4"/>
  <c r="O293" i="4"/>
  <c r="Q293" i="4" s="1"/>
  <c r="V293" i="4"/>
  <c r="O297" i="4"/>
  <c r="Q297" i="4" s="1"/>
  <c r="V297" i="4"/>
  <c r="O301" i="4"/>
  <c r="Q301" i="4" s="1"/>
  <c r="V301" i="4"/>
  <c r="O305" i="4"/>
  <c r="Q305" i="4" s="1"/>
  <c r="V305" i="4"/>
  <c r="O309" i="4"/>
  <c r="Q309" i="4" s="1"/>
  <c r="V309" i="4"/>
  <c r="O313" i="4"/>
  <c r="Q313" i="4" s="1"/>
  <c r="V313" i="4"/>
  <c r="O317" i="4"/>
  <c r="Q317" i="4" s="1"/>
  <c r="V317" i="4"/>
  <c r="Z317" i="4" s="1"/>
  <c r="V320" i="4"/>
  <c r="Z320" i="4" s="1"/>
  <c r="AC320" i="4" s="1"/>
  <c r="U321" i="4"/>
  <c r="L321" i="4"/>
  <c r="N321" i="4" s="1"/>
  <c r="U322" i="4"/>
  <c r="Y322" i="4" s="1"/>
  <c r="L322" i="4"/>
  <c r="N322" i="4" s="1"/>
  <c r="L328" i="4"/>
  <c r="N328" i="4" s="1"/>
  <c r="V328" i="4"/>
  <c r="Z328" i="4" s="1"/>
  <c r="AC328" i="4" s="1"/>
  <c r="U329" i="4"/>
  <c r="Y329" i="4" s="1"/>
  <c r="AA329" i="4" s="1"/>
  <c r="AE329" i="4" s="1"/>
  <c r="AB329" i="4" s="1"/>
  <c r="L329" i="4"/>
  <c r="N329" i="4" s="1"/>
  <c r="U330" i="4"/>
  <c r="Y330" i="4" s="1"/>
  <c r="AA330" i="4" s="1"/>
  <c r="AE330" i="4" s="1"/>
  <c r="AB330" i="4" s="1"/>
  <c r="AF330" i="4" s="1"/>
  <c r="L330" i="4"/>
  <c r="N330" i="4" s="1"/>
  <c r="L335" i="4"/>
  <c r="N335" i="4" s="1"/>
  <c r="AD336" i="4"/>
  <c r="L344" i="4"/>
  <c r="N344" i="4" s="1"/>
  <c r="O281" i="4"/>
  <c r="Q281" i="4" s="1"/>
  <c r="V281" i="4"/>
  <c r="O285" i="4"/>
  <c r="Q285" i="4" s="1"/>
  <c r="V285" i="4"/>
  <c r="U135" i="4"/>
  <c r="U139" i="4"/>
  <c r="U143" i="4"/>
  <c r="U147" i="4"/>
  <c r="U151" i="4"/>
  <c r="U155" i="4"/>
  <c r="U159" i="4"/>
  <c r="U163" i="4"/>
  <c r="U167" i="4"/>
  <c r="U171" i="4"/>
  <c r="U175" i="4"/>
  <c r="U179" i="4"/>
  <c r="U183" i="4"/>
  <c r="U187" i="4"/>
  <c r="U191" i="4"/>
  <c r="U195" i="4"/>
  <c r="U199" i="4"/>
  <c r="U203" i="4"/>
  <c r="U207" i="4"/>
  <c r="U211" i="4"/>
  <c r="U215" i="4"/>
  <c r="U219" i="4"/>
  <c r="U223" i="4"/>
  <c r="U227" i="4"/>
  <c r="U231" i="4"/>
  <c r="U235" i="4"/>
  <c r="U239" i="4"/>
  <c r="U243" i="4"/>
  <c r="U247" i="4"/>
  <c r="L249" i="4"/>
  <c r="N249" i="4" s="1"/>
  <c r="L250" i="4"/>
  <c r="N250" i="4" s="1"/>
  <c r="U251" i="4"/>
  <c r="L253" i="4"/>
  <c r="N253" i="4" s="1"/>
  <c r="L254" i="4"/>
  <c r="N254" i="4" s="1"/>
  <c r="U255" i="4"/>
  <c r="L257" i="4"/>
  <c r="N257" i="4" s="1"/>
  <c r="L258" i="4"/>
  <c r="N258" i="4" s="1"/>
  <c r="U259" i="4"/>
  <c r="L261" i="4"/>
  <c r="N261" i="4" s="1"/>
  <c r="L262" i="4"/>
  <c r="N262" i="4" s="1"/>
  <c r="U263" i="4"/>
  <c r="L265" i="4"/>
  <c r="N265" i="4" s="1"/>
  <c r="L266" i="4"/>
  <c r="N266" i="4" s="1"/>
  <c r="U267" i="4"/>
  <c r="L269" i="4"/>
  <c r="N269" i="4" s="1"/>
  <c r="L270" i="4"/>
  <c r="N270" i="4" s="1"/>
  <c r="U271" i="4"/>
  <c r="L273" i="4"/>
  <c r="N273" i="4" s="1"/>
  <c r="L274" i="4"/>
  <c r="N274" i="4" s="1"/>
  <c r="U275" i="4"/>
  <c r="L277" i="4"/>
  <c r="N277" i="4" s="1"/>
  <c r="L278" i="4"/>
  <c r="N278" i="4" s="1"/>
  <c r="U279" i="4"/>
  <c r="L281" i="4"/>
  <c r="N281" i="4" s="1"/>
  <c r="L282" i="4"/>
  <c r="N282" i="4" s="1"/>
  <c r="U283" i="4"/>
  <c r="L285" i="4"/>
  <c r="N285" i="4" s="1"/>
  <c r="L286" i="4"/>
  <c r="N286" i="4" s="1"/>
  <c r="U287" i="4"/>
  <c r="Y287" i="4" s="1"/>
  <c r="AA287" i="4" s="1"/>
  <c r="AE287" i="4" s="1"/>
  <c r="AB287" i="4" s="1"/>
  <c r="L289" i="4"/>
  <c r="N289" i="4" s="1"/>
  <c r="L290" i="4"/>
  <c r="N290" i="4" s="1"/>
  <c r="U291" i="4"/>
  <c r="L293" i="4"/>
  <c r="N293" i="4" s="1"/>
  <c r="L294" i="4"/>
  <c r="N294" i="4" s="1"/>
  <c r="U295" i="4"/>
  <c r="Y295" i="4" s="1"/>
  <c r="AA295" i="4" s="1"/>
  <c r="AE295" i="4" s="1"/>
  <c r="AB295" i="4" s="1"/>
  <c r="L297" i="4"/>
  <c r="N297" i="4" s="1"/>
  <c r="L298" i="4"/>
  <c r="N298" i="4" s="1"/>
  <c r="U299" i="4"/>
  <c r="L301" i="4"/>
  <c r="N301" i="4" s="1"/>
  <c r="L302" i="4"/>
  <c r="N302" i="4" s="1"/>
  <c r="U303" i="4"/>
  <c r="Y303" i="4" s="1"/>
  <c r="AA303" i="4" s="1"/>
  <c r="AE303" i="4" s="1"/>
  <c r="AB303" i="4" s="1"/>
  <c r="L305" i="4"/>
  <c r="N305" i="4" s="1"/>
  <c r="L306" i="4"/>
  <c r="N306" i="4" s="1"/>
  <c r="U307" i="4"/>
  <c r="L309" i="4"/>
  <c r="N309" i="4" s="1"/>
  <c r="L310" i="4"/>
  <c r="N310" i="4" s="1"/>
  <c r="U311" i="4"/>
  <c r="Y311" i="4" s="1"/>
  <c r="AA311" i="4" s="1"/>
  <c r="AE311" i="4" s="1"/>
  <c r="AB311" i="4" s="1"/>
  <c r="L313" i="4"/>
  <c r="N313" i="4" s="1"/>
  <c r="L314" i="4"/>
  <c r="N314" i="4" s="1"/>
  <c r="U315" i="4"/>
  <c r="L317" i="4"/>
  <c r="N317" i="4" s="1"/>
  <c r="L318" i="4"/>
  <c r="N318" i="4" s="1"/>
  <c r="U319" i="4"/>
  <c r="Y319" i="4" s="1"/>
  <c r="AA319" i="4" s="1"/>
  <c r="AE319" i="4" s="1"/>
  <c r="AB319" i="4" s="1"/>
  <c r="O321" i="4"/>
  <c r="Q321" i="4" s="1"/>
  <c r="U324" i="4"/>
  <c r="Y324" i="4" s="1"/>
  <c r="AA324" i="4" s="1"/>
  <c r="AE324" i="4" s="1"/>
  <c r="AB324" i="4" s="1"/>
  <c r="AF324" i="4" s="1"/>
  <c r="AD326" i="4"/>
  <c r="O327" i="4"/>
  <c r="Q327" i="4" s="1"/>
  <c r="V327" i="4"/>
  <c r="O329" i="4"/>
  <c r="Q329" i="4" s="1"/>
  <c r="U332" i="4"/>
  <c r="Y332" i="4" s="1"/>
  <c r="AA332" i="4" s="1"/>
  <c r="AE332" i="4" s="1"/>
  <c r="AB332" i="4" s="1"/>
  <c r="AD334" i="4"/>
  <c r="V335" i="4"/>
  <c r="Z335" i="4" s="1"/>
  <c r="V337" i="4"/>
  <c r="Z337" i="4" s="1"/>
  <c r="U338" i="4"/>
  <c r="Y338" i="4" s="1"/>
  <c r="L338" i="4"/>
  <c r="N338" i="4" s="1"/>
  <c r="O340" i="4"/>
  <c r="Q340" i="4" s="1"/>
  <c r="U336" i="4"/>
  <c r="Y336" i="4" s="1"/>
  <c r="AA336" i="4" s="1"/>
  <c r="AE336" i="4" s="1"/>
  <c r="AB336" i="4" s="1"/>
  <c r="AF336" i="4" s="1"/>
  <c r="AD338" i="4"/>
  <c r="O339" i="4"/>
  <c r="Q339" i="4" s="1"/>
  <c r="V339" i="4"/>
  <c r="O341" i="4"/>
  <c r="Q341" i="4" s="1"/>
  <c r="U344" i="4"/>
  <c r="Y344" i="4" s="1"/>
  <c r="AA344" i="4" s="1"/>
  <c r="AE344" i="4" s="1"/>
  <c r="AB344" i="4" s="1"/>
  <c r="V345" i="4"/>
  <c r="U347" i="4"/>
  <c r="Y347" i="4" s="1"/>
  <c r="AA347" i="4" s="1"/>
  <c r="AE347" i="4" s="1"/>
  <c r="AB347" i="4" s="1"/>
  <c r="AF347" i="4" s="1"/>
  <c r="L347" i="4"/>
  <c r="N347" i="4" s="1"/>
  <c r="V347" i="4"/>
  <c r="Z347" i="4" s="1"/>
  <c r="AC347" i="4" s="1"/>
  <c r="L353" i="4"/>
  <c r="N353" i="4" s="1"/>
  <c r="V355" i="4"/>
  <c r="Z355" i="4" s="1"/>
  <c r="AC355" i="4" s="1"/>
  <c r="O360" i="4"/>
  <c r="Q360" i="4" s="1"/>
  <c r="V360" i="4"/>
  <c r="Z360" i="4" s="1"/>
  <c r="AC360" i="4" s="1"/>
  <c r="V362" i="4"/>
  <c r="Z362" i="4" s="1"/>
  <c r="AC362" i="4" s="1"/>
  <c r="L365" i="4"/>
  <c r="N365" i="4" s="1"/>
  <c r="V367" i="4"/>
  <c r="Z367" i="4" s="1"/>
  <c r="O372" i="4"/>
  <c r="Q372" i="4" s="1"/>
  <c r="V372" i="4"/>
  <c r="Z372" i="4" s="1"/>
  <c r="L377" i="4"/>
  <c r="N377" i="4" s="1"/>
  <c r="V379" i="4"/>
  <c r="Z379" i="4" s="1"/>
  <c r="O384" i="4"/>
  <c r="Q384" i="4" s="1"/>
  <c r="V384" i="4"/>
  <c r="Z384" i="4" s="1"/>
  <c r="V386" i="4"/>
  <c r="Z386" i="4" s="1"/>
  <c r="AC386" i="4" s="1"/>
  <c r="U388" i="4"/>
  <c r="L388" i="4"/>
  <c r="N388" i="4" s="1"/>
  <c r="L394" i="4"/>
  <c r="N394" i="4" s="1"/>
  <c r="V399" i="4"/>
  <c r="V403" i="4"/>
  <c r="V406" i="4"/>
  <c r="Z406" i="4" s="1"/>
  <c r="AC406" i="4" s="1"/>
  <c r="L410" i="4"/>
  <c r="N410" i="4" s="1"/>
  <c r="V344" i="4"/>
  <c r="Z344" i="4" s="1"/>
  <c r="AC344" i="4" s="1"/>
  <c r="V346" i="4"/>
  <c r="Z346" i="4" s="1"/>
  <c r="AC346" i="4" s="1"/>
  <c r="O347" i="4"/>
  <c r="Q347" i="4" s="1"/>
  <c r="U348" i="4"/>
  <c r="Y348" i="4" s="1"/>
  <c r="AA348" i="4" s="1"/>
  <c r="AE348" i="4" s="1"/>
  <c r="AB348" i="4" s="1"/>
  <c r="L348" i="4"/>
  <c r="N348" i="4" s="1"/>
  <c r="O352" i="4"/>
  <c r="Q352" i="4" s="1"/>
  <c r="V352" i="4"/>
  <c r="Z352" i="4" s="1"/>
  <c r="V354" i="4"/>
  <c r="Z354" i="4" s="1"/>
  <c r="AC354" i="4" s="1"/>
  <c r="U356" i="4"/>
  <c r="L356" i="4"/>
  <c r="N356" i="4" s="1"/>
  <c r="L362" i="4"/>
  <c r="N362" i="4" s="1"/>
  <c r="U363" i="4"/>
  <c r="Y363" i="4" s="1"/>
  <c r="AA363" i="4" s="1"/>
  <c r="AE363" i="4" s="1"/>
  <c r="AB363" i="4" s="1"/>
  <c r="L363" i="4"/>
  <c r="N363" i="4" s="1"/>
  <c r="V364" i="4"/>
  <c r="Z364" i="4" s="1"/>
  <c r="AC364" i="4" s="1"/>
  <c r="L369" i="4"/>
  <c r="N369" i="4" s="1"/>
  <c r="V371" i="4"/>
  <c r="Z371" i="4" s="1"/>
  <c r="O376" i="4"/>
  <c r="Q376" i="4" s="1"/>
  <c r="V376" i="4"/>
  <c r="Z376" i="4" s="1"/>
  <c r="AC376" i="4" s="1"/>
  <c r="V378" i="4"/>
  <c r="Z378" i="4" s="1"/>
  <c r="AC378" i="4" s="1"/>
  <c r="U380" i="4"/>
  <c r="L380" i="4"/>
  <c r="N380" i="4" s="1"/>
  <c r="L386" i="4"/>
  <c r="N386" i="4" s="1"/>
  <c r="U387" i="4"/>
  <c r="L387" i="4"/>
  <c r="N387" i="4" s="1"/>
  <c r="L389" i="4"/>
  <c r="N389" i="4" s="1"/>
  <c r="V391" i="4"/>
  <c r="Z391" i="4" s="1"/>
  <c r="O393" i="4"/>
  <c r="Q393" i="4" s="1"/>
  <c r="O394" i="4"/>
  <c r="Q394" i="4" s="1"/>
  <c r="AD398" i="4"/>
  <c r="O404" i="4"/>
  <c r="Q404" i="4" s="1"/>
  <c r="O409" i="4"/>
  <c r="Q409" i="4" s="1"/>
  <c r="O410" i="4"/>
  <c r="Q410" i="4" s="1"/>
  <c r="O337" i="4"/>
  <c r="Q337" i="4" s="1"/>
  <c r="U340" i="4"/>
  <c r="Y340" i="4" s="1"/>
  <c r="AA340" i="4" s="1"/>
  <c r="AE340" i="4" s="1"/>
  <c r="AB340" i="4" s="1"/>
  <c r="AD342" i="4"/>
  <c r="O343" i="4"/>
  <c r="Q343" i="4" s="1"/>
  <c r="V343" i="4"/>
  <c r="Z343" i="4" s="1"/>
  <c r="AC343" i="4" s="1"/>
  <c r="O345" i="4"/>
  <c r="Q345" i="4" s="1"/>
  <c r="L346" i="4"/>
  <c r="N346" i="4" s="1"/>
  <c r="L354" i="4"/>
  <c r="N354" i="4" s="1"/>
  <c r="U355" i="4"/>
  <c r="Y355" i="4" s="1"/>
  <c r="AA355" i="4" s="1"/>
  <c r="AE355" i="4" s="1"/>
  <c r="AB355" i="4" s="1"/>
  <c r="L355" i="4"/>
  <c r="N355" i="4" s="1"/>
  <c r="L357" i="4"/>
  <c r="N357" i="4" s="1"/>
  <c r="V359" i="4"/>
  <c r="Z359" i="4" s="1"/>
  <c r="O368" i="4"/>
  <c r="Q368" i="4" s="1"/>
  <c r="V368" i="4"/>
  <c r="Z368" i="4" s="1"/>
  <c r="V370" i="4"/>
  <c r="Z370" i="4" s="1"/>
  <c r="AC370" i="4" s="1"/>
  <c r="U372" i="4"/>
  <c r="L372" i="4"/>
  <c r="N372" i="4" s="1"/>
  <c r="L378" i="4"/>
  <c r="N378" i="4" s="1"/>
  <c r="U379" i="4"/>
  <c r="Y379" i="4" s="1"/>
  <c r="AA379" i="4" s="1"/>
  <c r="AE379" i="4" s="1"/>
  <c r="AB379" i="4" s="1"/>
  <c r="L379" i="4"/>
  <c r="N379" i="4" s="1"/>
  <c r="L381" i="4"/>
  <c r="N381" i="4" s="1"/>
  <c r="V383" i="4"/>
  <c r="Z383" i="4" s="1"/>
  <c r="O388" i="4"/>
  <c r="Q388" i="4" s="1"/>
  <c r="V388" i="4"/>
  <c r="Z388" i="4" s="1"/>
  <c r="V395" i="4"/>
  <c r="U396" i="4"/>
  <c r="Y396" i="4" s="1"/>
  <c r="O398" i="4"/>
  <c r="Q398" i="4" s="1"/>
  <c r="O400" i="4"/>
  <c r="Q400" i="4" s="1"/>
  <c r="O407" i="4"/>
  <c r="Q407" i="4" s="1"/>
  <c r="V407" i="4"/>
  <c r="Z407" i="4" s="1"/>
  <c r="V411" i="4"/>
  <c r="U412" i="4"/>
  <c r="Y412" i="4" s="1"/>
  <c r="V414" i="4"/>
  <c r="Z414" i="4" s="1"/>
  <c r="U416" i="4"/>
  <c r="Y416" i="4" s="1"/>
  <c r="L340" i="4"/>
  <c r="N340" i="4" s="1"/>
  <c r="V340" i="4"/>
  <c r="Z340" i="4" s="1"/>
  <c r="AC340" i="4" s="1"/>
  <c r="U341" i="4"/>
  <c r="Y341" i="4" s="1"/>
  <c r="AA341" i="4" s="1"/>
  <c r="AE341" i="4" s="1"/>
  <c r="AB341" i="4" s="1"/>
  <c r="L341" i="4"/>
  <c r="N341" i="4" s="1"/>
  <c r="V341" i="4"/>
  <c r="Z341" i="4" s="1"/>
  <c r="AC341" i="4" s="1"/>
  <c r="U342" i="4"/>
  <c r="Y342" i="4" s="1"/>
  <c r="L342" i="4"/>
  <c r="N342" i="4" s="1"/>
  <c r="AD344" i="4"/>
  <c r="L345" i="4"/>
  <c r="N345" i="4" s="1"/>
  <c r="O348" i="4"/>
  <c r="Q348" i="4" s="1"/>
  <c r="V348" i="4"/>
  <c r="Z348" i="4" s="1"/>
  <c r="AC348" i="4" s="1"/>
  <c r="L349" i="4"/>
  <c r="N349" i="4" s="1"/>
  <c r="V351" i="4"/>
  <c r="Z351" i="4" s="1"/>
  <c r="O356" i="4"/>
  <c r="Q356" i="4" s="1"/>
  <c r="V356" i="4"/>
  <c r="Z356" i="4" s="1"/>
  <c r="AC356" i="4" s="1"/>
  <c r="L361" i="4"/>
  <c r="N361" i="4" s="1"/>
  <c r="V363" i="4"/>
  <c r="Z363" i="4" s="1"/>
  <c r="AC363" i="4" s="1"/>
  <c r="U364" i="4"/>
  <c r="L364" i="4"/>
  <c r="N364" i="4" s="1"/>
  <c r="L370" i="4"/>
  <c r="N370" i="4" s="1"/>
  <c r="U371" i="4"/>
  <c r="Y371" i="4" s="1"/>
  <c r="AA371" i="4" s="1"/>
  <c r="AE371" i="4" s="1"/>
  <c r="AB371" i="4" s="1"/>
  <c r="L371" i="4"/>
  <c r="N371" i="4" s="1"/>
  <c r="L373" i="4"/>
  <c r="N373" i="4" s="1"/>
  <c r="V375" i="4"/>
  <c r="Z375" i="4" s="1"/>
  <c r="O380" i="4"/>
  <c r="Q380" i="4" s="1"/>
  <c r="V380" i="4"/>
  <c r="Z380" i="4" s="1"/>
  <c r="L385" i="4"/>
  <c r="N385" i="4" s="1"/>
  <c r="V387" i="4"/>
  <c r="Z387" i="4" s="1"/>
  <c r="O392" i="4"/>
  <c r="Q392" i="4" s="1"/>
  <c r="V392" i="4"/>
  <c r="Z392" i="4" s="1"/>
  <c r="V393" i="4"/>
  <c r="Z393" i="4" s="1"/>
  <c r="AC393" i="4" s="1"/>
  <c r="V408" i="4"/>
  <c r="Z408" i="4" s="1"/>
  <c r="AC408" i="4" s="1"/>
  <c r="V409" i="4"/>
  <c r="Z409" i="4" s="1"/>
  <c r="V413" i="4"/>
  <c r="V417" i="4"/>
  <c r="V418" i="4"/>
  <c r="Z418" i="4" s="1"/>
  <c r="U420" i="4"/>
  <c r="Y420" i="4" s="1"/>
  <c r="V421" i="4"/>
  <c r="V422" i="4"/>
  <c r="Z422" i="4" s="1"/>
  <c r="AC422" i="4" s="1"/>
  <c r="O424" i="4"/>
  <c r="Q424" i="4" s="1"/>
  <c r="O426" i="4"/>
  <c r="Q426" i="4" s="1"/>
  <c r="V426" i="4"/>
  <c r="Z426" i="4" s="1"/>
  <c r="AC426" i="4" s="1"/>
  <c r="V431" i="4"/>
  <c r="Z431" i="4" s="1"/>
  <c r="AC431" i="4" s="1"/>
  <c r="O437" i="4"/>
  <c r="Q437" i="4" s="1"/>
  <c r="V438" i="4"/>
  <c r="Z438" i="4" s="1"/>
  <c r="O440" i="4"/>
  <c r="Q440" i="4" s="1"/>
  <c r="O442" i="4"/>
  <c r="Q442" i="4" s="1"/>
  <c r="V442" i="4"/>
  <c r="Z442" i="4" s="1"/>
  <c r="AC442" i="4" s="1"/>
  <c r="U445" i="4"/>
  <c r="Y445" i="4" s="1"/>
  <c r="V446" i="4"/>
  <c r="O451" i="4"/>
  <c r="Q451" i="4" s="1"/>
  <c r="V456" i="4"/>
  <c r="U350" i="4"/>
  <c r="Y350" i="4" s="1"/>
  <c r="AD352" i="4"/>
  <c r="O353" i="4"/>
  <c r="Q353" i="4" s="1"/>
  <c r="V353" i="4"/>
  <c r="Z353" i="4" s="1"/>
  <c r="O355" i="4"/>
  <c r="Q355" i="4" s="1"/>
  <c r="U358" i="4"/>
  <c r="Y358" i="4" s="1"/>
  <c r="AA358" i="4" s="1"/>
  <c r="AE358" i="4" s="1"/>
  <c r="AB358" i="4" s="1"/>
  <c r="AF358" i="4" s="1"/>
  <c r="AD360" i="4"/>
  <c r="O361" i="4"/>
  <c r="Q361" i="4" s="1"/>
  <c r="V361" i="4"/>
  <c r="Z361" i="4" s="1"/>
  <c r="AC361" i="4" s="1"/>
  <c r="O363" i="4"/>
  <c r="Q363" i="4" s="1"/>
  <c r="U366" i="4"/>
  <c r="Y366" i="4" s="1"/>
  <c r="AD368" i="4"/>
  <c r="O369" i="4"/>
  <c r="Q369" i="4" s="1"/>
  <c r="V369" i="4"/>
  <c r="Z369" i="4" s="1"/>
  <c r="O371" i="4"/>
  <c r="Q371" i="4" s="1"/>
  <c r="U374" i="4"/>
  <c r="Y374" i="4" s="1"/>
  <c r="AA374" i="4" s="1"/>
  <c r="AE374" i="4" s="1"/>
  <c r="AB374" i="4" s="1"/>
  <c r="AF374" i="4" s="1"/>
  <c r="AD376" i="4"/>
  <c r="O377" i="4"/>
  <c r="Q377" i="4" s="1"/>
  <c r="V377" i="4"/>
  <c r="Z377" i="4" s="1"/>
  <c r="AC377" i="4" s="1"/>
  <c r="O379" i="4"/>
  <c r="Q379" i="4" s="1"/>
  <c r="U382" i="4"/>
  <c r="Y382" i="4" s="1"/>
  <c r="AD384" i="4"/>
  <c r="O385" i="4"/>
  <c r="Q385" i="4" s="1"/>
  <c r="V385" i="4"/>
  <c r="Z385" i="4" s="1"/>
  <c r="O387" i="4"/>
  <c r="Q387" i="4" s="1"/>
  <c r="U390" i="4"/>
  <c r="Y390" i="4" s="1"/>
  <c r="AA390" i="4" s="1"/>
  <c r="AE390" i="4" s="1"/>
  <c r="AB390" i="4" s="1"/>
  <c r="AD392" i="4"/>
  <c r="AD394" i="4"/>
  <c r="V402" i="4"/>
  <c r="Z402" i="4" s="1"/>
  <c r="AC402" i="4" s="1"/>
  <c r="O403" i="4"/>
  <c r="Q403" i="4" s="1"/>
  <c r="V404" i="4"/>
  <c r="Z404" i="4" s="1"/>
  <c r="AC404" i="4" s="1"/>
  <c r="O405" i="4"/>
  <c r="Q405" i="4" s="1"/>
  <c r="V405" i="4"/>
  <c r="L406" i="4"/>
  <c r="N406" i="4" s="1"/>
  <c r="U408" i="4"/>
  <c r="Y408" i="4" s="1"/>
  <c r="AD410" i="4"/>
  <c r="O425" i="4"/>
  <c r="Q425" i="4" s="1"/>
  <c r="O432" i="4"/>
  <c r="Q432" i="4" s="1"/>
  <c r="O434" i="4"/>
  <c r="Q434" i="4" s="1"/>
  <c r="V434" i="4"/>
  <c r="U437" i="4"/>
  <c r="Y437" i="4" s="1"/>
  <c r="L440" i="4"/>
  <c r="N440" i="4" s="1"/>
  <c r="O441" i="4"/>
  <c r="Q441" i="4" s="1"/>
  <c r="O447" i="4"/>
  <c r="Q447" i="4" s="1"/>
  <c r="O452" i="4"/>
  <c r="Q452" i="4" s="1"/>
  <c r="V452" i="4"/>
  <c r="L456" i="4"/>
  <c r="N456" i="4" s="1"/>
  <c r="L350" i="4"/>
  <c r="N350" i="4" s="1"/>
  <c r="V350" i="4"/>
  <c r="Z350" i="4" s="1"/>
  <c r="AC350" i="4" s="1"/>
  <c r="U351" i="4"/>
  <c r="Y351" i="4" s="1"/>
  <c r="AA351" i="4" s="1"/>
  <c r="AE351" i="4" s="1"/>
  <c r="AB351" i="4" s="1"/>
  <c r="L351" i="4"/>
  <c r="N351" i="4" s="1"/>
  <c r="U352" i="4"/>
  <c r="Y352" i="4" s="1"/>
  <c r="AA352" i="4" s="1"/>
  <c r="AE352" i="4" s="1"/>
  <c r="AB352" i="4" s="1"/>
  <c r="L352" i="4"/>
  <c r="N352" i="4" s="1"/>
  <c r="L358" i="4"/>
  <c r="N358" i="4" s="1"/>
  <c r="V358" i="4"/>
  <c r="Z358" i="4" s="1"/>
  <c r="AC358" i="4" s="1"/>
  <c r="U359" i="4"/>
  <c r="L359" i="4"/>
  <c r="N359" i="4" s="1"/>
  <c r="U360" i="4"/>
  <c r="Y360" i="4" s="1"/>
  <c r="L360" i="4"/>
  <c r="N360" i="4" s="1"/>
  <c r="L366" i="4"/>
  <c r="N366" i="4" s="1"/>
  <c r="V366" i="4"/>
  <c r="Z366" i="4" s="1"/>
  <c r="AC366" i="4" s="1"/>
  <c r="U367" i="4"/>
  <c r="L367" i="4"/>
  <c r="N367" i="4" s="1"/>
  <c r="U368" i="4"/>
  <c r="Y368" i="4" s="1"/>
  <c r="L368" i="4"/>
  <c r="N368" i="4" s="1"/>
  <c r="L374" i="4"/>
  <c r="N374" i="4" s="1"/>
  <c r="V374" i="4"/>
  <c r="Z374" i="4" s="1"/>
  <c r="AC374" i="4" s="1"/>
  <c r="U375" i="4"/>
  <c r="Y375" i="4" s="1"/>
  <c r="AA375" i="4" s="1"/>
  <c r="AE375" i="4" s="1"/>
  <c r="AB375" i="4" s="1"/>
  <c r="L375" i="4"/>
  <c r="N375" i="4" s="1"/>
  <c r="U376" i="4"/>
  <c r="Y376" i="4" s="1"/>
  <c r="AA376" i="4" s="1"/>
  <c r="AE376" i="4" s="1"/>
  <c r="AB376" i="4" s="1"/>
  <c r="AF376" i="4" s="1"/>
  <c r="L376" i="4"/>
  <c r="N376" i="4" s="1"/>
  <c r="L382" i="4"/>
  <c r="N382" i="4" s="1"/>
  <c r="V382" i="4"/>
  <c r="Z382" i="4" s="1"/>
  <c r="AC382" i="4" s="1"/>
  <c r="U383" i="4"/>
  <c r="L383" i="4"/>
  <c r="N383" i="4" s="1"/>
  <c r="U384" i="4"/>
  <c r="Y384" i="4" s="1"/>
  <c r="L384" i="4"/>
  <c r="N384" i="4" s="1"/>
  <c r="L390" i="4"/>
  <c r="N390" i="4" s="1"/>
  <c r="V390" i="4"/>
  <c r="Z390" i="4" s="1"/>
  <c r="AC390" i="4" s="1"/>
  <c r="U391" i="4"/>
  <c r="Y391" i="4" s="1"/>
  <c r="AA391" i="4" s="1"/>
  <c r="AE391" i="4" s="1"/>
  <c r="AB391" i="4" s="1"/>
  <c r="L391" i="4"/>
  <c r="N391" i="4" s="1"/>
  <c r="U392" i="4"/>
  <c r="Y392" i="4" s="1"/>
  <c r="AA392" i="4" s="1"/>
  <c r="AE392" i="4" s="1"/>
  <c r="AB392" i="4" s="1"/>
  <c r="L392" i="4"/>
  <c r="N392" i="4" s="1"/>
  <c r="AD396" i="4"/>
  <c r="V398" i="4"/>
  <c r="Z398" i="4" s="1"/>
  <c r="AC398" i="4" s="1"/>
  <c r="O399" i="4"/>
  <c r="Q399" i="4" s="1"/>
  <c r="V400" i="4"/>
  <c r="Z400" i="4" s="1"/>
  <c r="AC400" i="4" s="1"/>
  <c r="O401" i="4"/>
  <c r="Q401" i="4" s="1"/>
  <c r="V401" i="4"/>
  <c r="L402" i="4"/>
  <c r="N402" i="4" s="1"/>
  <c r="U404" i="4"/>
  <c r="Y404" i="4" s="1"/>
  <c r="AD406" i="4"/>
  <c r="AD412" i="4"/>
  <c r="O413" i="4"/>
  <c r="Q413" i="4" s="1"/>
  <c r="L414" i="4"/>
  <c r="N414" i="4" s="1"/>
  <c r="AD416" i="4"/>
  <c r="O417" i="4"/>
  <c r="Q417" i="4" s="1"/>
  <c r="L418" i="4"/>
  <c r="N418" i="4" s="1"/>
  <c r="AD420" i="4"/>
  <c r="O421" i="4"/>
  <c r="Q421" i="4" s="1"/>
  <c r="L422" i="4"/>
  <c r="N422" i="4" s="1"/>
  <c r="V424" i="4"/>
  <c r="Z424" i="4" s="1"/>
  <c r="AC424" i="4" s="1"/>
  <c r="O429" i="4"/>
  <c r="Q429" i="4" s="1"/>
  <c r="V430" i="4"/>
  <c r="L432" i="4"/>
  <c r="N432" i="4" s="1"/>
  <c r="O433" i="4"/>
  <c r="Q433" i="4" s="1"/>
  <c r="O439" i="4"/>
  <c r="Q439" i="4" s="1"/>
  <c r="AD439" i="4"/>
  <c r="V440" i="4"/>
  <c r="Z440" i="4" s="1"/>
  <c r="AC440" i="4" s="1"/>
  <c r="L453" i="4"/>
  <c r="N453" i="4" s="1"/>
  <c r="O457" i="4"/>
  <c r="Q457" i="4" s="1"/>
  <c r="O459" i="4"/>
  <c r="Q459" i="4" s="1"/>
  <c r="V459" i="4"/>
  <c r="Z459" i="4" s="1"/>
  <c r="AC459" i="4" s="1"/>
  <c r="O463" i="4"/>
  <c r="Q463" i="4" s="1"/>
  <c r="U323" i="4"/>
  <c r="U327" i="4"/>
  <c r="U331" i="4"/>
  <c r="U335" i="4"/>
  <c r="U339" i="4"/>
  <c r="U343" i="4"/>
  <c r="U346" i="4"/>
  <c r="Y346" i="4" s="1"/>
  <c r="AA346" i="4" s="1"/>
  <c r="AE346" i="4" s="1"/>
  <c r="AB346" i="4" s="1"/>
  <c r="AF346" i="4" s="1"/>
  <c r="AD348" i="4"/>
  <c r="O349" i="4"/>
  <c r="Q349" i="4" s="1"/>
  <c r="V349" i="4"/>
  <c r="Z349" i="4" s="1"/>
  <c r="O351" i="4"/>
  <c r="Q351" i="4" s="1"/>
  <c r="U354" i="4"/>
  <c r="Y354" i="4" s="1"/>
  <c r="AA354" i="4" s="1"/>
  <c r="AE354" i="4" s="1"/>
  <c r="AB354" i="4" s="1"/>
  <c r="AF354" i="4" s="1"/>
  <c r="AD356" i="4"/>
  <c r="O357" i="4"/>
  <c r="Q357" i="4" s="1"/>
  <c r="V357" i="4"/>
  <c r="Z357" i="4" s="1"/>
  <c r="AC357" i="4" s="1"/>
  <c r="O359" i="4"/>
  <c r="Q359" i="4" s="1"/>
  <c r="U362" i="4"/>
  <c r="Y362" i="4" s="1"/>
  <c r="AA362" i="4" s="1"/>
  <c r="AE362" i="4" s="1"/>
  <c r="AB362" i="4" s="1"/>
  <c r="AF362" i="4" s="1"/>
  <c r="AD364" i="4"/>
  <c r="O365" i="4"/>
  <c r="Q365" i="4" s="1"/>
  <c r="V365" i="4"/>
  <c r="Z365" i="4" s="1"/>
  <c r="O367" i="4"/>
  <c r="Q367" i="4" s="1"/>
  <c r="U370" i="4"/>
  <c r="Y370" i="4" s="1"/>
  <c r="AA370" i="4" s="1"/>
  <c r="AE370" i="4" s="1"/>
  <c r="AB370" i="4" s="1"/>
  <c r="AF370" i="4" s="1"/>
  <c r="AD372" i="4"/>
  <c r="O373" i="4"/>
  <c r="Q373" i="4" s="1"/>
  <c r="V373" i="4"/>
  <c r="Z373" i="4" s="1"/>
  <c r="AC373" i="4" s="1"/>
  <c r="O375" i="4"/>
  <c r="Q375" i="4" s="1"/>
  <c r="U378" i="4"/>
  <c r="Y378" i="4" s="1"/>
  <c r="AA378" i="4" s="1"/>
  <c r="AE378" i="4" s="1"/>
  <c r="AB378" i="4" s="1"/>
  <c r="AF378" i="4" s="1"/>
  <c r="AD380" i="4"/>
  <c r="O381" i="4"/>
  <c r="Q381" i="4" s="1"/>
  <c r="V381" i="4"/>
  <c r="Z381" i="4" s="1"/>
  <c r="AC381" i="4" s="1"/>
  <c r="O383" i="4"/>
  <c r="Q383" i="4" s="1"/>
  <c r="U386" i="4"/>
  <c r="Y386" i="4" s="1"/>
  <c r="AA386" i="4" s="1"/>
  <c r="AE386" i="4" s="1"/>
  <c r="AB386" i="4" s="1"/>
  <c r="AF386" i="4" s="1"/>
  <c r="AD388" i="4"/>
  <c r="O389" i="4"/>
  <c r="Q389" i="4" s="1"/>
  <c r="V389" i="4"/>
  <c r="Z389" i="4" s="1"/>
  <c r="O391" i="4"/>
  <c r="Q391" i="4" s="1"/>
  <c r="V394" i="4"/>
  <c r="Z394" i="4" s="1"/>
  <c r="AC394" i="4" s="1"/>
  <c r="O395" i="4"/>
  <c r="Q395" i="4" s="1"/>
  <c r="V396" i="4"/>
  <c r="Z396" i="4" s="1"/>
  <c r="AC396" i="4" s="1"/>
  <c r="O397" i="4"/>
  <c r="Q397" i="4" s="1"/>
  <c r="V397" i="4"/>
  <c r="Z397" i="4" s="1"/>
  <c r="L398" i="4"/>
  <c r="N398" i="4" s="1"/>
  <c r="U400" i="4"/>
  <c r="Y400" i="4" s="1"/>
  <c r="AA400" i="4" s="1"/>
  <c r="AE400" i="4" s="1"/>
  <c r="AB400" i="4" s="1"/>
  <c r="AF400" i="4" s="1"/>
  <c r="AD402" i="4"/>
  <c r="AD408" i="4"/>
  <c r="V410" i="4"/>
  <c r="Z410" i="4" s="1"/>
  <c r="AC410" i="4" s="1"/>
  <c r="O411" i="4"/>
  <c r="Q411" i="4" s="1"/>
  <c r="V412" i="4"/>
  <c r="Z412" i="4" s="1"/>
  <c r="AC412" i="4" s="1"/>
  <c r="O414" i="4"/>
  <c r="Q414" i="4" s="1"/>
  <c r="V416" i="4"/>
  <c r="Z416" i="4" s="1"/>
  <c r="AC416" i="4" s="1"/>
  <c r="O418" i="4"/>
  <c r="Q418" i="4" s="1"/>
  <c r="V420" i="4"/>
  <c r="Z420" i="4" s="1"/>
  <c r="AC420" i="4" s="1"/>
  <c r="O422" i="4"/>
  <c r="Q422" i="4" s="1"/>
  <c r="U429" i="4"/>
  <c r="Y429" i="4" s="1"/>
  <c r="AD431" i="4"/>
  <c r="V432" i="4"/>
  <c r="Z432" i="4" s="1"/>
  <c r="AC432" i="4" s="1"/>
  <c r="V439" i="4"/>
  <c r="Z439" i="4" s="1"/>
  <c r="O445" i="4"/>
  <c r="Q445" i="4" s="1"/>
  <c r="O455" i="4"/>
  <c r="Q455" i="4" s="1"/>
  <c r="V460" i="4"/>
  <c r="Z460" i="4" s="1"/>
  <c r="U394" i="4"/>
  <c r="Y394" i="4" s="1"/>
  <c r="AA394" i="4" s="1"/>
  <c r="AE394" i="4" s="1"/>
  <c r="AB394" i="4" s="1"/>
  <c r="U395" i="4"/>
  <c r="U398" i="4"/>
  <c r="Y398" i="4" s="1"/>
  <c r="AA398" i="4" s="1"/>
  <c r="AE398" i="4" s="1"/>
  <c r="AB398" i="4" s="1"/>
  <c r="AF398" i="4" s="1"/>
  <c r="U399" i="4"/>
  <c r="Y399" i="4" s="1"/>
  <c r="AA399" i="4" s="1"/>
  <c r="AE399" i="4" s="1"/>
  <c r="AB399" i="4" s="1"/>
  <c r="U402" i="4"/>
  <c r="Y402" i="4" s="1"/>
  <c r="AA402" i="4" s="1"/>
  <c r="AE402" i="4" s="1"/>
  <c r="AB402" i="4" s="1"/>
  <c r="AF402" i="4" s="1"/>
  <c r="U403" i="4"/>
  <c r="U406" i="4"/>
  <c r="Y406" i="4" s="1"/>
  <c r="AA406" i="4" s="1"/>
  <c r="AE406" i="4" s="1"/>
  <c r="AB406" i="4" s="1"/>
  <c r="AF406" i="4" s="1"/>
  <c r="U407" i="4"/>
  <c r="Y407" i="4" s="1"/>
  <c r="AA407" i="4" s="1"/>
  <c r="AE407" i="4" s="1"/>
  <c r="AB407" i="4" s="1"/>
  <c r="U410" i="4"/>
  <c r="Y410" i="4" s="1"/>
  <c r="AA410" i="4" s="1"/>
  <c r="AE410" i="4" s="1"/>
  <c r="AB410" i="4" s="1"/>
  <c r="U411" i="4"/>
  <c r="U414" i="4"/>
  <c r="Y414" i="4" s="1"/>
  <c r="AA414" i="4" s="1"/>
  <c r="AE414" i="4" s="1"/>
  <c r="AB414" i="4" s="1"/>
  <c r="U415" i="4"/>
  <c r="Y415" i="4" s="1"/>
  <c r="AA415" i="4" s="1"/>
  <c r="AE415" i="4" s="1"/>
  <c r="AB415" i="4" s="1"/>
  <c r="AF415" i="4" s="1"/>
  <c r="U418" i="4"/>
  <c r="Y418" i="4" s="1"/>
  <c r="AA418" i="4" s="1"/>
  <c r="AE418" i="4" s="1"/>
  <c r="AB418" i="4" s="1"/>
  <c r="U419" i="4"/>
  <c r="Y419" i="4" s="1"/>
  <c r="AA419" i="4" s="1"/>
  <c r="AE419" i="4" s="1"/>
  <c r="AB419" i="4" s="1"/>
  <c r="U422" i="4"/>
  <c r="Y422" i="4" s="1"/>
  <c r="AA422" i="4" s="1"/>
  <c r="AE422" i="4" s="1"/>
  <c r="AB422" i="4" s="1"/>
  <c r="AF422" i="4" s="1"/>
  <c r="U423" i="4"/>
  <c r="Y423" i="4" s="1"/>
  <c r="L429" i="4"/>
  <c r="N429" i="4" s="1"/>
  <c r="V429" i="4"/>
  <c r="Z429" i="4" s="1"/>
  <c r="AC429" i="4" s="1"/>
  <c r="U430" i="4"/>
  <c r="L430" i="4"/>
  <c r="N430" i="4" s="1"/>
  <c r="U431" i="4"/>
  <c r="L431" i="4"/>
  <c r="N431" i="4" s="1"/>
  <c r="L437" i="4"/>
  <c r="N437" i="4" s="1"/>
  <c r="V437" i="4"/>
  <c r="Z437" i="4" s="1"/>
  <c r="AC437" i="4" s="1"/>
  <c r="U438" i="4"/>
  <c r="Y438" i="4" s="1"/>
  <c r="AA438" i="4" s="1"/>
  <c r="AE438" i="4" s="1"/>
  <c r="AB438" i="4" s="1"/>
  <c r="L438" i="4"/>
  <c r="N438" i="4" s="1"/>
  <c r="U439" i="4"/>
  <c r="Y439" i="4" s="1"/>
  <c r="AA439" i="4" s="1"/>
  <c r="AE439" i="4" s="1"/>
  <c r="AB439" i="4" s="1"/>
  <c r="L439" i="4"/>
  <c r="N439" i="4" s="1"/>
  <c r="L445" i="4"/>
  <c r="N445" i="4" s="1"/>
  <c r="V445" i="4"/>
  <c r="Z445" i="4" s="1"/>
  <c r="O446" i="4"/>
  <c r="Q446" i="4" s="1"/>
  <c r="V447" i="4"/>
  <c r="Z447" i="4" s="1"/>
  <c r="AC447" i="4" s="1"/>
  <c r="O448" i="4"/>
  <c r="Q448" i="4" s="1"/>
  <c r="V448" i="4"/>
  <c r="L449" i="4"/>
  <c r="N449" i="4" s="1"/>
  <c r="AD449" i="4"/>
  <c r="AD451" i="4"/>
  <c r="L452" i="4"/>
  <c r="N452" i="4" s="1"/>
  <c r="O453" i="4"/>
  <c r="Q453" i="4" s="1"/>
  <c r="V455" i="4"/>
  <c r="Z455" i="4" s="1"/>
  <c r="U459" i="4"/>
  <c r="O415" i="4"/>
  <c r="Q415" i="4" s="1"/>
  <c r="V415" i="4"/>
  <c r="Z415" i="4" s="1"/>
  <c r="AC415" i="4" s="1"/>
  <c r="O419" i="4"/>
  <c r="Q419" i="4" s="1"/>
  <c r="V419" i="4"/>
  <c r="Z419" i="4" s="1"/>
  <c r="AC419" i="4" s="1"/>
  <c r="O423" i="4"/>
  <c r="Q423" i="4" s="1"/>
  <c r="V423" i="4"/>
  <c r="U425" i="4"/>
  <c r="Y425" i="4" s="1"/>
  <c r="AA425" i="4" s="1"/>
  <c r="AE425" i="4" s="1"/>
  <c r="AB425" i="4" s="1"/>
  <c r="AF425" i="4" s="1"/>
  <c r="AD427" i="4"/>
  <c r="O428" i="4"/>
  <c r="Q428" i="4" s="1"/>
  <c r="V428" i="4"/>
  <c r="Z428" i="4" s="1"/>
  <c r="AC428" i="4" s="1"/>
  <c r="O430" i="4"/>
  <c r="Q430" i="4" s="1"/>
  <c r="U433" i="4"/>
  <c r="Y433" i="4" s="1"/>
  <c r="AA433" i="4" s="1"/>
  <c r="AE433" i="4" s="1"/>
  <c r="AB433" i="4" s="1"/>
  <c r="AD435" i="4"/>
  <c r="O436" i="4"/>
  <c r="Q436" i="4" s="1"/>
  <c r="V436" i="4"/>
  <c r="Z436" i="4" s="1"/>
  <c r="O438" i="4"/>
  <c r="Q438" i="4" s="1"/>
  <c r="U441" i="4"/>
  <c r="Y441" i="4" s="1"/>
  <c r="AA441" i="4" s="1"/>
  <c r="AE441" i="4" s="1"/>
  <c r="AB441" i="4" s="1"/>
  <c r="AD443" i="4"/>
  <c r="O444" i="4"/>
  <c r="Q444" i="4" s="1"/>
  <c r="V444" i="4"/>
  <c r="Z444" i="4" s="1"/>
  <c r="AC444" i="4" s="1"/>
  <c r="U447" i="4"/>
  <c r="Y447" i="4" s="1"/>
  <c r="O449" i="4"/>
  <c r="Q449" i="4" s="1"/>
  <c r="V451" i="4"/>
  <c r="Z451" i="4" s="1"/>
  <c r="AC451" i="4" s="1"/>
  <c r="V453" i="4"/>
  <c r="Z453" i="4" s="1"/>
  <c r="AC453" i="4" s="1"/>
  <c r="U455" i="4"/>
  <c r="O460" i="4"/>
  <c r="Q460" i="4" s="1"/>
  <c r="L461" i="4"/>
  <c r="N461" i="4" s="1"/>
  <c r="O471" i="4"/>
  <c r="Q471" i="4" s="1"/>
  <c r="V471" i="4"/>
  <c r="O473" i="4"/>
  <c r="Q473" i="4" s="1"/>
  <c r="V473" i="4"/>
  <c r="O479" i="4"/>
  <c r="Q479" i="4" s="1"/>
  <c r="V479" i="4"/>
  <c r="O481" i="4"/>
  <c r="Q481" i="4" s="1"/>
  <c r="V481" i="4"/>
  <c r="L488" i="4"/>
  <c r="N488" i="4" s="1"/>
  <c r="V498" i="4"/>
  <c r="Z498" i="4" s="1"/>
  <c r="AC498" i="4" s="1"/>
  <c r="U345" i="4"/>
  <c r="Y345" i="4" s="1"/>
  <c r="AA345" i="4" s="1"/>
  <c r="AE345" i="4" s="1"/>
  <c r="AB345" i="4" s="1"/>
  <c r="U349" i="4"/>
  <c r="Y349" i="4" s="1"/>
  <c r="AA349" i="4" s="1"/>
  <c r="AE349" i="4" s="1"/>
  <c r="AB349" i="4" s="1"/>
  <c r="U353" i="4"/>
  <c r="Y353" i="4" s="1"/>
  <c r="AA353" i="4" s="1"/>
  <c r="AE353" i="4" s="1"/>
  <c r="AB353" i="4" s="1"/>
  <c r="U357" i="4"/>
  <c r="Y357" i="4" s="1"/>
  <c r="AA357" i="4" s="1"/>
  <c r="AE357" i="4" s="1"/>
  <c r="AB357" i="4" s="1"/>
  <c r="AF357" i="4" s="1"/>
  <c r="U361" i="4"/>
  <c r="Y361" i="4" s="1"/>
  <c r="AA361" i="4" s="1"/>
  <c r="AE361" i="4" s="1"/>
  <c r="AB361" i="4" s="1"/>
  <c r="AF361" i="4" s="1"/>
  <c r="U365" i="4"/>
  <c r="Y365" i="4" s="1"/>
  <c r="AA365" i="4" s="1"/>
  <c r="AE365" i="4" s="1"/>
  <c r="AB365" i="4" s="1"/>
  <c r="U369" i="4"/>
  <c r="Y369" i="4" s="1"/>
  <c r="AA369" i="4" s="1"/>
  <c r="AE369" i="4" s="1"/>
  <c r="AB369" i="4" s="1"/>
  <c r="U373" i="4"/>
  <c r="Y373" i="4" s="1"/>
  <c r="AA373" i="4" s="1"/>
  <c r="AE373" i="4" s="1"/>
  <c r="AB373" i="4" s="1"/>
  <c r="AF373" i="4" s="1"/>
  <c r="U377" i="4"/>
  <c r="Y377" i="4" s="1"/>
  <c r="AA377" i="4" s="1"/>
  <c r="AE377" i="4" s="1"/>
  <c r="AB377" i="4" s="1"/>
  <c r="AF377" i="4" s="1"/>
  <c r="U381" i="4"/>
  <c r="Y381" i="4" s="1"/>
  <c r="AA381" i="4" s="1"/>
  <c r="AE381" i="4" s="1"/>
  <c r="AB381" i="4" s="1"/>
  <c r="AF381" i="4" s="1"/>
  <c r="U385" i="4"/>
  <c r="Y385" i="4" s="1"/>
  <c r="AA385" i="4" s="1"/>
  <c r="AE385" i="4" s="1"/>
  <c r="AB385" i="4" s="1"/>
  <c r="U389" i="4"/>
  <c r="Y389" i="4" s="1"/>
  <c r="AA389" i="4" s="1"/>
  <c r="AE389" i="4" s="1"/>
  <c r="AB389" i="4" s="1"/>
  <c r="U393" i="4"/>
  <c r="Y393" i="4" s="1"/>
  <c r="AA393" i="4" s="1"/>
  <c r="AE393" i="4" s="1"/>
  <c r="AB393" i="4" s="1"/>
  <c r="AF393" i="4" s="1"/>
  <c r="L395" i="4"/>
  <c r="N395" i="4" s="1"/>
  <c r="L396" i="4"/>
  <c r="N396" i="4" s="1"/>
  <c r="U397" i="4"/>
  <c r="Y397" i="4" s="1"/>
  <c r="AA397" i="4" s="1"/>
  <c r="AE397" i="4" s="1"/>
  <c r="AB397" i="4" s="1"/>
  <c r="L399" i="4"/>
  <c r="N399" i="4" s="1"/>
  <c r="L400" i="4"/>
  <c r="N400" i="4" s="1"/>
  <c r="U401" i="4"/>
  <c r="Y401" i="4" s="1"/>
  <c r="AA401" i="4" s="1"/>
  <c r="AE401" i="4" s="1"/>
  <c r="AB401" i="4" s="1"/>
  <c r="L403" i="4"/>
  <c r="N403" i="4" s="1"/>
  <c r="L404" i="4"/>
  <c r="N404" i="4" s="1"/>
  <c r="U405" i="4"/>
  <c r="Y405" i="4" s="1"/>
  <c r="AA405" i="4" s="1"/>
  <c r="AE405" i="4" s="1"/>
  <c r="AB405" i="4" s="1"/>
  <c r="L407" i="4"/>
  <c r="N407" i="4" s="1"/>
  <c r="L408" i="4"/>
  <c r="N408" i="4" s="1"/>
  <c r="U409" i="4"/>
  <c r="Y409" i="4" s="1"/>
  <c r="AA409" i="4" s="1"/>
  <c r="AE409" i="4" s="1"/>
  <c r="AB409" i="4" s="1"/>
  <c r="L411" i="4"/>
  <c r="N411" i="4" s="1"/>
  <c r="L412" i="4"/>
  <c r="N412" i="4" s="1"/>
  <c r="U413" i="4"/>
  <c r="Y413" i="4" s="1"/>
  <c r="AA413" i="4" s="1"/>
  <c r="AE413" i="4" s="1"/>
  <c r="AB413" i="4" s="1"/>
  <c r="L415" i="4"/>
  <c r="N415" i="4" s="1"/>
  <c r="L416" i="4"/>
  <c r="N416" i="4" s="1"/>
  <c r="U417" i="4"/>
  <c r="Y417" i="4" s="1"/>
  <c r="AA417" i="4" s="1"/>
  <c r="AE417" i="4" s="1"/>
  <c r="AB417" i="4" s="1"/>
  <c r="L419" i="4"/>
  <c r="N419" i="4" s="1"/>
  <c r="L420" i="4"/>
  <c r="N420" i="4" s="1"/>
  <c r="U421" i="4"/>
  <c r="Y421" i="4" s="1"/>
  <c r="AA421" i="4" s="1"/>
  <c r="AE421" i="4" s="1"/>
  <c r="AB421" i="4" s="1"/>
  <c r="L423" i="4"/>
  <c r="N423" i="4" s="1"/>
  <c r="L425" i="4"/>
  <c r="N425" i="4" s="1"/>
  <c r="V425" i="4"/>
  <c r="Z425" i="4" s="1"/>
  <c r="AC425" i="4" s="1"/>
  <c r="U426" i="4"/>
  <c r="L426" i="4"/>
  <c r="N426" i="4" s="1"/>
  <c r="U427" i="4"/>
  <c r="Y427" i="4" s="1"/>
  <c r="L427" i="4"/>
  <c r="N427" i="4" s="1"/>
  <c r="L433" i="4"/>
  <c r="N433" i="4" s="1"/>
  <c r="V433" i="4"/>
  <c r="Z433" i="4" s="1"/>
  <c r="AC433" i="4" s="1"/>
  <c r="U434" i="4"/>
  <c r="Y434" i="4" s="1"/>
  <c r="AA434" i="4" s="1"/>
  <c r="AE434" i="4" s="1"/>
  <c r="AB434" i="4" s="1"/>
  <c r="L434" i="4"/>
  <c r="N434" i="4" s="1"/>
  <c r="U435" i="4"/>
  <c r="Y435" i="4" s="1"/>
  <c r="AA435" i="4" s="1"/>
  <c r="AE435" i="4" s="1"/>
  <c r="AB435" i="4" s="1"/>
  <c r="L435" i="4"/>
  <c r="N435" i="4" s="1"/>
  <c r="L441" i="4"/>
  <c r="N441" i="4" s="1"/>
  <c r="V441" i="4"/>
  <c r="Z441" i="4" s="1"/>
  <c r="AC441" i="4" s="1"/>
  <c r="U442" i="4"/>
  <c r="Y442" i="4" s="1"/>
  <c r="AA442" i="4" s="1"/>
  <c r="AE442" i="4" s="1"/>
  <c r="AB442" i="4" s="1"/>
  <c r="AF442" i="4" s="1"/>
  <c r="L442" i="4"/>
  <c r="N442" i="4" s="1"/>
  <c r="U443" i="4"/>
  <c r="Y443" i="4" s="1"/>
  <c r="AA443" i="4" s="1"/>
  <c r="AE443" i="4" s="1"/>
  <c r="AB443" i="4" s="1"/>
  <c r="AF443" i="4" s="1"/>
  <c r="L443" i="4"/>
  <c r="N443" i="4" s="1"/>
  <c r="AD445" i="4"/>
  <c r="V449" i="4"/>
  <c r="Z449" i="4" s="1"/>
  <c r="U451" i="4"/>
  <c r="Y451" i="4" s="1"/>
  <c r="AA451" i="4" s="1"/>
  <c r="AE451" i="4" s="1"/>
  <c r="AB451" i="4" s="1"/>
  <c r="AF451" i="4" s="1"/>
  <c r="O456" i="4"/>
  <c r="Q456" i="4" s="1"/>
  <c r="L457" i="4"/>
  <c r="N457" i="4" s="1"/>
  <c r="L460" i="4"/>
  <c r="N460" i="4" s="1"/>
  <c r="U465" i="4"/>
  <c r="Y465" i="4" s="1"/>
  <c r="U446" i="4"/>
  <c r="U449" i="4"/>
  <c r="Y449" i="4" s="1"/>
  <c r="AA449" i="4" s="1"/>
  <c r="AE449" i="4" s="1"/>
  <c r="AB449" i="4" s="1"/>
  <c r="U450" i="4"/>
  <c r="Y450" i="4" s="1"/>
  <c r="U453" i="4"/>
  <c r="Y453" i="4" s="1"/>
  <c r="AA453" i="4" s="1"/>
  <c r="AE453" i="4" s="1"/>
  <c r="AB453" i="4" s="1"/>
  <c r="U454" i="4"/>
  <c r="U457" i="4"/>
  <c r="Y457" i="4" s="1"/>
  <c r="AA457" i="4" s="1"/>
  <c r="AE457" i="4" s="1"/>
  <c r="AB457" i="4" s="1"/>
  <c r="U458" i="4"/>
  <c r="Y458" i="4" s="1"/>
  <c r="O461" i="4"/>
  <c r="Q461" i="4" s="1"/>
  <c r="U462" i="4"/>
  <c r="U466" i="4"/>
  <c r="L466" i="4"/>
  <c r="N466" i="4" s="1"/>
  <c r="U467" i="4"/>
  <c r="L467" i="4"/>
  <c r="N467" i="4" s="1"/>
  <c r="L468" i="4"/>
  <c r="N468" i="4" s="1"/>
  <c r="O472" i="4"/>
  <c r="Q472" i="4" s="1"/>
  <c r="O476" i="4"/>
  <c r="Q476" i="4" s="1"/>
  <c r="O480" i="4"/>
  <c r="Q480" i="4" s="1"/>
  <c r="O484" i="4"/>
  <c r="Q484" i="4" s="1"/>
  <c r="O487" i="4"/>
  <c r="Q487" i="4" s="1"/>
  <c r="O490" i="4"/>
  <c r="Q490" i="4" s="1"/>
  <c r="V490" i="4"/>
  <c r="Z490" i="4" s="1"/>
  <c r="AC490" i="4" s="1"/>
  <c r="O492" i="4"/>
  <c r="Q492" i="4" s="1"/>
  <c r="O450" i="4"/>
  <c r="Q450" i="4" s="1"/>
  <c r="V450" i="4"/>
  <c r="Z450" i="4" s="1"/>
  <c r="O454" i="4"/>
  <c r="Q454" i="4" s="1"/>
  <c r="V454" i="4"/>
  <c r="Z454" i="4" s="1"/>
  <c r="AC454" i="4" s="1"/>
  <c r="O458" i="4"/>
  <c r="Q458" i="4" s="1"/>
  <c r="V458" i="4"/>
  <c r="Z458" i="4" s="1"/>
  <c r="U463" i="4"/>
  <c r="Y463" i="4" s="1"/>
  <c r="L465" i="4"/>
  <c r="N465" i="4" s="1"/>
  <c r="AD470" i="4"/>
  <c r="U476" i="4"/>
  <c r="Y476" i="4" s="1"/>
  <c r="AA476" i="4" s="1"/>
  <c r="AE476" i="4" s="1"/>
  <c r="AB476" i="4" s="1"/>
  <c r="U484" i="4"/>
  <c r="Y484" i="4" s="1"/>
  <c r="O486" i="4"/>
  <c r="Q486" i="4" s="1"/>
  <c r="AD486" i="4"/>
  <c r="U424" i="4"/>
  <c r="U428" i="4"/>
  <c r="U432" i="4"/>
  <c r="U436" i="4"/>
  <c r="U440" i="4"/>
  <c r="U444" i="4"/>
  <c r="L446" i="4"/>
  <c r="N446" i="4" s="1"/>
  <c r="L447" i="4"/>
  <c r="N447" i="4" s="1"/>
  <c r="U448" i="4"/>
  <c r="L450" i="4"/>
  <c r="N450" i="4" s="1"/>
  <c r="L451" i="4"/>
  <c r="N451" i="4" s="1"/>
  <c r="U452" i="4"/>
  <c r="L454" i="4"/>
  <c r="N454" i="4" s="1"/>
  <c r="L455" i="4"/>
  <c r="N455" i="4" s="1"/>
  <c r="U456" i="4"/>
  <c r="L458" i="4"/>
  <c r="N458" i="4" s="1"/>
  <c r="L459" i="4"/>
  <c r="N459" i="4" s="1"/>
  <c r="U460" i="4"/>
  <c r="U461" i="4"/>
  <c r="Y461" i="4" s="1"/>
  <c r="AA461" i="4" s="1"/>
  <c r="AE461" i="4" s="1"/>
  <c r="AB461" i="4" s="1"/>
  <c r="L462" i="4"/>
  <c r="N462" i="4" s="1"/>
  <c r="L463" i="4"/>
  <c r="N463" i="4" s="1"/>
  <c r="L464" i="4"/>
  <c r="N464" i="4" s="1"/>
  <c r="O465" i="4"/>
  <c r="Q465" i="4" s="1"/>
  <c r="O467" i="4"/>
  <c r="Q467" i="4" s="1"/>
  <c r="V487" i="4"/>
  <c r="V491" i="4"/>
  <c r="O462" i="4"/>
  <c r="Q462" i="4" s="1"/>
  <c r="V462" i="4"/>
  <c r="Z462" i="4" s="1"/>
  <c r="O466" i="4"/>
  <c r="Q466" i="4" s="1"/>
  <c r="V466" i="4"/>
  <c r="Z466" i="4" s="1"/>
  <c r="U469" i="4"/>
  <c r="L469" i="4"/>
  <c r="N469" i="4" s="1"/>
  <c r="V469" i="4"/>
  <c r="Z469" i="4" s="1"/>
  <c r="AC469" i="4" s="1"/>
  <c r="U470" i="4"/>
  <c r="Y470" i="4" s="1"/>
  <c r="AA470" i="4" s="1"/>
  <c r="AE470" i="4" s="1"/>
  <c r="AB470" i="4" s="1"/>
  <c r="AF470" i="4" s="1"/>
  <c r="L470" i="4"/>
  <c r="N470" i="4" s="1"/>
  <c r="L476" i="4"/>
  <c r="N476" i="4" s="1"/>
  <c r="V476" i="4"/>
  <c r="Z476" i="4" s="1"/>
  <c r="U477" i="4"/>
  <c r="L477" i="4"/>
  <c r="N477" i="4" s="1"/>
  <c r="V477" i="4"/>
  <c r="U478" i="4"/>
  <c r="Y478" i="4" s="1"/>
  <c r="AA478" i="4" s="1"/>
  <c r="AE478" i="4" s="1"/>
  <c r="AB478" i="4" s="1"/>
  <c r="L478" i="4"/>
  <c r="N478" i="4" s="1"/>
  <c r="L484" i="4"/>
  <c r="N484" i="4" s="1"/>
  <c r="V484" i="4"/>
  <c r="Z484" i="4" s="1"/>
  <c r="U485" i="4"/>
  <c r="L485" i="4"/>
  <c r="N485" i="4" s="1"/>
  <c r="V485" i="4"/>
  <c r="Z485" i="4" s="1"/>
  <c r="AC485" i="4" s="1"/>
  <c r="U486" i="4"/>
  <c r="Y486" i="4" s="1"/>
  <c r="AA486" i="4" s="1"/>
  <c r="AE486" i="4" s="1"/>
  <c r="AB486" i="4" s="1"/>
  <c r="L486" i="4"/>
  <c r="N486" i="4" s="1"/>
  <c r="AD488" i="4"/>
  <c r="U490" i="4"/>
  <c r="Y490" i="4" s="1"/>
  <c r="V492" i="4"/>
  <c r="Z492" i="4" s="1"/>
  <c r="AC492" i="4" s="1"/>
  <c r="U464" i="4"/>
  <c r="Y464" i="4" s="1"/>
  <c r="AA464" i="4" s="1"/>
  <c r="AE464" i="4" s="1"/>
  <c r="AB464" i="4" s="1"/>
  <c r="U468" i="4"/>
  <c r="Y468" i="4" s="1"/>
  <c r="AA468" i="4" s="1"/>
  <c r="AE468" i="4" s="1"/>
  <c r="AB468" i="4" s="1"/>
  <c r="O469" i="4"/>
  <c r="Q469" i="4" s="1"/>
  <c r="U472" i="4"/>
  <c r="Y472" i="4" s="1"/>
  <c r="AA472" i="4" s="1"/>
  <c r="AE472" i="4" s="1"/>
  <c r="AB472" i="4" s="1"/>
  <c r="AD474" i="4"/>
  <c r="O475" i="4"/>
  <c r="Q475" i="4" s="1"/>
  <c r="V475" i="4"/>
  <c r="Z475" i="4" s="1"/>
  <c r="O477" i="4"/>
  <c r="Q477" i="4" s="1"/>
  <c r="U480" i="4"/>
  <c r="Y480" i="4" s="1"/>
  <c r="AA480" i="4" s="1"/>
  <c r="AE480" i="4" s="1"/>
  <c r="AB480" i="4" s="1"/>
  <c r="AD482" i="4"/>
  <c r="O483" i="4"/>
  <c r="Q483" i="4" s="1"/>
  <c r="V483" i="4"/>
  <c r="Z483" i="4" s="1"/>
  <c r="AC483" i="4" s="1"/>
  <c r="O485" i="4"/>
  <c r="Q485" i="4" s="1"/>
  <c r="O494" i="4"/>
  <c r="Q494" i="4" s="1"/>
  <c r="V494" i="4"/>
  <c r="Z494" i="4" s="1"/>
  <c r="V501" i="4"/>
  <c r="Z501" i="4" s="1"/>
  <c r="AC501" i="4" s="1"/>
  <c r="O464" i="4"/>
  <c r="Q464" i="4" s="1"/>
  <c r="V464" i="4"/>
  <c r="Z464" i="4" s="1"/>
  <c r="AC464" i="4" s="1"/>
  <c r="O468" i="4"/>
  <c r="Q468" i="4" s="1"/>
  <c r="V468" i="4"/>
  <c r="Z468" i="4" s="1"/>
  <c r="AC468" i="4" s="1"/>
  <c r="L472" i="4"/>
  <c r="N472" i="4" s="1"/>
  <c r="V472" i="4"/>
  <c r="Z472" i="4" s="1"/>
  <c r="AC472" i="4" s="1"/>
  <c r="U473" i="4"/>
  <c r="Y473" i="4" s="1"/>
  <c r="AA473" i="4" s="1"/>
  <c r="AE473" i="4" s="1"/>
  <c r="AB473" i="4" s="1"/>
  <c r="L473" i="4"/>
  <c r="N473" i="4" s="1"/>
  <c r="U474" i="4"/>
  <c r="Y474" i="4" s="1"/>
  <c r="AA474" i="4" s="1"/>
  <c r="AE474" i="4" s="1"/>
  <c r="AB474" i="4" s="1"/>
  <c r="L474" i="4"/>
  <c r="N474" i="4" s="1"/>
  <c r="L480" i="4"/>
  <c r="N480" i="4" s="1"/>
  <c r="V480" i="4"/>
  <c r="Z480" i="4" s="1"/>
  <c r="AC480" i="4" s="1"/>
  <c r="U481" i="4"/>
  <c r="Y481" i="4" s="1"/>
  <c r="AA481" i="4" s="1"/>
  <c r="AE481" i="4" s="1"/>
  <c r="AB481" i="4" s="1"/>
  <c r="L481" i="4"/>
  <c r="N481" i="4" s="1"/>
  <c r="U482" i="4"/>
  <c r="Y482" i="4" s="1"/>
  <c r="AA482" i="4" s="1"/>
  <c r="AE482" i="4" s="1"/>
  <c r="AB482" i="4" s="1"/>
  <c r="AF482" i="4" s="1"/>
  <c r="L482" i="4"/>
  <c r="N482" i="4" s="1"/>
  <c r="V488" i="4"/>
  <c r="Z488" i="4" s="1"/>
  <c r="AC488" i="4" s="1"/>
  <c r="O489" i="4"/>
  <c r="Q489" i="4" s="1"/>
  <c r="AD490" i="4"/>
  <c r="O491" i="4"/>
  <c r="Q491" i="4" s="1"/>
  <c r="L492" i="4"/>
  <c r="N492" i="4" s="1"/>
  <c r="L496" i="4"/>
  <c r="N496" i="4" s="1"/>
  <c r="O498" i="4"/>
  <c r="Q498" i="4" s="1"/>
  <c r="U502" i="4"/>
  <c r="Y502" i="4" s="1"/>
  <c r="AA502" i="4" s="1"/>
  <c r="AE502" i="4" s="1"/>
  <c r="AB502" i="4" s="1"/>
  <c r="L511" i="4"/>
  <c r="N511" i="4" s="1"/>
  <c r="U488" i="4"/>
  <c r="Y488" i="4" s="1"/>
  <c r="AA488" i="4" s="1"/>
  <c r="AE488" i="4" s="1"/>
  <c r="AB488" i="4" s="1"/>
  <c r="AF488" i="4" s="1"/>
  <c r="U489" i="4"/>
  <c r="Y489" i="4" s="1"/>
  <c r="AA489" i="4" s="1"/>
  <c r="AE489" i="4" s="1"/>
  <c r="AB489" i="4" s="1"/>
  <c r="AF489" i="4" s="1"/>
  <c r="U492" i="4"/>
  <c r="Y492" i="4" s="1"/>
  <c r="AA492" i="4" s="1"/>
  <c r="AE492" i="4" s="1"/>
  <c r="AB492" i="4" s="1"/>
  <c r="AF492" i="4" s="1"/>
  <c r="U493" i="4"/>
  <c r="Y493" i="4" s="1"/>
  <c r="AA493" i="4" s="1"/>
  <c r="AE493" i="4" s="1"/>
  <c r="AB493" i="4" s="1"/>
  <c r="AD494" i="4"/>
  <c r="O495" i="4"/>
  <c r="Q495" i="4" s="1"/>
  <c r="V495" i="4"/>
  <c r="Z495" i="4" s="1"/>
  <c r="O496" i="4"/>
  <c r="Q496" i="4" s="1"/>
  <c r="U497" i="4"/>
  <c r="L497" i="4"/>
  <c r="N497" i="4" s="1"/>
  <c r="U498" i="4"/>
  <c r="Y498" i="4" s="1"/>
  <c r="L498" i="4"/>
  <c r="N498" i="4" s="1"/>
  <c r="V500" i="4"/>
  <c r="O500" i="4"/>
  <c r="Q500" i="4" s="1"/>
  <c r="V502" i="4"/>
  <c r="Z502" i="4" s="1"/>
  <c r="AC502" i="4" s="1"/>
  <c r="O502" i="4"/>
  <c r="Q502" i="4" s="1"/>
  <c r="V507" i="4"/>
  <c r="Z507" i="4" s="1"/>
  <c r="AC507" i="4" s="1"/>
  <c r="O507" i="4"/>
  <c r="Q507" i="4" s="1"/>
  <c r="U507" i="4"/>
  <c r="Y507" i="4" s="1"/>
  <c r="AA507" i="4" s="1"/>
  <c r="AE507" i="4" s="1"/>
  <c r="AB507" i="4" s="1"/>
  <c r="V511" i="4"/>
  <c r="O511" i="4"/>
  <c r="Q511" i="4" s="1"/>
  <c r="V489" i="4"/>
  <c r="Z489" i="4" s="1"/>
  <c r="AC489" i="4" s="1"/>
  <c r="O493" i="4"/>
  <c r="Q493" i="4" s="1"/>
  <c r="V493" i="4"/>
  <c r="Z493" i="4" s="1"/>
  <c r="U494" i="4"/>
  <c r="Y494" i="4" s="1"/>
  <c r="AA494" i="4" s="1"/>
  <c r="AE494" i="4" s="1"/>
  <c r="AB494" i="4" s="1"/>
  <c r="L494" i="4"/>
  <c r="N494" i="4" s="1"/>
  <c r="U496" i="4"/>
  <c r="Y496" i="4" s="1"/>
  <c r="AA496" i="4" s="1"/>
  <c r="AE496" i="4" s="1"/>
  <c r="AB496" i="4" s="1"/>
  <c r="V499" i="4"/>
  <c r="Z499" i="4" s="1"/>
  <c r="U503" i="4"/>
  <c r="Y503" i="4" s="1"/>
  <c r="O504" i="4"/>
  <c r="Q504" i="4" s="1"/>
  <c r="AD504" i="4"/>
  <c r="O505" i="4"/>
  <c r="Q505" i="4" s="1"/>
  <c r="L514" i="4"/>
  <c r="N514" i="4" s="1"/>
  <c r="U471" i="4"/>
  <c r="Y471" i="4" s="1"/>
  <c r="AA471" i="4" s="1"/>
  <c r="AE471" i="4" s="1"/>
  <c r="AB471" i="4" s="1"/>
  <c r="U475" i="4"/>
  <c r="Y475" i="4" s="1"/>
  <c r="AA475" i="4" s="1"/>
  <c r="AE475" i="4" s="1"/>
  <c r="AB475" i="4" s="1"/>
  <c r="U479" i="4"/>
  <c r="Y479" i="4" s="1"/>
  <c r="AA479" i="4" s="1"/>
  <c r="AE479" i="4" s="1"/>
  <c r="AB479" i="4" s="1"/>
  <c r="U483" i="4"/>
  <c r="Y483" i="4" s="1"/>
  <c r="AA483" i="4" s="1"/>
  <c r="AE483" i="4" s="1"/>
  <c r="AB483" i="4" s="1"/>
  <c r="U487" i="4"/>
  <c r="Y487" i="4" s="1"/>
  <c r="AA487" i="4" s="1"/>
  <c r="AE487" i="4" s="1"/>
  <c r="AB487" i="4" s="1"/>
  <c r="L489" i="4"/>
  <c r="N489" i="4" s="1"/>
  <c r="L490" i="4"/>
  <c r="N490" i="4" s="1"/>
  <c r="U491" i="4"/>
  <c r="Y491" i="4" s="1"/>
  <c r="AA491" i="4" s="1"/>
  <c r="AE491" i="4" s="1"/>
  <c r="AB491" i="4" s="1"/>
  <c r="L493" i="4"/>
  <c r="N493" i="4" s="1"/>
  <c r="O499" i="4"/>
  <c r="Q499" i="4" s="1"/>
  <c r="U506" i="4"/>
  <c r="Y506" i="4" s="1"/>
  <c r="O509" i="4"/>
  <c r="Q509" i="4" s="1"/>
  <c r="L510" i="4"/>
  <c r="N510" i="4" s="1"/>
  <c r="O497" i="4"/>
  <c r="Q497" i="4" s="1"/>
  <c r="V497" i="4"/>
  <c r="Z497" i="4" s="1"/>
  <c r="U499" i="4"/>
  <c r="Y499" i="4" s="1"/>
  <c r="L502" i="4"/>
  <c r="N502" i="4" s="1"/>
  <c r="L503" i="4"/>
  <c r="N503" i="4" s="1"/>
  <c r="V505" i="4"/>
  <c r="Z505" i="4" s="1"/>
  <c r="AC505" i="4" s="1"/>
  <c r="V506" i="4"/>
  <c r="O506" i="4"/>
  <c r="Q506" i="4" s="1"/>
  <c r="O508" i="4"/>
  <c r="Q508" i="4" s="1"/>
  <c r="AD508" i="4"/>
  <c r="U510" i="4"/>
  <c r="Y510" i="4" s="1"/>
  <c r="AA510" i="4" s="1"/>
  <c r="AE510" i="4" s="1"/>
  <c r="AB510" i="4" s="1"/>
  <c r="U495" i="4"/>
  <c r="L499" i="4"/>
  <c r="N499" i="4" s="1"/>
  <c r="O501" i="4"/>
  <c r="Q501" i="4" s="1"/>
  <c r="V503" i="4"/>
  <c r="Z503" i="4" s="1"/>
  <c r="AC503" i="4" s="1"/>
  <c r="O503" i="4"/>
  <c r="Q503" i="4" s="1"/>
  <c r="L506" i="4"/>
  <c r="N506" i="4" s="1"/>
  <c r="L507" i="4"/>
  <c r="N507" i="4" s="1"/>
  <c r="V509" i="4"/>
  <c r="Z509" i="4" s="1"/>
  <c r="V510" i="4"/>
  <c r="Z510" i="4" s="1"/>
  <c r="AC510" i="4" s="1"/>
  <c r="O510" i="4"/>
  <c r="Q510" i="4" s="1"/>
  <c r="V512" i="4"/>
  <c r="O512" i="4"/>
  <c r="Q512" i="4" s="1"/>
  <c r="O513" i="4"/>
  <c r="Q513" i="4" s="1"/>
  <c r="O515" i="4"/>
  <c r="Q515" i="4" s="1"/>
  <c r="AD501" i="4"/>
  <c r="V504" i="4"/>
  <c r="Z504" i="4" s="1"/>
  <c r="AC504" i="4" s="1"/>
  <c r="AD505" i="4"/>
  <c r="V508" i="4"/>
  <c r="Z508" i="4" s="1"/>
  <c r="AC508" i="4" s="1"/>
  <c r="AD509" i="4"/>
  <c r="L512" i="4"/>
  <c r="N512" i="4" s="1"/>
  <c r="U513" i="4"/>
  <c r="Y513" i="4" s="1"/>
  <c r="AA513" i="4" s="1"/>
  <c r="AE513" i="4" s="1"/>
  <c r="AB513" i="4" s="1"/>
  <c r="AF513" i="4" s="1"/>
  <c r="AD515" i="4"/>
  <c r="L500" i="4"/>
  <c r="N500" i="4" s="1"/>
  <c r="U501" i="4"/>
  <c r="L504" i="4"/>
  <c r="N504" i="4" s="1"/>
  <c r="U505" i="4"/>
  <c r="L508" i="4"/>
  <c r="N508" i="4" s="1"/>
  <c r="U509" i="4"/>
  <c r="AD511" i="4"/>
  <c r="L513" i="4"/>
  <c r="N513" i="4" s="1"/>
  <c r="U515" i="4"/>
  <c r="Y515" i="4" s="1"/>
  <c r="V514" i="4"/>
  <c r="Z514" i="4" s="1"/>
  <c r="AC514" i="4" s="1"/>
  <c r="O514" i="4"/>
  <c r="Q514" i="4" s="1"/>
  <c r="L515" i="4"/>
  <c r="N515" i="4" s="1"/>
  <c r="V513" i="4"/>
  <c r="Z513" i="4" s="1"/>
  <c r="AC513" i="4" s="1"/>
  <c r="V515" i="4"/>
  <c r="Z515" i="4" s="1"/>
  <c r="AC515" i="4" s="1"/>
  <c r="Y84" i="2"/>
  <c r="AA84" i="2" s="1"/>
  <c r="AE84" i="2" s="1"/>
  <c r="AB84" i="2" s="1"/>
  <c r="AF84" i="2" s="1"/>
  <c r="AC86" i="2"/>
  <c r="AC87" i="2"/>
  <c r="AC88" i="2"/>
  <c r="Y76" i="2"/>
  <c r="AA76" i="2" s="1"/>
  <c r="AE76" i="2" s="1"/>
  <c r="AB76" i="2" s="1"/>
  <c r="AF76" i="2" s="1"/>
  <c r="Y80" i="2"/>
  <c r="AA80" i="2" s="1"/>
  <c r="AE80" i="2" s="1"/>
  <c r="AB80" i="2" s="1"/>
  <c r="AF80" i="2" s="1"/>
  <c r="AC78" i="2"/>
  <c r="AC82" i="2"/>
  <c r="AC76" i="2"/>
  <c r="AC80" i="2"/>
  <c r="AC84" i="2"/>
  <c r="V81" i="2"/>
  <c r="Z81" i="2" s="1"/>
  <c r="AC81" i="2" s="1"/>
  <c r="O94" i="2"/>
  <c r="Q94" i="2" s="1"/>
  <c r="L95" i="2"/>
  <c r="N95" i="2" s="1"/>
  <c r="O98" i="2"/>
  <c r="Q98" i="2" s="1"/>
  <c r="L99" i="2"/>
  <c r="N99" i="2" s="1"/>
  <c r="O102" i="2"/>
  <c r="Q102" i="2" s="1"/>
  <c r="L103" i="2"/>
  <c r="N103" i="2" s="1"/>
  <c r="O106" i="2"/>
  <c r="Q106" i="2" s="1"/>
  <c r="L107" i="2"/>
  <c r="N107" i="2" s="1"/>
  <c r="O110" i="2"/>
  <c r="Q110" i="2" s="1"/>
  <c r="O113" i="2"/>
  <c r="Q113" i="2" s="1"/>
  <c r="V113" i="2"/>
  <c r="Z113" i="2" s="1"/>
  <c r="AC113" i="2" s="1"/>
  <c r="V115" i="2"/>
  <c r="Z115" i="2" s="1"/>
  <c r="AC115" i="2" s="1"/>
  <c r="O119" i="2"/>
  <c r="Q119" i="2" s="1"/>
  <c r="U121" i="2"/>
  <c r="Y121" i="2" s="1"/>
  <c r="AA121" i="2" s="1"/>
  <c r="AE121" i="2" s="1"/>
  <c r="AB121" i="2" s="1"/>
  <c r="L123" i="2"/>
  <c r="N123" i="2" s="1"/>
  <c r="O129" i="2"/>
  <c r="Q129" i="2" s="1"/>
  <c r="V129" i="2"/>
  <c r="Z129" i="2" s="1"/>
  <c r="AC129" i="2" s="1"/>
  <c r="V131" i="2"/>
  <c r="Z131" i="2" s="1"/>
  <c r="AC131" i="2" s="1"/>
  <c r="L136" i="2"/>
  <c r="N136" i="2" s="1"/>
  <c r="L144" i="2"/>
  <c r="N144" i="2" s="1"/>
  <c r="L153" i="2"/>
  <c r="N153" i="2" s="1"/>
  <c r="O158" i="2"/>
  <c r="Q158" i="2" s="1"/>
  <c r="V85" i="2"/>
  <c r="Z85" i="2" s="1"/>
  <c r="AC85" i="2" s="1"/>
  <c r="U79" i="2"/>
  <c r="Y79" i="2" s="1"/>
  <c r="AA79" i="2" s="1"/>
  <c r="AE79" i="2" s="1"/>
  <c r="AB79" i="2" s="1"/>
  <c r="AF79" i="2" s="1"/>
  <c r="U83" i="2"/>
  <c r="Y83" i="2" s="1"/>
  <c r="AA83" i="2" s="1"/>
  <c r="AE83" i="2" s="1"/>
  <c r="AB83" i="2" s="1"/>
  <c r="AF83" i="2" s="1"/>
  <c r="O87" i="2"/>
  <c r="Q87" i="2" s="1"/>
  <c r="U89" i="2"/>
  <c r="Y89" i="2" s="1"/>
  <c r="AA89" i="2" s="1"/>
  <c r="AE89" i="2" s="1"/>
  <c r="AB89" i="2" s="1"/>
  <c r="AF89" i="2" s="1"/>
  <c r="V89" i="2"/>
  <c r="Z89" i="2" s="1"/>
  <c r="AC89" i="2" s="1"/>
  <c r="AD91" i="2"/>
  <c r="V93" i="2"/>
  <c r="Z93" i="2" s="1"/>
  <c r="AC93" i="2" s="1"/>
  <c r="O95" i="2"/>
  <c r="Q95" i="2" s="1"/>
  <c r="V97" i="2"/>
  <c r="Z97" i="2" s="1"/>
  <c r="AC97" i="2" s="1"/>
  <c r="O99" i="2"/>
  <c r="Q99" i="2" s="1"/>
  <c r="V101" i="2"/>
  <c r="Z101" i="2" s="1"/>
  <c r="AC101" i="2" s="1"/>
  <c r="O103" i="2"/>
  <c r="Q103" i="2" s="1"/>
  <c r="V105" i="2"/>
  <c r="Z105" i="2" s="1"/>
  <c r="AC105" i="2" s="1"/>
  <c r="O107" i="2"/>
  <c r="Q107" i="2" s="1"/>
  <c r="V109" i="2"/>
  <c r="Z109" i="2" s="1"/>
  <c r="AC109" i="2" s="1"/>
  <c r="L111" i="2"/>
  <c r="N111" i="2" s="1"/>
  <c r="O117" i="2"/>
  <c r="Q117" i="2" s="1"/>
  <c r="V117" i="2"/>
  <c r="Z117" i="2" s="1"/>
  <c r="AC117" i="2" s="1"/>
  <c r="V119" i="2"/>
  <c r="Z119" i="2" s="1"/>
  <c r="AC119" i="2" s="1"/>
  <c r="O123" i="2"/>
  <c r="Q123" i="2" s="1"/>
  <c r="U125" i="2"/>
  <c r="Y125" i="2" s="1"/>
  <c r="AA125" i="2" s="1"/>
  <c r="AE125" i="2" s="1"/>
  <c r="AB125" i="2" s="1"/>
  <c r="L127" i="2"/>
  <c r="N127" i="2" s="1"/>
  <c r="O133" i="2"/>
  <c r="Q133" i="2" s="1"/>
  <c r="V134" i="2"/>
  <c r="Z134" i="2" s="1"/>
  <c r="AC134" i="2" s="1"/>
  <c r="O139" i="2"/>
  <c r="Q139" i="2" s="1"/>
  <c r="V139" i="2"/>
  <c r="Z139" i="2" s="1"/>
  <c r="AC139" i="2" s="1"/>
  <c r="V142" i="2"/>
  <c r="Z142" i="2" s="1"/>
  <c r="AC142" i="2" s="1"/>
  <c r="U146" i="2"/>
  <c r="Y146" i="2" s="1"/>
  <c r="AA146" i="2" s="1"/>
  <c r="AE146" i="2" s="1"/>
  <c r="AB146" i="2" s="1"/>
  <c r="L157" i="2"/>
  <c r="N157" i="2" s="1"/>
  <c r="O90" i="2"/>
  <c r="Q90" i="2" s="1"/>
  <c r="V90" i="2"/>
  <c r="Z90" i="2" s="1"/>
  <c r="AC90" i="2" s="1"/>
  <c r="L496" i="2"/>
  <c r="N496" i="2" s="1"/>
  <c r="L492" i="2"/>
  <c r="N492" i="2" s="1"/>
  <c r="U495" i="2"/>
  <c r="Y495" i="2" s="1"/>
  <c r="AA495" i="2" s="1"/>
  <c r="AE495" i="2" s="1"/>
  <c r="AB495" i="2" s="1"/>
  <c r="AF495" i="2" s="1"/>
  <c r="O491" i="2"/>
  <c r="Q491" i="2" s="1"/>
  <c r="L488" i="2"/>
  <c r="N488" i="2" s="1"/>
  <c r="L486" i="2"/>
  <c r="N486" i="2" s="1"/>
  <c r="U485" i="2"/>
  <c r="Y485" i="2" s="1"/>
  <c r="AA485" i="2" s="1"/>
  <c r="AE485" i="2" s="1"/>
  <c r="AB485" i="2" s="1"/>
  <c r="AF485" i="2" s="1"/>
  <c r="L482" i="2"/>
  <c r="N482" i="2" s="1"/>
  <c r="U481" i="2"/>
  <c r="Y481" i="2" s="1"/>
  <c r="AA481" i="2" s="1"/>
  <c r="AE481" i="2" s="1"/>
  <c r="AB481" i="2" s="1"/>
  <c r="AF481" i="2" s="1"/>
  <c r="V477" i="2"/>
  <c r="Z477" i="2" s="1"/>
  <c r="AC477" i="2" s="1"/>
  <c r="U488" i="2"/>
  <c r="Y488" i="2" s="1"/>
  <c r="AA488" i="2" s="1"/>
  <c r="AE488" i="2" s="1"/>
  <c r="AB488" i="2" s="1"/>
  <c r="AF488" i="2" s="1"/>
  <c r="O501" i="2"/>
  <c r="Q501" i="2" s="1"/>
  <c r="V479" i="2"/>
  <c r="Z479" i="2" s="1"/>
  <c r="AC479" i="2" s="1"/>
  <c r="V475" i="2"/>
  <c r="Z475" i="2" s="1"/>
  <c r="AC475" i="2" s="1"/>
  <c r="O469" i="2"/>
  <c r="Q469" i="2" s="1"/>
  <c r="O465" i="2"/>
  <c r="Q465" i="2" s="1"/>
  <c r="O457" i="2"/>
  <c r="Q457" i="2" s="1"/>
  <c r="O438" i="2"/>
  <c r="Q438" i="2" s="1"/>
  <c r="O430" i="2"/>
  <c r="Q430" i="2" s="1"/>
  <c r="O461" i="2"/>
  <c r="Q461" i="2" s="1"/>
  <c r="O454" i="2"/>
  <c r="Q454" i="2" s="1"/>
  <c r="L449" i="2"/>
  <c r="N449" i="2" s="1"/>
  <c r="O442" i="2"/>
  <c r="Q442" i="2" s="1"/>
  <c r="O434" i="2"/>
  <c r="Q434" i="2" s="1"/>
  <c r="L453" i="2"/>
  <c r="N453" i="2" s="1"/>
  <c r="O418" i="2"/>
  <c r="Q418" i="2" s="1"/>
  <c r="O426" i="2"/>
  <c r="Q426" i="2" s="1"/>
  <c r="V407" i="2"/>
  <c r="Z407" i="2" s="1"/>
  <c r="AC407" i="2" s="1"/>
  <c r="O422" i="2"/>
  <c r="Q422" i="2" s="1"/>
  <c r="L419" i="2"/>
  <c r="N419" i="2" s="1"/>
  <c r="O412" i="2"/>
  <c r="Q412" i="2" s="1"/>
  <c r="V409" i="2"/>
  <c r="Z409" i="2" s="1"/>
  <c r="AC409" i="2" s="1"/>
  <c r="V399" i="2"/>
  <c r="Z399" i="2" s="1"/>
  <c r="AC399" i="2" s="1"/>
  <c r="O397" i="2"/>
  <c r="Q397" i="2" s="1"/>
  <c r="O389" i="2"/>
  <c r="Q389" i="2" s="1"/>
  <c r="L382" i="2"/>
  <c r="N382" i="2" s="1"/>
  <c r="L378" i="2"/>
  <c r="N378" i="2" s="1"/>
  <c r="V403" i="2"/>
  <c r="Z403" i="2" s="1"/>
  <c r="AC403" i="2" s="1"/>
  <c r="O385" i="2"/>
  <c r="Q385" i="2" s="1"/>
  <c r="L358" i="2"/>
  <c r="N358" i="2" s="1"/>
  <c r="V357" i="2"/>
  <c r="Z357" i="2" s="1"/>
  <c r="AC357" i="2" s="1"/>
  <c r="L350" i="2"/>
  <c r="N350" i="2" s="1"/>
  <c r="L362" i="2"/>
  <c r="N362" i="2" s="1"/>
  <c r="O339" i="2"/>
  <c r="Q339" i="2" s="1"/>
  <c r="O331" i="2"/>
  <c r="Q331" i="2" s="1"/>
  <c r="L374" i="2"/>
  <c r="N374" i="2" s="1"/>
  <c r="O371" i="2"/>
  <c r="Q371" i="2" s="1"/>
  <c r="L366" i="2"/>
  <c r="N366" i="2" s="1"/>
  <c r="O361" i="2"/>
  <c r="Q361" i="2" s="1"/>
  <c r="O353" i="2"/>
  <c r="Q353" i="2" s="1"/>
  <c r="L370" i="2"/>
  <c r="N370" i="2" s="1"/>
  <c r="O351" i="2"/>
  <c r="Q351" i="2" s="1"/>
  <c r="O343" i="2"/>
  <c r="Q343" i="2" s="1"/>
  <c r="O335" i="2"/>
  <c r="Q335" i="2" s="1"/>
  <c r="O319" i="2"/>
  <c r="Q319" i="2" s="1"/>
  <c r="O315" i="2"/>
  <c r="Q315" i="2" s="1"/>
  <c r="L302" i="2"/>
  <c r="N302" i="2" s="1"/>
  <c r="O327" i="2"/>
  <c r="Q327" i="2" s="1"/>
  <c r="O311" i="2"/>
  <c r="Q311" i="2" s="1"/>
  <c r="O323" i="2"/>
  <c r="Q323" i="2" s="1"/>
  <c r="O307" i="2"/>
  <c r="Q307" i="2" s="1"/>
  <c r="O303" i="2"/>
  <c r="Q303" i="2" s="1"/>
  <c r="L290" i="2"/>
  <c r="N290" i="2" s="1"/>
  <c r="L288" i="2"/>
  <c r="N288" i="2" s="1"/>
  <c r="L286" i="2"/>
  <c r="N286" i="2" s="1"/>
  <c r="L284" i="2"/>
  <c r="N284" i="2" s="1"/>
  <c r="L282" i="2"/>
  <c r="N282" i="2" s="1"/>
  <c r="L280" i="2"/>
  <c r="N280" i="2" s="1"/>
  <c r="V278" i="2"/>
  <c r="Z278" i="2" s="1"/>
  <c r="AC278" i="2" s="1"/>
  <c r="V268" i="2"/>
  <c r="Z268" i="2" s="1"/>
  <c r="AC268" i="2" s="1"/>
  <c r="O268" i="2"/>
  <c r="Q268" i="2" s="1"/>
  <c r="O264" i="2"/>
  <c r="Q264" i="2" s="1"/>
  <c r="U242" i="2"/>
  <c r="Y242" i="2" s="1"/>
  <c r="AA242" i="2" s="1"/>
  <c r="AE242" i="2" s="1"/>
  <c r="AB242" i="2" s="1"/>
  <c r="AF242" i="2" s="1"/>
  <c r="U238" i="2"/>
  <c r="Y238" i="2" s="1"/>
  <c r="AA238" i="2" s="1"/>
  <c r="AE238" i="2" s="1"/>
  <c r="AB238" i="2" s="1"/>
  <c r="U234" i="2"/>
  <c r="Y234" i="2" s="1"/>
  <c r="AA234" i="2" s="1"/>
  <c r="AE234" i="2" s="1"/>
  <c r="AB234" i="2" s="1"/>
  <c r="AF234" i="2" s="1"/>
  <c r="O254" i="2"/>
  <c r="Q254" i="2" s="1"/>
  <c r="L275" i="2"/>
  <c r="N275" i="2" s="1"/>
  <c r="O250" i="2"/>
  <c r="Q250" i="2" s="1"/>
  <c r="L243" i="2"/>
  <c r="N243" i="2" s="1"/>
  <c r="L239" i="2"/>
  <c r="N239" i="2" s="1"/>
  <c r="L235" i="2"/>
  <c r="N235" i="2" s="1"/>
  <c r="L231" i="2"/>
  <c r="N231" i="2" s="1"/>
  <c r="L227" i="2"/>
  <c r="N227" i="2" s="1"/>
  <c r="L223" i="2"/>
  <c r="N223" i="2" s="1"/>
  <c r="L219" i="2"/>
  <c r="N219" i="2" s="1"/>
  <c r="L215" i="2"/>
  <c r="N215" i="2" s="1"/>
  <c r="L211" i="2"/>
  <c r="N211" i="2" s="1"/>
  <c r="L207" i="2"/>
  <c r="N207" i="2" s="1"/>
  <c r="L203" i="2"/>
  <c r="N203" i="2" s="1"/>
  <c r="L199" i="2"/>
  <c r="N199" i="2" s="1"/>
  <c r="U195" i="2"/>
  <c r="Y195" i="2" s="1"/>
  <c r="AA195" i="2" s="1"/>
  <c r="AE195" i="2" s="1"/>
  <c r="AB195" i="2" s="1"/>
  <c r="AF195" i="2" s="1"/>
  <c r="L195" i="2"/>
  <c r="N195" i="2" s="1"/>
  <c r="U191" i="2"/>
  <c r="Y191" i="2" s="1"/>
  <c r="AA191" i="2" s="1"/>
  <c r="AE191" i="2" s="1"/>
  <c r="AB191" i="2" s="1"/>
  <c r="L191" i="2"/>
  <c r="N191" i="2" s="1"/>
  <c r="U187" i="2"/>
  <c r="Y187" i="2" s="1"/>
  <c r="AA187" i="2" s="1"/>
  <c r="AE187" i="2" s="1"/>
  <c r="AB187" i="2" s="1"/>
  <c r="AF187" i="2" s="1"/>
  <c r="L187" i="2"/>
  <c r="N187" i="2" s="1"/>
  <c r="U183" i="2"/>
  <c r="Y183" i="2" s="1"/>
  <c r="AA183" i="2" s="1"/>
  <c r="AE183" i="2" s="1"/>
  <c r="AB183" i="2" s="1"/>
  <c r="AF183" i="2" s="1"/>
  <c r="L183" i="2"/>
  <c r="N183" i="2" s="1"/>
  <c r="U179" i="2"/>
  <c r="Y179" i="2" s="1"/>
  <c r="AA179" i="2" s="1"/>
  <c r="AE179" i="2" s="1"/>
  <c r="AB179" i="2" s="1"/>
  <c r="AF179" i="2" s="1"/>
  <c r="L179" i="2"/>
  <c r="N179" i="2" s="1"/>
  <c r="U175" i="2"/>
  <c r="Y175" i="2" s="1"/>
  <c r="AA175" i="2" s="1"/>
  <c r="AE175" i="2" s="1"/>
  <c r="AB175" i="2" s="1"/>
  <c r="AF175" i="2" s="1"/>
  <c r="L175" i="2"/>
  <c r="N175" i="2" s="1"/>
  <c r="U171" i="2"/>
  <c r="Y171" i="2" s="1"/>
  <c r="AA171" i="2" s="1"/>
  <c r="AE171" i="2" s="1"/>
  <c r="AB171" i="2" s="1"/>
  <c r="AF171" i="2" s="1"/>
  <c r="L171" i="2"/>
  <c r="N171" i="2" s="1"/>
  <c r="U230" i="2"/>
  <c r="Y230" i="2" s="1"/>
  <c r="AA230" i="2" s="1"/>
  <c r="AE230" i="2" s="1"/>
  <c r="AB230" i="2" s="1"/>
  <c r="U214" i="2"/>
  <c r="Y214" i="2" s="1"/>
  <c r="AA214" i="2" s="1"/>
  <c r="AE214" i="2" s="1"/>
  <c r="AB214" i="2" s="1"/>
  <c r="U198" i="2"/>
  <c r="Y198" i="2" s="1"/>
  <c r="AA198" i="2" s="1"/>
  <c r="AE198" i="2" s="1"/>
  <c r="AB198" i="2" s="1"/>
  <c r="U182" i="2"/>
  <c r="Y182" i="2" s="1"/>
  <c r="AA182" i="2" s="1"/>
  <c r="AE182" i="2" s="1"/>
  <c r="AB182" i="2" s="1"/>
  <c r="U218" i="2"/>
  <c r="Y218" i="2" s="1"/>
  <c r="AA218" i="2" s="1"/>
  <c r="AE218" i="2" s="1"/>
  <c r="AB218" i="2" s="1"/>
  <c r="AF218" i="2" s="1"/>
  <c r="U202" i="2"/>
  <c r="Y202" i="2" s="1"/>
  <c r="AA202" i="2" s="1"/>
  <c r="AE202" i="2" s="1"/>
  <c r="AB202" i="2" s="1"/>
  <c r="AF202" i="2" s="1"/>
  <c r="U186" i="2"/>
  <c r="Y186" i="2" s="1"/>
  <c r="AA186" i="2" s="1"/>
  <c r="AE186" i="2" s="1"/>
  <c r="AB186" i="2" s="1"/>
  <c r="AF186" i="2" s="1"/>
  <c r="U170" i="2"/>
  <c r="Y170" i="2" s="1"/>
  <c r="AA170" i="2" s="1"/>
  <c r="AE170" i="2" s="1"/>
  <c r="AB170" i="2" s="1"/>
  <c r="AF170" i="2" s="1"/>
  <c r="L167" i="2"/>
  <c r="N167" i="2" s="1"/>
  <c r="U222" i="2"/>
  <c r="Y222" i="2" s="1"/>
  <c r="AA222" i="2" s="1"/>
  <c r="AE222" i="2" s="1"/>
  <c r="AB222" i="2" s="1"/>
  <c r="U206" i="2"/>
  <c r="Y206" i="2" s="1"/>
  <c r="AA206" i="2" s="1"/>
  <c r="AE206" i="2" s="1"/>
  <c r="AB206" i="2" s="1"/>
  <c r="AF206" i="2" s="1"/>
  <c r="U190" i="2"/>
  <c r="Y190" i="2" s="1"/>
  <c r="AA190" i="2" s="1"/>
  <c r="AE190" i="2" s="1"/>
  <c r="AB190" i="2" s="1"/>
  <c r="U174" i="2"/>
  <c r="Y174" i="2" s="1"/>
  <c r="AA174" i="2" s="1"/>
  <c r="AE174" i="2" s="1"/>
  <c r="AB174" i="2" s="1"/>
  <c r="U167" i="2"/>
  <c r="Y167" i="2" s="1"/>
  <c r="AA167" i="2" s="1"/>
  <c r="AE167" i="2" s="1"/>
  <c r="AB167" i="2" s="1"/>
  <c r="U163" i="2"/>
  <c r="Y163" i="2" s="1"/>
  <c r="AA163" i="2" s="1"/>
  <c r="AE163" i="2" s="1"/>
  <c r="AB163" i="2" s="1"/>
  <c r="AF163" i="2" s="1"/>
  <c r="L163" i="2"/>
  <c r="N163" i="2" s="1"/>
  <c r="U159" i="2"/>
  <c r="Y159" i="2" s="1"/>
  <c r="AA159" i="2" s="1"/>
  <c r="AE159" i="2" s="1"/>
  <c r="AB159" i="2" s="1"/>
  <c r="AF159" i="2" s="1"/>
  <c r="L159" i="2"/>
  <c r="N159" i="2" s="1"/>
  <c r="U155" i="2"/>
  <c r="Y155" i="2" s="1"/>
  <c r="AA155" i="2" s="1"/>
  <c r="AE155" i="2" s="1"/>
  <c r="AB155" i="2" s="1"/>
  <c r="AF155" i="2" s="1"/>
  <c r="L155" i="2"/>
  <c r="N155" i="2" s="1"/>
  <c r="U151" i="2"/>
  <c r="Y151" i="2" s="1"/>
  <c r="AA151" i="2" s="1"/>
  <c r="AE151" i="2" s="1"/>
  <c r="AB151" i="2" s="1"/>
  <c r="L151" i="2"/>
  <c r="N151" i="2" s="1"/>
  <c r="U226" i="2"/>
  <c r="Y226" i="2" s="1"/>
  <c r="AA226" i="2" s="1"/>
  <c r="AE226" i="2" s="1"/>
  <c r="AB226" i="2" s="1"/>
  <c r="AF226" i="2" s="1"/>
  <c r="U210" i="2"/>
  <c r="Y210" i="2" s="1"/>
  <c r="AA210" i="2" s="1"/>
  <c r="AE210" i="2" s="1"/>
  <c r="AB210" i="2" s="1"/>
  <c r="AF210" i="2" s="1"/>
  <c r="U194" i="2"/>
  <c r="Y194" i="2" s="1"/>
  <c r="AA194" i="2" s="1"/>
  <c r="AE194" i="2" s="1"/>
  <c r="AB194" i="2" s="1"/>
  <c r="AF194" i="2" s="1"/>
  <c r="U178" i="2"/>
  <c r="Y178" i="2" s="1"/>
  <c r="AA178" i="2" s="1"/>
  <c r="AE178" i="2" s="1"/>
  <c r="AB178" i="2" s="1"/>
  <c r="AF178" i="2" s="1"/>
  <c r="U166" i="2"/>
  <c r="Y166" i="2" s="1"/>
  <c r="AA166" i="2" s="1"/>
  <c r="AE166" i="2" s="1"/>
  <c r="AB166" i="2" s="1"/>
  <c r="L165" i="2"/>
  <c r="N165" i="2" s="1"/>
  <c r="O162" i="2"/>
  <c r="Q162" i="2" s="1"/>
  <c r="L126" i="2"/>
  <c r="N126" i="2" s="1"/>
  <c r="L122" i="2"/>
  <c r="N122" i="2" s="1"/>
  <c r="L114" i="2"/>
  <c r="N114" i="2" s="1"/>
  <c r="L106" i="2"/>
  <c r="N106" i="2" s="1"/>
  <c r="L98" i="2"/>
  <c r="N98" i="2" s="1"/>
  <c r="L94" i="2"/>
  <c r="N94" i="2" s="1"/>
  <c r="L161" i="2"/>
  <c r="N161" i="2" s="1"/>
  <c r="O150" i="2"/>
  <c r="Q150" i="2" s="1"/>
  <c r="L147" i="2"/>
  <c r="N147" i="2" s="1"/>
  <c r="O146" i="2"/>
  <c r="Q146" i="2" s="1"/>
  <c r="O145" i="2"/>
  <c r="Q145" i="2" s="1"/>
  <c r="O137" i="2"/>
  <c r="Q137" i="2" s="1"/>
  <c r="L130" i="2"/>
  <c r="N130" i="2" s="1"/>
  <c r="L118" i="2"/>
  <c r="N118" i="2" s="1"/>
  <c r="L110" i="2"/>
  <c r="N110" i="2" s="1"/>
  <c r="L102" i="2"/>
  <c r="N102" i="2" s="1"/>
  <c r="O154" i="2"/>
  <c r="Q154" i="2" s="1"/>
  <c r="U147" i="2"/>
  <c r="Y147" i="2" s="1"/>
  <c r="AA147" i="2" s="1"/>
  <c r="AE147" i="2" s="1"/>
  <c r="AB147" i="2" s="1"/>
  <c r="AF147" i="2" s="1"/>
  <c r="O141" i="2"/>
  <c r="Q141" i="2" s="1"/>
  <c r="U82" i="2"/>
  <c r="Y82" i="2" s="1"/>
  <c r="AA82" i="2" s="1"/>
  <c r="AE82" i="2" s="1"/>
  <c r="AB82" i="2" s="1"/>
  <c r="AF82" i="2" s="1"/>
  <c r="O79" i="2"/>
  <c r="Q79" i="2" s="1"/>
  <c r="V79" i="2"/>
  <c r="Z79" i="2" s="1"/>
  <c r="AC79" i="2" s="1"/>
  <c r="O83" i="2"/>
  <c r="Q83" i="2" s="1"/>
  <c r="V83" i="2"/>
  <c r="Z83" i="2" s="1"/>
  <c r="AC83" i="2" s="1"/>
  <c r="O86" i="2"/>
  <c r="Q86" i="2" s="1"/>
  <c r="L90" i="2"/>
  <c r="N90" i="2" s="1"/>
  <c r="U93" i="2"/>
  <c r="Y93" i="2" s="1"/>
  <c r="AA93" i="2" s="1"/>
  <c r="AE93" i="2" s="1"/>
  <c r="AB93" i="2" s="1"/>
  <c r="AF93" i="2" s="1"/>
  <c r="V94" i="2"/>
  <c r="Z94" i="2" s="1"/>
  <c r="AC94" i="2" s="1"/>
  <c r="V95" i="2"/>
  <c r="Z95" i="2" s="1"/>
  <c r="AC95" i="2" s="1"/>
  <c r="U97" i="2"/>
  <c r="Y97" i="2" s="1"/>
  <c r="AA97" i="2" s="1"/>
  <c r="AE97" i="2" s="1"/>
  <c r="AB97" i="2" s="1"/>
  <c r="AF97" i="2" s="1"/>
  <c r="V98" i="2"/>
  <c r="Z98" i="2" s="1"/>
  <c r="AC98" i="2" s="1"/>
  <c r="V99" i="2"/>
  <c r="Z99" i="2" s="1"/>
  <c r="AC99" i="2" s="1"/>
  <c r="U101" i="2"/>
  <c r="Y101" i="2" s="1"/>
  <c r="AA101" i="2" s="1"/>
  <c r="AE101" i="2" s="1"/>
  <c r="AB101" i="2" s="1"/>
  <c r="AF101" i="2" s="1"/>
  <c r="V102" i="2"/>
  <c r="Z102" i="2" s="1"/>
  <c r="AC102" i="2" s="1"/>
  <c r="V103" i="2"/>
  <c r="Z103" i="2" s="1"/>
  <c r="AC103" i="2" s="1"/>
  <c r="U105" i="2"/>
  <c r="Y105" i="2" s="1"/>
  <c r="AA105" i="2" s="1"/>
  <c r="AE105" i="2" s="1"/>
  <c r="AB105" i="2" s="1"/>
  <c r="AF105" i="2" s="1"/>
  <c r="V106" i="2"/>
  <c r="Z106" i="2" s="1"/>
  <c r="AC106" i="2" s="1"/>
  <c r="V107" i="2"/>
  <c r="Z107" i="2" s="1"/>
  <c r="AC107" i="2" s="1"/>
  <c r="U109" i="2"/>
  <c r="Y109" i="2" s="1"/>
  <c r="AA109" i="2" s="1"/>
  <c r="AE109" i="2" s="1"/>
  <c r="AB109" i="2" s="1"/>
  <c r="AF109" i="2" s="1"/>
  <c r="O111" i="2"/>
  <c r="Q111" i="2" s="1"/>
  <c r="U113" i="2"/>
  <c r="Y113" i="2" s="1"/>
  <c r="AA113" i="2" s="1"/>
  <c r="AE113" i="2" s="1"/>
  <c r="AB113" i="2" s="1"/>
  <c r="AF113" i="2" s="1"/>
  <c r="L115" i="2"/>
  <c r="N115" i="2" s="1"/>
  <c r="O121" i="2"/>
  <c r="Q121" i="2" s="1"/>
  <c r="V121" i="2"/>
  <c r="Z121" i="2" s="1"/>
  <c r="AC121" i="2" s="1"/>
  <c r="V123" i="2"/>
  <c r="Z123" i="2" s="1"/>
  <c r="AC123" i="2" s="1"/>
  <c r="O127" i="2"/>
  <c r="Q127" i="2" s="1"/>
  <c r="U129" i="2"/>
  <c r="Y129" i="2" s="1"/>
  <c r="AA129" i="2" s="1"/>
  <c r="AE129" i="2" s="1"/>
  <c r="AB129" i="2" s="1"/>
  <c r="AF129" i="2" s="1"/>
  <c r="L131" i="2"/>
  <c r="N131" i="2" s="1"/>
  <c r="L140" i="2"/>
  <c r="N140" i="2" s="1"/>
  <c r="V77" i="2"/>
  <c r="Z77" i="2" s="1"/>
  <c r="AC77" i="2" s="1"/>
  <c r="U87" i="2"/>
  <c r="Y87" i="2" s="1"/>
  <c r="AA87" i="2" s="1"/>
  <c r="AE87" i="2" s="1"/>
  <c r="AB87" i="2" s="1"/>
  <c r="AF87" i="2" s="1"/>
  <c r="U88" i="2"/>
  <c r="Y88" i="2" s="1"/>
  <c r="AA88" i="2" s="1"/>
  <c r="AE88" i="2" s="1"/>
  <c r="AB88" i="2" s="1"/>
  <c r="Y78" i="2"/>
  <c r="AA78" i="2" s="1"/>
  <c r="AE78" i="2" s="1"/>
  <c r="AB78" i="2" s="1"/>
  <c r="AF78" i="2" s="1"/>
  <c r="L76" i="2"/>
  <c r="N76" i="2" s="1"/>
  <c r="U77" i="2"/>
  <c r="Y77" i="2" s="1"/>
  <c r="AA77" i="2" s="1"/>
  <c r="AE77" i="2" s="1"/>
  <c r="AB77" i="2" s="1"/>
  <c r="AF77" i="2" s="1"/>
  <c r="L79" i="2"/>
  <c r="N79" i="2" s="1"/>
  <c r="L80" i="2"/>
  <c r="N80" i="2" s="1"/>
  <c r="U81" i="2"/>
  <c r="Y81" i="2" s="1"/>
  <c r="AA81" i="2" s="1"/>
  <c r="AE81" i="2" s="1"/>
  <c r="AB81" i="2" s="1"/>
  <c r="L83" i="2"/>
  <c r="N83" i="2" s="1"/>
  <c r="L84" i="2"/>
  <c r="N84" i="2" s="1"/>
  <c r="U85" i="2"/>
  <c r="Y85" i="2" s="1"/>
  <c r="AA85" i="2" s="1"/>
  <c r="AE85" i="2" s="1"/>
  <c r="AB85" i="2" s="1"/>
  <c r="AF85" i="2" s="1"/>
  <c r="U86" i="2"/>
  <c r="Y86" i="2" s="1"/>
  <c r="AA86" i="2" s="1"/>
  <c r="AE86" i="2" s="1"/>
  <c r="AB86" i="2" s="1"/>
  <c r="AF86" i="2" s="1"/>
  <c r="O88" i="2"/>
  <c r="Q88" i="2" s="1"/>
  <c r="L89" i="2"/>
  <c r="N89" i="2" s="1"/>
  <c r="V91" i="2"/>
  <c r="Z91" i="2" s="1"/>
  <c r="AC91" i="2" s="1"/>
  <c r="O92" i="2"/>
  <c r="Q92" i="2" s="1"/>
  <c r="V92" i="2"/>
  <c r="Z92" i="2" s="1"/>
  <c r="AC92" i="2" s="1"/>
  <c r="V111" i="2"/>
  <c r="Z111" i="2" s="1"/>
  <c r="AC111" i="2" s="1"/>
  <c r="O115" i="2"/>
  <c r="Q115" i="2" s="1"/>
  <c r="U117" i="2"/>
  <c r="Y117" i="2" s="1"/>
  <c r="AA117" i="2" s="1"/>
  <c r="AE117" i="2" s="1"/>
  <c r="AB117" i="2" s="1"/>
  <c r="AF117" i="2" s="1"/>
  <c r="L119" i="2"/>
  <c r="N119" i="2" s="1"/>
  <c r="O125" i="2"/>
  <c r="Q125" i="2" s="1"/>
  <c r="V125" i="2"/>
  <c r="Z125" i="2" s="1"/>
  <c r="AC125" i="2" s="1"/>
  <c r="V127" i="2"/>
  <c r="Z127" i="2" s="1"/>
  <c r="AC127" i="2" s="1"/>
  <c r="O131" i="2"/>
  <c r="Q131" i="2" s="1"/>
  <c r="U133" i="2"/>
  <c r="Y133" i="2" s="1"/>
  <c r="AA133" i="2" s="1"/>
  <c r="AE133" i="2" s="1"/>
  <c r="AB133" i="2" s="1"/>
  <c r="AF133" i="2" s="1"/>
  <c r="O135" i="2"/>
  <c r="Q135" i="2" s="1"/>
  <c r="V135" i="2"/>
  <c r="Z135" i="2" s="1"/>
  <c r="AC135" i="2" s="1"/>
  <c r="V138" i="2"/>
  <c r="Z138" i="2" s="1"/>
  <c r="AC138" i="2" s="1"/>
  <c r="O143" i="2"/>
  <c r="Q143" i="2" s="1"/>
  <c r="V143" i="2"/>
  <c r="Z143" i="2" s="1"/>
  <c r="AC143" i="2" s="1"/>
  <c r="L149" i="2"/>
  <c r="N149" i="2" s="1"/>
  <c r="V110" i="2"/>
  <c r="Z110" i="2" s="1"/>
  <c r="AC110" i="2" s="1"/>
  <c r="O114" i="2"/>
  <c r="Q114" i="2" s="1"/>
  <c r="V114" i="2"/>
  <c r="Z114" i="2" s="1"/>
  <c r="AC114" i="2" s="1"/>
  <c r="O118" i="2"/>
  <c r="Q118" i="2" s="1"/>
  <c r="V118" i="2"/>
  <c r="Z118" i="2" s="1"/>
  <c r="AC118" i="2" s="1"/>
  <c r="O122" i="2"/>
  <c r="Q122" i="2" s="1"/>
  <c r="V122" i="2"/>
  <c r="Z122" i="2" s="1"/>
  <c r="AC122" i="2" s="1"/>
  <c r="O126" i="2"/>
  <c r="Q126" i="2" s="1"/>
  <c r="V126" i="2"/>
  <c r="Z126" i="2" s="1"/>
  <c r="AC126" i="2" s="1"/>
  <c r="O130" i="2"/>
  <c r="Q130" i="2" s="1"/>
  <c r="V130" i="2"/>
  <c r="Z130" i="2" s="1"/>
  <c r="AC130" i="2" s="1"/>
  <c r="V133" i="2"/>
  <c r="Z133" i="2" s="1"/>
  <c r="AC133" i="2" s="1"/>
  <c r="U134" i="2"/>
  <c r="Y134" i="2" s="1"/>
  <c r="AA134" i="2" s="1"/>
  <c r="AE134" i="2" s="1"/>
  <c r="AB134" i="2" s="1"/>
  <c r="AF134" i="2" s="1"/>
  <c r="L134" i="2"/>
  <c r="N134" i="2" s="1"/>
  <c r="U135" i="2"/>
  <c r="Y135" i="2" s="1"/>
  <c r="AA135" i="2" s="1"/>
  <c r="AE135" i="2" s="1"/>
  <c r="AB135" i="2" s="1"/>
  <c r="AF135" i="2" s="1"/>
  <c r="L135" i="2"/>
  <c r="N135" i="2" s="1"/>
  <c r="L141" i="2"/>
  <c r="N141" i="2" s="1"/>
  <c r="V141" i="2"/>
  <c r="Z141" i="2" s="1"/>
  <c r="AC141" i="2" s="1"/>
  <c r="U142" i="2"/>
  <c r="Y142" i="2" s="1"/>
  <c r="AA142" i="2" s="1"/>
  <c r="AE142" i="2" s="1"/>
  <c r="AB142" i="2" s="1"/>
  <c r="L142" i="2"/>
  <c r="N142" i="2" s="1"/>
  <c r="U143" i="2"/>
  <c r="Y143" i="2" s="1"/>
  <c r="AA143" i="2" s="1"/>
  <c r="AE143" i="2" s="1"/>
  <c r="AB143" i="2" s="1"/>
  <c r="AF143" i="2" s="1"/>
  <c r="L143" i="2"/>
  <c r="N143" i="2" s="1"/>
  <c r="V147" i="2"/>
  <c r="Z147" i="2" s="1"/>
  <c r="AC147" i="2" s="1"/>
  <c r="V148" i="2"/>
  <c r="Z148" i="2" s="1"/>
  <c r="AC148" i="2" s="1"/>
  <c r="O148" i="2"/>
  <c r="Q148" i="2" s="1"/>
  <c r="U148" i="2"/>
  <c r="Y148" i="2" s="1"/>
  <c r="AA148" i="2" s="1"/>
  <c r="AE148" i="2" s="1"/>
  <c r="AB148" i="2" s="1"/>
  <c r="AF148" i="2" s="1"/>
  <c r="V151" i="2"/>
  <c r="Z151" i="2" s="1"/>
  <c r="AC151" i="2" s="1"/>
  <c r="U156" i="2"/>
  <c r="Y156" i="2" s="1"/>
  <c r="AA156" i="2" s="1"/>
  <c r="AE156" i="2" s="1"/>
  <c r="AB156" i="2" s="1"/>
  <c r="U158" i="2"/>
  <c r="Y158" i="2" s="1"/>
  <c r="AA158" i="2" s="1"/>
  <c r="AE158" i="2" s="1"/>
  <c r="AB158" i="2" s="1"/>
  <c r="V160" i="2"/>
  <c r="Z160" i="2" s="1"/>
  <c r="AC160" i="2" s="1"/>
  <c r="O160" i="2"/>
  <c r="Q160" i="2" s="1"/>
  <c r="U161" i="2"/>
  <c r="Y161" i="2" s="1"/>
  <c r="AA161" i="2" s="1"/>
  <c r="AE161" i="2" s="1"/>
  <c r="AB161" i="2" s="1"/>
  <c r="U91" i="2"/>
  <c r="Y91" i="2" s="1"/>
  <c r="AA91" i="2" s="1"/>
  <c r="AE91" i="2" s="1"/>
  <c r="AB91" i="2" s="1"/>
  <c r="AF91" i="2" s="1"/>
  <c r="U92" i="2"/>
  <c r="Y92" i="2" s="1"/>
  <c r="AA92" i="2" s="1"/>
  <c r="AE92" i="2" s="1"/>
  <c r="AB92" i="2" s="1"/>
  <c r="AF92" i="2" s="1"/>
  <c r="U95" i="2"/>
  <c r="Y95" i="2" s="1"/>
  <c r="AA95" i="2" s="1"/>
  <c r="AE95" i="2" s="1"/>
  <c r="AB95" i="2" s="1"/>
  <c r="AF95" i="2" s="1"/>
  <c r="U96" i="2"/>
  <c r="Y96" i="2" s="1"/>
  <c r="AA96" i="2" s="1"/>
  <c r="AE96" i="2" s="1"/>
  <c r="AB96" i="2" s="1"/>
  <c r="AF96" i="2" s="1"/>
  <c r="U99" i="2"/>
  <c r="Y99" i="2" s="1"/>
  <c r="AA99" i="2" s="1"/>
  <c r="AE99" i="2" s="1"/>
  <c r="AB99" i="2" s="1"/>
  <c r="AF99" i="2" s="1"/>
  <c r="U100" i="2"/>
  <c r="Y100" i="2" s="1"/>
  <c r="AA100" i="2" s="1"/>
  <c r="AE100" i="2" s="1"/>
  <c r="AB100" i="2" s="1"/>
  <c r="AF100" i="2" s="1"/>
  <c r="U103" i="2"/>
  <c r="Y103" i="2" s="1"/>
  <c r="AA103" i="2" s="1"/>
  <c r="AE103" i="2" s="1"/>
  <c r="AB103" i="2" s="1"/>
  <c r="AF103" i="2" s="1"/>
  <c r="U104" i="2"/>
  <c r="Y104" i="2" s="1"/>
  <c r="AA104" i="2" s="1"/>
  <c r="AE104" i="2" s="1"/>
  <c r="AB104" i="2" s="1"/>
  <c r="AF104" i="2" s="1"/>
  <c r="U107" i="2"/>
  <c r="Y107" i="2" s="1"/>
  <c r="AA107" i="2" s="1"/>
  <c r="AE107" i="2" s="1"/>
  <c r="AB107" i="2" s="1"/>
  <c r="AF107" i="2" s="1"/>
  <c r="U108" i="2"/>
  <c r="Y108" i="2" s="1"/>
  <c r="AA108" i="2" s="1"/>
  <c r="AE108" i="2" s="1"/>
  <c r="AB108" i="2" s="1"/>
  <c r="U111" i="2"/>
  <c r="Y111" i="2" s="1"/>
  <c r="AA111" i="2" s="1"/>
  <c r="AE111" i="2" s="1"/>
  <c r="AB111" i="2" s="1"/>
  <c r="AF111" i="2" s="1"/>
  <c r="U112" i="2"/>
  <c r="Y112" i="2" s="1"/>
  <c r="AA112" i="2" s="1"/>
  <c r="AE112" i="2" s="1"/>
  <c r="AB112" i="2" s="1"/>
  <c r="AF112" i="2" s="1"/>
  <c r="U115" i="2"/>
  <c r="Y115" i="2" s="1"/>
  <c r="AA115" i="2" s="1"/>
  <c r="AE115" i="2" s="1"/>
  <c r="AB115" i="2" s="1"/>
  <c r="U116" i="2"/>
  <c r="Y116" i="2" s="1"/>
  <c r="AA116" i="2" s="1"/>
  <c r="AE116" i="2" s="1"/>
  <c r="AB116" i="2" s="1"/>
  <c r="AF116" i="2" s="1"/>
  <c r="U119" i="2"/>
  <c r="Y119" i="2" s="1"/>
  <c r="AA119" i="2" s="1"/>
  <c r="AE119" i="2" s="1"/>
  <c r="AB119" i="2" s="1"/>
  <c r="AF119" i="2" s="1"/>
  <c r="U120" i="2"/>
  <c r="Y120" i="2" s="1"/>
  <c r="AA120" i="2" s="1"/>
  <c r="AE120" i="2" s="1"/>
  <c r="AB120" i="2" s="1"/>
  <c r="U123" i="2"/>
  <c r="Y123" i="2" s="1"/>
  <c r="AA123" i="2" s="1"/>
  <c r="AE123" i="2" s="1"/>
  <c r="AB123" i="2" s="1"/>
  <c r="AF123" i="2" s="1"/>
  <c r="U124" i="2"/>
  <c r="Y124" i="2" s="1"/>
  <c r="AA124" i="2" s="1"/>
  <c r="AE124" i="2" s="1"/>
  <c r="AB124" i="2" s="1"/>
  <c r="AF124" i="2" s="1"/>
  <c r="U127" i="2"/>
  <c r="Y127" i="2" s="1"/>
  <c r="AA127" i="2" s="1"/>
  <c r="AE127" i="2" s="1"/>
  <c r="AB127" i="2" s="1"/>
  <c r="AF127" i="2" s="1"/>
  <c r="U128" i="2"/>
  <c r="Y128" i="2" s="1"/>
  <c r="AA128" i="2" s="1"/>
  <c r="AE128" i="2" s="1"/>
  <c r="AB128" i="2" s="1"/>
  <c r="U131" i="2"/>
  <c r="Y131" i="2" s="1"/>
  <c r="AA131" i="2" s="1"/>
  <c r="AE131" i="2" s="1"/>
  <c r="AB131" i="2" s="1"/>
  <c r="AF131" i="2" s="1"/>
  <c r="U132" i="2"/>
  <c r="Y132" i="2" s="1"/>
  <c r="AA132" i="2" s="1"/>
  <c r="AE132" i="2" s="1"/>
  <c r="AB132" i="2" s="1"/>
  <c r="AF132" i="2" s="1"/>
  <c r="O134" i="2"/>
  <c r="Q134" i="2" s="1"/>
  <c r="U137" i="2"/>
  <c r="Y137" i="2" s="1"/>
  <c r="AA137" i="2" s="1"/>
  <c r="AE137" i="2" s="1"/>
  <c r="AB137" i="2" s="1"/>
  <c r="AF137" i="2" s="1"/>
  <c r="AD139" i="2"/>
  <c r="O140" i="2"/>
  <c r="Q140" i="2" s="1"/>
  <c r="V140" i="2"/>
  <c r="Z140" i="2" s="1"/>
  <c r="AC140" i="2" s="1"/>
  <c r="O142" i="2"/>
  <c r="Q142" i="2" s="1"/>
  <c r="U145" i="2"/>
  <c r="Y145" i="2" s="1"/>
  <c r="AA145" i="2" s="1"/>
  <c r="AE145" i="2" s="1"/>
  <c r="AB145" i="2" s="1"/>
  <c r="AF145" i="2" s="1"/>
  <c r="O147" i="2"/>
  <c r="Q147" i="2" s="1"/>
  <c r="AD149" i="2"/>
  <c r="U152" i="2"/>
  <c r="Y152" i="2" s="1"/>
  <c r="AA152" i="2" s="1"/>
  <c r="AE152" i="2" s="1"/>
  <c r="AB152" i="2" s="1"/>
  <c r="AF152" i="2" s="1"/>
  <c r="U154" i="2"/>
  <c r="Y154" i="2" s="1"/>
  <c r="AA154" i="2" s="1"/>
  <c r="AE154" i="2" s="1"/>
  <c r="AB154" i="2" s="1"/>
  <c r="V156" i="2"/>
  <c r="Z156" i="2" s="1"/>
  <c r="AC156" i="2" s="1"/>
  <c r="O156" i="2"/>
  <c r="Q156" i="2" s="1"/>
  <c r="U157" i="2"/>
  <c r="Y157" i="2" s="1"/>
  <c r="AA157" i="2" s="1"/>
  <c r="AE157" i="2" s="1"/>
  <c r="AB157" i="2" s="1"/>
  <c r="AF157" i="2" s="1"/>
  <c r="O159" i="2"/>
  <c r="Q159" i="2" s="1"/>
  <c r="O163" i="2"/>
  <c r="Q163" i="2" s="1"/>
  <c r="O100" i="2"/>
  <c r="Q100" i="2" s="1"/>
  <c r="V100" i="2"/>
  <c r="Z100" i="2" s="1"/>
  <c r="AC100" i="2" s="1"/>
  <c r="O108" i="2"/>
  <c r="Q108" i="2" s="1"/>
  <c r="V108" i="2"/>
  <c r="Z108" i="2" s="1"/>
  <c r="AC108" i="2" s="1"/>
  <c r="O112" i="2"/>
  <c r="Q112" i="2" s="1"/>
  <c r="V112" i="2"/>
  <c r="Z112" i="2" s="1"/>
  <c r="AC112" i="2" s="1"/>
  <c r="O120" i="2"/>
  <c r="Q120" i="2" s="1"/>
  <c r="V120" i="2"/>
  <c r="Z120" i="2" s="1"/>
  <c r="AC120" i="2" s="1"/>
  <c r="O124" i="2"/>
  <c r="Q124" i="2" s="1"/>
  <c r="V124" i="2"/>
  <c r="Z124" i="2" s="1"/>
  <c r="AC124" i="2" s="1"/>
  <c r="O128" i="2"/>
  <c r="Q128" i="2" s="1"/>
  <c r="V128" i="2"/>
  <c r="Z128" i="2" s="1"/>
  <c r="AC128" i="2" s="1"/>
  <c r="O132" i="2"/>
  <c r="Q132" i="2" s="1"/>
  <c r="V132" i="2"/>
  <c r="Z132" i="2" s="1"/>
  <c r="AC132" i="2" s="1"/>
  <c r="L137" i="2"/>
  <c r="N137" i="2" s="1"/>
  <c r="V137" i="2"/>
  <c r="Z137" i="2" s="1"/>
  <c r="AC137" i="2" s="1"/>
  <c r="U138" i="2"/>
  <c r="Y138" i="2" s="1"/>
  <c r="AA138" i="2" s="1"/>
  <c r="AE138" i="2" s="1"/>
  <c r="AB138" i="2" s="1"/>
  <c r="AF138" i="2" s="1"/>
  <c r="L138" i="2"/>
  <c r="N138" i="2" s="1"/>
  <c r="U139" i="2"/>
  <c r="Y139" i="2" s="1"/>
  <c r="AA139" i="2" s="1"/>
  <c r="AE139" i="2" s="1"/>
  <c r="AB139" i="2" s="1"/>
  <c r="AF139" i="2" s="1"/>
  <c r="L139" i="2"/>
  <c r="N139" i="2" s="1"/>
  <c r="L145" i="2"/>
  <c r="N145" i="2" s="1"/>
  <c r="V145" i="2"/>
  <c r="Z145" i="2" s="1"/>
  <c r="AC145" i="2" s="1"/>
  <c r="U149" i="2"/>
  <c r="Y149" i="2" s="1"/>
  <c r="AA149" i="2" s="1"/>
  <c r="AE149" i="2" s="1"/>
  <c r="AB149" i="2" s="1"/>
  <c r="U150" i="2"/>
  <c r="Y150" i="2" s="1"/>
  <c r="AA150" i="2" s="1"/>
  <c r="AE150" i="2" s="1"/>
  <c r="AB150" i="2" s="1"/>
  <c r="V152" i="2"/>
  <c r="Z152" i="2" s="1"/>
  <c r="AC152" i="2" s="1"/>
  <c r="O152" i="2"/>
  <c r="Q152" i="2" s="1"/>
  <c r="U153" i="2"/>
  <c r="Y153" i="2" s="1"/>
  <c r="AA153" i="2" s="1"/>
  <c r="AE153" i="2" s="1"/>
  <c r="AB153" i="2" s="1"/>
  <c r="AF153" i="2" s="1"/>
  <c r="O155" i="2"/>
  <c r="Q155" i="2" s="1"/>
  <c r="V159" i="2"/>
  <c r="Z159" i="2" s="1"/>
  <c r="AC159" i="2" s="1"/>
  <c r="U162" i="2"/>
  <c r="Y162" i="2" s="1"/>
  <c r="AA162" i="2" s="1"/>
  <c r="AE162" i="2" s="1"/>
  <c r="AB162" i="2" s="1"/>
  <c r="V163" i="2"/>
  <c r="Z163" i="2" s="1"/>
  <c r="AC163" i="2" s="1"/>
  <c r="O96" i="2"/>
  <c r="Q96" i="2" s="1"/>
  <c r="V96" i="2"/>
  <c r="Z96" i="2" s="1"/>
  <c r="AC96" i="2" s="1"/>
  <c r="O104" i="2"/>
  <c r="Q104" i="2" s="1"/>
  <c r="V104" i="2"/>
  <c r="Z104" i="2" s="1"/>
  <c r="AC104" i="2" s="1"/>
  <c r="O116" i="2"/>
  <c r="Q116" i="2" s="1"/>
  <c r="V116" i="2"/>
  <c r="Z116" i="2" s="1"/>
  <c r="AC116" i="2" s="1"/>
  <c r="O89" i="2"/>
  <c r="Q89" i="2" s="1"/>
  <c r="U90" i="2"/>
  <c r="Y90" i="2" s="1"/>
  <c r="AA90" i="2" s="1"/>
  <c r="AE90" i="2" s="1"/>
  <c r="AB90" i="2" s="1"/>
  <c r="AF90" i="2" s="1"/>
  <c r="L92" i="2"/>
  <c r="N92" i="2" s="1"/>
  <c r="L93" i="2"/>
  <c r="N93" i="2" s="1"/>
  <c r="U94" i="2"/>
  <c r="Y94" i="2" s="1"/>
  <c r="AA94" i="2" s="1"/>
  <c r="AE94" i="2" s="1"/>
  <c r="AB94" i="2" s="1"/>
  <c r="AF94" i="2" s="1"/>
  <c r="L96" i="2"/>
  <c r="N96" i="2" s="1"/>
  <c r="L97" i="2"/>
  <c r="N97" i="2" s="1"/>
  <c r="U98" i="2"/>
  <c r="Y98" i="2" s="1"/>
  <c r="AA98" i="2" s="1"/>
  <c r="AE98" i="2" s="1"/>
  <c r="AB98" i="2" s="1"/>
  <c r="AF98" i="2" s="1"/>
  <c r="L100" i="2"/>
  <c r="N100" i="2" s="1"/>
  <c r="L101" i="2"/>
  <c r="N101" i="2" s="1"/>
  <c r="U102" i="2"/>
  <c r="Y102" i="2" s="1"/>
  <c r="AA102" i="2" s="1"/>
  <c r="AE102" i="2" s="1"/>
  <c r="AB102" i="2" s="1"/>
  <c r="AF102" i="2" s="1"/>
  <c r="L104" i="2"/>
  <c r="N104" i="2" s="1"/>
  <c r="L105" i="2"/>
  <c r="N105" i="2" s="1"/>
  <c r="U106" i="2"/>
  <c r="Y106" i="2" s="1"/>
  <c r="AA106" i="2" s="1"/>
  <c r="AE106" i="2" s="1"/>
  <c r="AB106" i="2" s="1"/>
  <c r="AF106" i="2" s="1"/>
  <c r="L108" i="2"/>
  <c r="N108" i="2" s="1"/>
  <c r="L109" i="2"/>
  <c r="N109" i="2" s="1"/>
  <c r="U110" i="2"/>
  <c r="Y110" i="2" s="1"/>
  <c r="AA110" i="2" s="1"/>
  <c r="AE110" i="2" s="1"/>
  <c r="AB110" i="2" s="1"/>
  <c r="AF110" i="2" s="1"/>
  <c r="L112" i="2"/>
  <c r="N112" i="2" s="1"/>
  <c r="L113" i="2"/>
  <c r="N113" i="2" s="1"/>
  <c r="U114" i="2"/>
  <c r="Y114" i="2" s="1"/>
  <c r="AA114" i="2" s="1"/>
  <c r="AE114" i="2" s="1"/>
  <c r="AB114" i="2" s="1"/>
  <c r="AF114" i="2" s="1"/>
  <c r="L116" i="2"/>
  <c r="N116" i="2" s="1"/>
  <c r="L117" i="2"/>
  <c r="N117" i="2" s="1"/>
  <c r="U118" i="2"/>
  <c r="Y118" i="2" s="1"/>
  <c r="AA118" i="2" s="1"/>
  <c r="AE118" i="2" s="1"/>
  <c r="AB118" i="2" s="1"/>
  <c r="AF118" i="2" s="1"/>
  <c r="L120" i="2"/>
  <c r="N120" i="2" s="1"/>
  <c r="L121" i="2"/>
  <c r="N121" i="2" s="1"/>
  <c r="U122" i="2"/>
  <c r="Y122" i="2" s="1"/>
  <c r="AA122" i="2" s="1"/>
  <c r="AE122" i="2" s="1"/>
  <c r="AB122" i="2" s="1"/>
  <c r="L124" i="2"/>
  <c r="N124" i="2" s="1"/>
  <c r="L125" i="2"/>
  <c r="N125" i="2" s="1"/>
  <c r="U126" i="2"/>
  <c r="Y126" i="2" s="1"/>
  <c r="AA126" i="2" s="1"/>
  <c r="AE126" i="2" s="1"/>
  <c r="AB126" i="2" s="1"/>
  <c r="AF126" i="2" s="1"/>
  <c r="L128" i="2"/>
  <c r="N128" i="2" s="1"/>
  <c r="L129" i="2"/>
  <c r="N129" i="2" s="1"/>
  <c r="U130" i="2"/>
  <c r="Y130" i="2" s="1"/>
  <c r="AA130" i="2" s="1"/>
  <c r="AE130" i="2" s="1"/>
  <c r="AB130" i="2" s="1"/>
  <c r="AF130" i="2" s="1"/>
  <c r="L132" i="2"/>
  <c r="N132" i="2" s="1"/>
  <c r="L133" i="2"/>
  <c r="N133" i="2" s="1"/>
  <c r="AD135" i="2"/>
  <c r="O136" i="2"/>
  <c r="Q136" i="2" s="1"/>
  <c r="V136" i="2"/>
  <c r="Z136" i="2" s="1"/>
  <c r="AC136" i="2" s="1"/>
  <c r="O138" i="2"/>
  <c r="Q138" i="2" s="1"/>
  <c r="U141" i="2"/>
  <c r="Y141" i="2" s="1"/>
  <c r="AA141" i="2" s="1"/>
  <c r="AE141" i="2" s="1"/>
  <c r="AB141" i="2" s="1"/>
  <c r="AF141" i="2" s="1"/>
  <c r="AD143" i="2"/>
  <c r="O144" i="2"/>
  <c r="Q144" i="2" s="1"/>
  <c r="V144" i="2"/>
  <c r="Z144" i="2" s="1"/>
  <c r="AC144" i="2" s="1"/>
  <c r="L146" i="2"/>
  <c r="N146" i="2" s="1"/>
  <c r="L150" i="2"/>
  <c r="N150" i="2" s="1"/>
  <c r="O151" i="2"/>
  <c r="Q151" i="2" s="1"/>
  <c r="V155" i="2"/>
  <c r="Z155" i="2" s="1"/>
  <c r="AC155" i="2" s="1"/>
  <c r="U160" i="2"/>
  <c r="Y160" i="2" s="1"/>
  <c r="AA160" i="2" s="1"/>
  <c r="AE160" i="2" s="1"/>
  <c r="AB160" i="2" s="1"/>
  <c r="V167" i="2"/>
  <c r="Z167" i="2" s="1"/>
  <c r="AC167" i="2" s="1"/>
  <c r="V168" i="2"/>
  <c r="Z168" i="2" s="1"/>
  <c r="AC168" i="2" s="1"/>
  <c r="O168" i="2"/>
  <c r="Q168" i="2" s="1"/>
  <c r="O174" i="2"/>
  <c r="Q174" i="2" s="1"/>
  <c r="O175" i="2"/>
  <c r="Q175" i="2" s="1"/>
  <c r="U176" i="2"/>
  <c r="Y176" i="2" s="1"/>
  <c r="AA176" i="2" s="1"/>
  <c r="AE176" i="2" s="1"/>
  <c r="AB176" i="2" s="1"/>
  <c r="L177" i="2"/>
  <c r="N177" i="2" s="1"/>
  <c r="U177" i="2"/>
  <c r="Y177" i="2" s="1"/>
  <c r="AA177" i="2" s="1"/>
  <c r="AE177" i="2" s="1"/>
  <c r="AB177" i="2" s="1"/>
  <c r="V179" i="2"/>
  <c r="Z179" i="2" s="1"/>
  <c r="AC179" i="2" s="1"/>
  <c r="V181" i="2"/>
  <c r="Z181" i="2" s="1"/>
  <c r="AC181" i="2" s="1"/>
  <c r="V184" i="2"/>
  <c r="Z184" i="2" s="1"/>
  <c r="AC184" i="2" s="1"/>
  <c r="O184" i="2"/>
  <c r="Q184" i="2" s="1"/>
  <c r="O190" i="2"/>
  <c r="Q190" i="2" s="1"/>
  <c r="O191" i="2"/>
  <c r="Q191" i="2" s="1"/>
  <c r="U192" i="2"/>
  <c r="Y192" i="2" s="1"/>
  <c r="AA192" i="2" s="1"/>
  <c r="AE192" i="2" s="1"/>
  <c r="AB192" i="2" s="1"/>
  <c r="L193" i="2"/>
  <c r="N193" i="2" s="1"/>
  <c r="U193" i="2"/>
  <c r="Y193" i="2" s="1"/>
  <c r="AA193" i="2" s="1"/>
  <c r="AE193" i="2" s="1"/>
  <c r="AB193" i="2" s="1"/>
  <c r="AF193" i="2" s="1"/>
  <c r="V195" i="2"/>
  <c r="Z195" i="2" s="1"/>
  <c r="AC195" i="2" s="1"/>
  <c r="V197" i="2"/>
  <c r="Z197" i="2" s="1"/>
  <c r="AC197" i="2" s="1"/>
  <c r="V200" i="2"/>
  <c r="Z200" i="2" s="1"/>
  <c r="AC200" i="2" s="1"/>
  <c r="O200" i="2"/>
  <c r="Q200" i="2" s="1"/>
  <c r="O206" i="2"/>
  <c r="Q206" i="2" s="1"/>
  <c r="O207" i="2"/>
  <c r="Q207" i="2" s="1"/>
  <c r="U207" i="2"/>
  <c r="Y207" i="2" s="1"/>
  <c r="AA207" i="2" s="1"/>
  <c r="AE207" i="2" s="1"/>
  <c r="AB207" i="2" s="1"/>
  <c r="AF207" i="2" s="1"/>
  <c r="U208" i="2"/>
  <c r="Y208" i="2" s="1"/>
  <c r="AA208" i="2" s="1"/>
  <c r="AE208" i="2" s="1"/>
  <c r="AB208" i="2" s="1"/>
  <c r="AF208" i="2" s="1"/>
  <c r="L209" i="2"/>
  <c r="N209" i="2" s="1"/>
  <c r="U209" i="2"/>
  <c r="Y209" i="2" s="1"/>
  <c r="AA209" i="2" s="1"/>
  <c r="AE209" i="2" s="1"/>
  <c r="AB209" i="2" s="1"/>
  <c r="V211" i="2"/>
  <c r="Z211" i="2" s="1"/>
  <c r="AC211" i="2" s="1"/>
  <c r="V213" i="2"/>
  <c r="Z213" i="2" s="1"/>
  <c r="AC213" i="2" s="1"/>
  <c r="V216" i="2"/>
  <c r="Z216" i="2" s="1"/>
  <c r="AC216" i="2" s="1"/>
  <c r="O216" i="2"/>
  <c r="Q216" i="2" s="1"/>
  <c r="O222" i="2"/>
  <c r="Q222" i="2" s="1"/>
  <c r="O223" i="2"/>
  <c r="Q223" i="2" s="1"/>
  <c r="U223" i="2"/>
  <c r="Y223" i="2" s="1"/>
  <c r="AA223" i="2" s="1"/>
  <c r="AE223" i="2" s="1"/>
  <c r="AB223" i="2" s="1"/>
  <c r="AF223" i="2" s="1"/>
  <c r="U224" i="2"/>
  <c r="Y224" i="2" s="1"/>
  <c r="AA224" i="2" s="1"/>
  <c r="AE224" i="2" s="1"/>
  <c r="AB224" i="2" s="1"/>
  <c r="L225" i="2"/>
  <c r="N225" i="2" s="1"/>
  <c r="U225" i="2"/>
  <c r="Y225" i="2" s="1"/>
  <c r="AA225" i="2" s="1"/>
  <c r="AE225" i="2" s="1"/>
  <c r="AB225" i="2" s="1"/>
  <c r="AF225" i="2" s="1"/>
  <c r="V227" i="2"/>
  <c r="Z227" i="2" s="1"/>
  <c r="AC227" i="2" s="1"/>
  <c r="V229" i="2"/>
  <c r="Z229" i="2" s="1"/>
  <c r="AC229" i="2" s="1"/>
  <c r="O235" i="2"/>
  <c r="Q235" i="2" s="1"/>
  <c r="U235" i="2"/>
  <c r="Y235" i="2" s="1"/>
  <c r="AA235" i="2" s="1"/>
  <c r="AE235" i="2" s="1"/>
  <c r="AB235" i="2" s="1"/>
  <c r="AF235" i="2" s="1"/>
  <c r="O236" i="2"/>
  <c r="Q236" i="2" s="1"/>
  <c r="L237" i="2"/>
  <c r="N237" i="2" s="1"/>
  <c r="O243" i="2"/>
  <c r="Q243" i="2" s="1"/>
  <c r="U243" i="2"/>
  <c r="Y243" i="2" s="1"/>
  <c r="AA243" i="2" s="1"/>
  <c r="AE243" i="2" s="1"/>
  <c r="AB243" i="2" s="1"/>
  <c r="AF243" i="2" s="1"/>
  <c r="O244" i="2"/>
  <c r="Q244" i="2" s="1"/>
  <c r="L249" i="2"/>
  <c r="N249" i="2" s="1"/>
  <c r="O256" i="2"/>
  <c r="Q256" i="2" s="1"/>
  <c r="V256" i="2"/>
  <c r="Z256" i="2" s="1"/>
  <c r="AC256" i="2" s="1"/>
  <c r="V259" i="2"/>
  <c r="Z259" i="2" s="1"/>
  <c r="AC259" i="2" s="1"/>
  <c r="L261" i="2"/>
  <c r="N261" i="2" s="1"/>
  <c r="L265" i="2"/>
  <c r="N265" i="2" s="1"/>
  <c r="AD153" i="2"/>
  <c r="L154" i="2"/>
  <c r="N154" i="2" s="1"/>
  <c r="AD157" i="2"/>
  <c r="L158" i="2"/>
  <c r="N158" i="2" s="1"/>
  <c r="AD161" i="2"/>
  <c r="L162" i="2"/>
  <c r="N162" i="2" s="1"/>
  <c r="AD165" i="2"/>
  <c r="L166" i="2"/>
  <c r="N166" i="2" s="1"/>
  <c r="O167" i="2"/>
  <c r="Q167" i="2" s="1"/>
  <c r="L168" i="2"/>
  <c r="N168" i="2" s="1"/>
  <c r="O170" i="2"/>
  <c r="Q170" i="2" s="1"/>
  <c r="O171" i="2"/>
  <c r="Q171" i="2" s="1"/>
  <c r="U172" i="2"/>
  <c r="Y172" i="2" s="1"/>
  <c r="AA172" i="2" s="1"/>
  <c r="AE172" i="2" s="1"/>
  <c r="AB172" i="2" s="1"/>
  <c r="L173" i="2"/>
  <c r="N173" i="2" s="1"/>
  <c r="U173" i="2"/>
  <c r="Y173" i="2" s="1"/>
  <c r="AA173" i="2" s="1"/>
  <c r="AE173" i="2" s="1"/>
  <c r="AB173" i="2" s="1"/>
  <c r="AF173" i="2" s="1"/>
  <c r="V175" i="2"/>
  <c r="Z175" i="2" s="1"/>
  <c r="AC175" i="2" s="1"/>
  <c r="V177" i="2"/>
  <c r="Z177" i="2" s="1"/>
  <c r="AC177" i="2" s="1"/>
  <c r="V180" i="2"/>
  <c r="Z180" i="2" s="1"/>
  <c r="AC180" i="2" s="1"/>
  <c r="O180" i="2"/>
  <c r="Q180" i="2" s="1"/>
  <c r="O186" i="2"/>
  <c r="Q186" i="2" s="1"/>
  <c r="O187" i="2"/>
  <c r="Q187" i="2" s="1"/>
  <c r="U188" i="2"/>
  <c r="Y188" i="2" s="1"/>
  <c r="AA188" i="2" s="1"/>
  <c r="AE188" i="2" s="1"/>
  <c r="AB188" i="2" s="1"/>
  <c r="L189" i="2"/>
  <c r="N189" i="2" s="1"/>
  <c r="U189" i="2"/>
  <c r="Y189" i="2" s="1"/>
  <c r="AA189" i="2" s="1"/>
  <c r="AE189" i="2" s="1"/>
  <c r="AB189" i="2" s="1"/>
  <c r="V191" i="2"/>
  <c r="Z191" i="2" s="1"/>
  <c r="AC191" i="2" s="1"/>
  <c r="V193" i="2"/>
  <c r="Z193" i="2" s="1"/>
  <c r="AC193" i="2" s="1"/>
  <c r="V196" i="2"/>
  <c r="Z196" i="2" s="1"/>
  <c r="AC196" i="2" s="1"/>
  <c r="O196" i="2"/>
  <c r="Q196" i="2" s="1"/>
  <c r="O202" i="2"/>
  <c r="Q202" i="2" s="1"/>
  <c r="O203" i="2"/>
  <c r="Q203" i="2" s="1"/>
  <c r="U203" i="2"/>
  <c r="Y203" i="2" s="1"/>
  <c r="AA203" i="2" s="1"/>
  <c r="AE203" i="2" s="1"/>
  <c r="AB203" i="2" s="1"/>
  <c r="AF203" i="2" s="1"/>
  <c r="U204" i="2"/>
  <c r="Y204" i="2" s="1"/>
  <c r="AA204" i="2" s="1"/>
  <c r="AE204" i="2" s="1"/>
  <c r="AB204" i="2" s="1"/>
  <c r="L205" i="2"/>
  <c r="N205" i="2" s="1"/>
  <c r="U205" i="2"/>
  <c r="Y205" i="2" s="1"/>
  <c r="AA205" i="2" s="1"/>
  <c r="AE205" i="2" s="1"/>
  <c r="AB205" i="2" s="1"/>
  <c r="V207" i="2"/>
  <c r="Z207" i="2" s="1"/>
  <c r="AC207" i="2" s="1"/>
  <c r="V209" i="2"/>
  <c r="Z209" i="2" s="1"/>
  <c r="AC209" i="2" s="1"/>
  <c r="V212" i="2"/>
  <c r="Z212" i="2" s="1"/>
  <c r="AC212" i="2" s="1"/>
  <c r="O212" i="2"/>
  <c r="Q212" i="2" s="1"/>
  <c r="O218" i="2"/>
  <c r="Q218" i="2" s="1"/>
  <c r="O219" i="2"/>
  <c r="Q219" i="2" s="1"/>
  <c r="U219" i="2"/>
  <c r="Y219" i="2" s="1"/>
  <c r="AA219" i="2" s="1"/>
  <c r="AE219" i="2" s="1"/>
  <c r="AB219" i="2" s="1"/>
  <c r="AF219" i="2" s="1"/>
  <c r="U220" i="2"/>
  <c r="Y220" i="2" s="1"/>
  <c r="AA220" i="2" s="1"/>
  <c r="AE220" i="2" s="1"/>
  <c r="AB220" i="2" s="1"/>
  <c r="L221" i="2"/>
  <c r="N221" i="2" s="1"/>
  <c r="U221" i="2"/>
  <c r="Y221" i="2" s="1"/>
  <c r="AA221" i="2" s="1"/>
  <c r="AE221" i="2" s="1"/>
  <c r="AB221" i="2" s="1"/>
  <c r="V223" i="2"/>
  <c r="Z223" i="2" s="1"/>
  <c r="AC223" i="2" s="1"/>
  <c r="V225" i="2"/>
  <c r="Z225" i="2" s="1"/>
  <c r="AC225" i="2" s="1"/>
  <c r="V228" i="2"/>
  <c r="Z228" i="2" s="1"/>
  <c r="AC228" i="2" s="1"/>
  <c r="O228" i="2"/>
  <c r="Q228" i="2" s="1"/>
  <c r="U236" i="2"/>
  <c r="Y236" i="2" s="1"/>
  <c r="AA236" i="2" s="1"/>
  <c r="AE236" i="2" s="1"/>
  <c r="AB236" i="2" s="1"/>
  <c r="AF236" i="2" s="1"/>
  <c r="V237" i="2"/>
  <c r="Z237" i="2" s="1"/>
  <c r="AC237" i="2" s="1"/>
  <c r="O238" i="2"/>
  <c r="Q238" i="2" s="1"/>
  <c r="U244" i="2"/>
  <c r="Y244" i="2" s="1"/>
  <c r="AA244" i="2" s="1"/>
  <c r="AE244" i="2" s="1"/>
  <c r="AB244" i="2" s="1"/>
  <c r="AF244" i="2" s="1"/>
  <c r="V247" i="2"/>
  <c r="Z247" i="2" s="1"/>
  <c r="AC247" i="2" s="1"/>
  <c r="O252" i="2"/>
  <c r="Q252" i="2" s="1"/>
  <c r="V252" i="2"/>
  <c r="Z252" i="2" s="1"/>
  <c r="AC252" i="2" s="1"/>
  <c r="L257" i="2"/>
  <c r="N257" i="2" s="1"/>
  <c r="O262" i="2"/>
  <c r="Q262" i="2" s="1"/>
  <c r="O266" i="2"/>
  <c r="Q266" i="2" s="1"/>
  <c r="V164" i="2"/>
  <c r="Z164" i="2" s="1"/>
  <c r="AC164" i="2" s="1"/>
  <c r="O164" i="2"/>
  <c r="Q164" i="2" s="1"/>
  <c r="U164" i="2"/>
  <c r="Y164" i="2" s="1"/>
  <c r="AA164" i="2" s="1"/>
  <c r="AE164" i="2" s="1"/>
  <c r="AB164" i="2" s="1"/>
  <c r="U165" i="2"/>
  <c r="Y165" i="2" s="1"/>
  <c r="AA165" i="2" s="1"/>
  <c r="AE165" i="2" s="1"/>
  <c r="AB165" i="2" s="1"/>
  <c r="AF165" i="2" s="1"/>
  <c r="O166" i="2"/>
  <c r="Q166" i="2" s="1"/>
  <c r="U168" i="2"/>
  <c r="Y168" i="2" s="1"/>
  <c r="AA168" i="2" s="1"/>
  <c r="AE168" i="2" s="1"/>
  <c r="AB168" i="2" s="1"/>
  <c r="L169" i="2"/>
  <c r="N169" i="2" s="1"/>
  <c r="U169" i="2"/>
  <c r="Y169" i="2" s="1"/>
  <c r="AA169" i="2" s="1"/>
  <c r="AE169" i="2" s="1"/>
  <c r="AB169" i="2" s="1"/>
  <c r="AF169" i="2" s="1"/>
  <c r="V171" i="2"/>
  <c r="Z171" i="2" s="1"/>
  <c r="AC171" i="2" s="1"/>
  <c r="V173" i="2"/>
  <c r="Z173" i="2" s="1"/>
  <c r="AC173" i="2" s="1"/>
  <c r="V176" i="2"/>
  <c r="Z176" i="2" s="1"/>
  <c r="AC176" i="2" s="1"/>
  <c r="O176" i="2"/>
  <c r="Q176" i="2" s="1"/>
  <c r="O182" i="2"/>
  <c r="Q182" i="2" s="1"/>
  <c r="O183" i="2"/>
  <c r="Q183" i="2" s="1"/>
  <c r="U184" i="2"/>
  <c r="Y184" i="2" s="1"/>
  <c r="AA184" i="2" s="1"/>
  <c r="AE184" i="2" s="1"/>
  <c r="AB184" i="2" s="1"/>
  <c r="AF184" i="2" s="1"/>
  <c r="L185" i="2"/>
  <c r="N185" i="2" s="1"/>
  <c r="U185" i="2"/>
  <c r="Y185" i="2" s="1"/>
  <c r="AA185" i="2" s="1"/>
  <c r="AE185" i="2" s="1"/>
  <c r="AB185" i="2" s="1"/>
  <c r="V187" i="2"/>
  <c r="Z187" i="2" s="1"/>
  <c r="AC187" i="2" s="1"/>
  <c r="V189" i="2"/>
  <c r="Z189" i="2" s="1"/>
  <c r="AC189" i="2" s="1"/>
  <c r="V192" i="2"/>
  <c r="Z192" i="2" s="1"/>
  <c r="AC192" i="2" s="1"/>
  <c r="O192" i="2"/>
  <c r="Q192" i="2" s="1"/>
  <c r="O198" i="2"/>
  <c r="Q198" i="2" s="1"/>
  <c r="O199" i="2"/>
  <c r="Q199" i="2" s="1"/>
  <c r="U199" i="2"/>
  <c r="Y199" i="2" s="1"/>
  <c r="AA199" i="2" s="1"/>
  <c r="AE199" i="2" s="1"/>
  <c r="AB199" i="2" s="1"/>
  <c r="AF199" i="2" s="1"/>
  <c r="U200" i="2"/>
  <c r="Y200" i="2" s="1"/>
  <c r="AA200" i="2" s="1"/>
  <c r="AE200" i="2" s="1"/>
  <c r="AB200" i="2" s="1"/>
  <c r="L201" i="2"/>
  <c r="N201" i="2" s="1"/>
  <c r="U201" i="2"/>
  <c r="Y201" i="2" s="1"/>
  <c r="AA201" i="2" s="1"/>
  <c r="AE201" i="2" s="1"/>
  <c r="AB201" i="2" s="1"/>
  <c r="AF201" i="2" s="1"/>
  <c r="V203" i="2"/>
  <c r="Z203" i="2" s="1"/>
  <c r="AC203" i="2" s="1"/>
  <c r="V205" i="2"/>
  <c r="Z205" i="2" s="1"/>
  <c r="AC205" i="2" s="1"/>
  <c r="V208" i="2"/>
  <c r="Z208" i="2" s="1"/>
  <c r="AC208" i="2" s="1"/>
  <c r="O208" i="2"/>
  <c r="Q208" i="2" s="1"/>
  <c r="O214" i="2"/>
  <c r="Q214" i="2" s="1"/>
  <c r="O215" i="2"/>
  <c r="Q215" i="2" s="1"/>
  <c r="U215" i="2"/>
  <c r="Y215" i="2" s="1"/>
  <c r="AA215" i="2" s="1"/>
  <c r="AE215" i="2" s="1"/>
  <c r="AB215" i="2" s="1"/>
  <c r="AF215" i="2" s="1"/>
  <c r="U216" i="2"/>
  <c r="Y216" i="2" s="1"/>
  <c r="AA216" i="2" s="1"/>
  <c r="AE216" i="2" s="1"/>
  <c r="AB216" i="2" s="1"/>
  <c r="AF216" i="2" s="1"/>
  <c r="L217" i="2"/>
  <c r="N217" i="2" s="1"/>
  <c r="U217" i="2"/>
  <c r="Y217" i="2" s="1"/>
  <c r="AA217" i="2" s="1"/>
  <c r="AE217" i="2" s="1"/>
  <c r="AB217" i="2" s="1"/>
  <c r="AF217" i="2" s="1"/>
  <c r="V219" i="2"/>
  <c r="Z219" i="2" s="1"/>
  <c r="AC219" i="2" s="1"/>
  <c r="V221" i="2"/>
  <c r="Z221" i="2" s="1"/>
  <c r="AC221" i="2" s="1"/>
  <c r="V224" i="2"/>
  <c r="Z224" i="2" s="1"/>
  <c r="AC224" i="2" s="1"/>
  <c r="O224" i="2"/>
  <c r="Q224" i="2" s="1"/>
  <c r="O230" i="2"/>
  <c r="Q230" i="2" s="1"/>
  <c r="O231" i="2"/>
  <c r="Q231" i="2" s="1"/>
  <c r="U231" i="2"/>
  <c r="Y231" i="2" s="1"/>
  <c r="AA231" i="2" s="1"/>
  <c r="AE231" i="2" s="1"/>
  <c r="AB231" i="2" s="1"/>
  <c r="AF231" i="2" s="1"/>
  <c r="O232" i="2"/>
  <c r="Q232" i="2" s="1"/>
  <c r="L233" i="2"/>
  <c r="N233" i="2" s="1"/>
  <c r="O239" i="2"/>
  <c r="Q239" i="2" s="1"/>
  <c r="U239" i="2"/>
  <c r="Y239" i="2" s="1"/>
  <c r="AA239" i="2" s="1"/>
  <c r="AE239" i="2" s="1"/>
  <c r="AB239" i="2" s="1"/>
  <c r="AF239" i="2" s="1"/>
  <c r="O240" i="2"/>
  <c r="Q240" i="2" s="1"/>
  <c r="L241" i="2"/>
  <c r="N241" i="2" s="1"/>
  <c r="L245" i="2"/>
  <c r="N245" i="2" s="1"/>
  <c r="V255" i="2"/>
  <c r="Z255" i="2" s="1"/>
  <c r="AC255" i="2" s="1"/>
  <c r="O258" i="2"/>
  <c r="Q258" i="2" s="1"/>
  <c r="O260" i="2"/>
  <c r="Q260" i="2" s="1"/>
  <c r="V260" i="2"/>
  <c r="Z260" i="2" s="1"/>
  <c r="AC260" i="2" s="1"/>
  <c r="U136" i="2"/>
  <c r="Y136" i="2" s="1"/>
  <c r="AA136" i="2" s="1"/>
  <c r="AE136" i="2" s="1"/>
  <c r="AB136" i="2" s="1"/>
  <c r="U140" i="2"/>
  <c r="Y140" i="2" s="1"/>
  <c r="AA140" i="2" s="1"/>
  <c r="AE140" i="2" s="1"/>
  <c r="AB140" i="2" s="1"/>
  <c r="U144" i="2"/>
  <c r="Y144" i="2" s="1"/>
  <c r="AA144" i="2" s="1"/>
  <c r="AE144" i="2" s="1"/>
  <c r="AB144" i="2" s="1"/>
  <c r="AF144" i="2" s="1"/>
  <c r="L148" i="2"/>
  <c r="N148" i="2" s="1"/>
  <c r="V149" i="2"/>
  <c r="Z149" i="2" s="1"/>
  <c r="AC149" i="2" s="1"/>
  <c r="O149" i="2"/>
  <c r="Q149" i="2" s="1"/>
  <c r="L152" i="2"/>
  <c r="N152" i="2" s="1"/>
  <c r="V153" i="2"/>
  <c r="Z153" i="2" s="1"/>
  <c r="AC153" i="2" s="1"/>
  <c r="O153" i="2"/>
  <c r="Q153" i="2" s="1"/>
  <c r="L156" i="2"/>
  <c r="N156" i="2" s="1"/>
  <c r="V157" i="2"/>
  <c r="Z157" i="2" s="1"/>
  <c r="AC157" i="2" s="1"/>
  <c r="O157" i="2"/>
  <c r="Q157" i="2" s="1"/>
  <c r="L160" i="2"/>
  <c r="N160" i="2" s="1"/>
  <c r="V161" i="2"/>
  <c r="Z161" i="2" s="1"/>
  <c r="AC161" i="2" s="1"/>
  <c r="O161" i="2"/>
  <c r="Q161" i="2" s="1"/>
  <c r="L164" i="2"/>
  <c r="N164" i="2" s="1"/>
  <c r="V165" i="2"/>
  <c r="Z165" i="2" s="1"/>
  <c r="AC165" i="2" s="1"/>
  <c r="O165" i="2"/>
  <c r="Q165" i="2" s="1"/>
  <c r="V169" i="2"/>
  <c r="Z169" i="2" s="1"/>
  <c r="AC169" i="2" s="1"/>
  <c r="V172" i="2"/>
  <c r="Z172" i="2" s="1"/>
  <c r="AC172" i="2" s="1"/>
  <c r="O172" i="2"/>
  <c r="Q172" i="2" s="1"/>
  <c r="O178" i="2"/>
  <c r="Q178" i="2" s="1"/>
  <c r="O179" i="2"/>
  <c r="Q179" i="2" s="1"/>
  <c r="U180" i="2"/>
  <c r="Y180" i="2" s="1"/>
  <c r="AA180" i="2" s="1"/>
  <c r="AE180" i="2" s="1"/>
  <c r="AB180" i="2" s="1"/>
  <c r="AF180" i="2" s="1"/>
  <c r="L181" i="2"/>
  <c r="N181" i="2" s="1"/>
  <c r="U181" i="2"/>
  <c r="Y181" i="2" s="1"/>
  <c r="AA181" i="2" s="1"/>
  <c r="AE181" i="2" s="1"/>
  <c r="AB181" i="2" s="1"/>
  <c r="V183" i="2"/>
  <c r="Z183" i="2" s="1"/>
  <c r="AC183" i="2" s="1"/>
  <c r="V185" i="2"/>
  <c r="Z185" i="2" s="1"/>
  <c r="AC185" i="2" s="1"/>
  <c r="V188" i="2"/>
  <c r="Z188" i="2" s="1"/>
  <c r="AC188" i="2" s="1"/>
  <c r="O188" i="2"/>
  <c r="Q188" i="2" s="1"/>
  <c r="O194" i="2"/>
  <c r="Q194" i="2" s="1"/>
  <c r="O195" i="2"/>
  <c r="Q195" i="2" s="1"/>
  <c r="U196" i="2"/>
  <c r="Y196" i="2" s="1"/>
  <c r="AA196" i="2" s="1"/>
  <c r="AE196" i="2" s="1"/>
  <c r="AB196" i="2" s="1"/>
  <c r="L197" i="2"/>
  <c r="N197" i="2" s="1"/>
  <c r="U197" i="2"/>
  <c r="Y197" i="2" s="1"/>
  <c r="AA197" i="2" s="1"/>
  <c r="AE197" i="2" s="1"/>
  <c r="AB197" i="2" s="1"/>
  <c r="AF197" i="2" s="1"/>
  <c r="V199" i="2"/>
  <c r="Z199" i="2" s="1"/>
  <c r="AC199" i="2" s="1"/>
  <c r="V201" i="2"/>
  <c r="Z201" i="2" s="1"/>
  <c r="AC201" i="2" s="1"/>
  <c r="V204" i="2"/>
  <c r="Z204" i="2" s="1"/>
  <c r="AC204" i="2" s="1"/>
  <c r="O204" i="2"/>
  <c r="Q204" i="2" s="1"/>
  <c r="O210" i="2"/>
  <c r="Q210" i="2" s="1"/>
  <c r="O211" i="2"/>
  <c r="Q211" i="2" s="1"/>
  <c r="U211" i="2"/>
  <c r="Y211" i="2" s="1"/>
  <c r="AA211" i="2" s="1"/>
  <c r="AE211" i="2" s="1"/>
  <c r="AB211" i="2" s="1"/>
  <c r="U212" i="2"/>
  <c r="Y212" i="2" s="1"/>
  <c r="AA212" i="2" s="1"/>
  <c r="AE212" i="2" s="1"/>
  <c r="AB212" i="2" s="1"/>
  <c r="L213" i="2"/>
  <c r="N213" i="2" s="1"/>
  <c r="U213" i="2"/>
  <c r="Y213" i="2" s="1"/>
  <c r="AA213" i="2" s="1"/>
  <c r="AE213" i="2" s="1"/>
  <c r="AB213" i="2" s="1"/>
  <c r="AF213" i="2" s="1"/>
  <c r="V215" i="2"/>
  <c r="Z215" i="2" s="1"/>
  <c r="AC215" i="2" s="1"/>
  <c r="V217" i="2"/>
  <c r="Z217" i="2" s="1"/>
  <c r="AC217" i="2" s="1"/>
  <c r="V220" i="2"/>
  <c r="Z220" i="2" s="1"/>
  <c r="AC220" i="2" s="1"/>
  <c r="O220" i="2"/>
  <c r="Q220" i="2" s="1"/>
  <c r="O226" i="2"/>
  <c r="Q226" i="2" s="1"/>
  <c r="O227" i="2"/>
  <c r="Q227" i="2" s="1"/>
  <c r="U227" i="2"/>
  <c r="Y227" i="2" s="1"/>
  <c r="AA227" i="2" s="1"/>
  <c r="AE227" i="2" s="1"/>
  <c r="AB227" i="2" s="1"/>
  <c r="AF227" i="2" s="1"/>
  <c r="U228" i="2"/>
  <c r="Y228" i="2" s="1"/>
  <c r="AA228" i="2" s="1"/>
  <c r="AE228" i="2" s="1"/>
  <c r="AB228" i="2" s="1"/>
  <c r="L229" i="2"/>
  <c r="N229" i="2" s="1"/>
  <c r="U229" i="2"/>
  <c r="Y229" i="2" s="1"/>
  <c r="AA229" i="2" s="1"/>
  <c r="AE229" i="2" s="1"/>
  <c r="AB229" i="2" s="1"/>
  <c r="V231" i="2"/>
  <c r="Z231" i="2" s="1"/>
  <c r="AC231" i="2" s="1"/>
  <c r="U232" i="2"/>
  <c r="Y232" i="2" s="1"/>
  <c r="AA232" i="2" s="1"/>
  <c r="AE232" i="2" s="1"/>
  <c r="AB232" i="2" s="1"/>
  <c r="AF232" i="2" s="1"/>
  <c r="V233" i="2"/>
  <c r="Z233" i="2" s="1"/>
  <c r="AC233" i="2" s="1"/>
  <c r="O234" i="2"/>
  <c r="Q234" i="2" s="1"/>
  <c r="U240" i="2"/>
  <c r="Y240" i="2" s="1"/>
  <c r="AA240" i="2" s="1"/>
  <c r="AE240" i="2" s="1"/>
  <c r="AB240" i="2" s="1"/>
  <c r="AF240" i="2" s="1"/>
  <c r="V241" i="2"/>
  <c r="Z241" i="2" s="1"/>
  <c r="AC241" i="2" s="1"/>
  <c r="O242" i="2"/>
  <c r="Q242" i="2" s="1"/>
  <c r="O246" i="2"/>
  <c r="Q246" i="2" s="1"/>
  <c r="O248" i="2"/>
  <c r="Q248" i="2" s="1"/>
  <c r="V248" i="2"/>
  <c r="Z248" i="2" s="1"/>
  <c r="AC248" i="2" s="1"/>
  <c r="V251" i="2"/>
  <c r="Z251" i="2" s="1"/>
  <c r="AC251" i="2" s="1"/>
  <c r="L253" i="2"/>
  <c r="N253" i="2" s="1"/>
  <c r="V263" i="2"/>
  <c r="Z263" i="2" s="1"/>
  <c r="AC263" i="2" s="1"/>
  <c r="V264" i="2"/>
  <c r="Z264" i="2" s="1"/>
  <c r="AC264" i="2" s="1"/>
  <c r="V269" i="2"/>
  <c r="Z269" i="2" s="1"/>
  <c r="AC269" i="2" s="1"/>
  <c r="O272" i="2"/>
  <c r="Q272" i="2" s="1"/>
  <c r="V272" i="2"/>
  <c r="Z272" i="2" s="1"/>
  <c r="AC272" i="2" s="1"/>
  <c r="L172" i="2"/>
  <c r="N172" i="2" s="1"/>
  <c r="L176" i="2"/>
  <c r="N176" i="2" s="1"/>
  <c r="L180" i="2"/>
  <c r="N180" i="2" s="1"/>
  <c r="L184" i="2"/>
  <c r="N184" i="2" s="1"/>
  <c r="L188" i="2"/>
  <c r="N188" i="2" s="1"/>
  <c r="L192" i="2"/>
  <c r="N192" i="2" s="1"/>
  <c r="L196" i="2"/>
  <c r="N196" i="2" s="1"/>
  <c r="L200" i="2"/>
  <c r="N200" i="2" s="1"/>
  <c r="L204" i="2"/>
  <c r="N204" i="2" s="1"/>
  <c r="L208" i="2"/>
  <c r="N208" i="2" s="1"/>
  <c r="L212" i="2"/>
  <c r="N212" i="2" s="1"/>
  <c r="L216" i="2"/>
  <c r="N216" i="2" s="1"/>
  <c r="L220" i="2"/>
  <c r="N220" i="2" s="1"/>
  <c r="L224" i="2"/>
  <c r="N224" i="2" s="1"/>
  <c r="L228" i="2"/>
  <c r="N228" i="2" s="1"/>
  <c r="L232" i="2"/>
  <c r="N232" i="2" s="1"/>
  <c r="U233" i="2"/>
  <c r="Y233" i="2" s="1"/>
  <c r="AA233" i="2" s="1"/>
  <c r="AE233" i="2" s="1"/>
  <c r="AB233" i="2" s="1"/>
  <c r="L236" i="2"/>
  <c r="N236" i="2" s="1"/>
  <c r="U237" i="2"/>
  <c r="Y237" i="2" s="1"/>
  <c r="AA237" i="2" s="1"/>
  <c r="AE237" i="2" s="1"/>
  <c r="AB237" i="2" s="1"/>
  <c r="AF237" i="2" s="1"/>
  <c r="L240" i="2"/>
  <c r="N240" i="2" s="1"/>
  <c r="U241" i="2"/>
  <c r="Y241" i="2" s="1"/>
  <c r="AA241" i="2" s="1"/>
  <c r="AE241" i="2" s="1"/>
  <c r="AB241" i="2" s="1"/>
  <c r="AF241" i="2" s="1"/>
  <c r="L244" i="2"/>
  <c r="N244" i="2" s="1"/>
  <c r="L250" i="2"/>
  <c r="N250" i="2" s="1"/>
  <c r="V250" i="2"/>
  <c r="Z250" i="2" s="1"/>
  <c r="AC250" i="2" s="1"/>
  <c r="U251" i="2"/>
  <c r="Y251" i="2" s="1"/>
  <c r="AA251" i="2" s="1"/>
  <c r="AE251" i="2" s="1"/>
  <c r="AB251" i="2" s="1"/>
  <c r="L251" i="2"/>
  <c r="N251" i="2" s="1"/>
  <c r="U252" i="2"/>
  <c r="Y252" i="2" s="1"/>
  <c r="AA252" i="2" s="1"/>
  <c r="AE252" i="2" s="1"/>
  <c r="AB252" i="2" s="1"/>
  <c r="AF252" i="2" s="1"/>
  <c r="L252" i="2"/>
  <c r="N252" i="2" s="1"/>
  <c r="L258" i="2"/>
  <c r="N258" i="2" s="1"/>
  <c r="V258" i="2"/>
  <c r="Z258" i="2" s="1"/>
  <c r="AC258" i="2" s="1"/>
  <c r="U259" i="2"/>
  <c r="Y259" i="2" s="1"/>
  <c r="AA259" i="2" s="1"/>
  <c r="AE259" i="2" s="1"/>
  <c r="AB259" i="2" s="1"/>
  <c r="AF259" i="2" s="1"/>
  <c r="L259" i="2"/>
  <c r="N259" i="2" s="1"/>
  <c r="U260" i="2"/>
  <c r="Y260" i="2" s="1"/>
  <c r="AA260" i="2" s="1"/>
  <c r="AE260" i="2" s="1"/>
  <c r="AB260" i="2" s="1"/>
  <c r="AF260" i="2" s="1"/>
  <c r="L260" i="2"/>
  <c r="N260" i="2" s="1"/>
  <c r="L266" i="2"/>
  <c r="N266" i="2" s="1"/>
  <c r="V266" i="2"/>
  <c r="Z266" i="2" s="1"/>
  <c r="AC266" i="2" s="1"/>
  <c r="L269" i="2"/>
  <c r="N269" i="2" s="1"/>
  <c r="U270" i="2"/>
  <c r="Y270" i="2" s="1"/>
  <c r="AA270" i="2" s="1"/>
  <c r="AE270" i="2" s="1"/>
  <c r="AB270" i="2" s="1"/>
  <c r="O273" i="2"/>
  <c r="Q273" i="2" s="1"/>
  <c r="L274" i="2"/>
  <c r="N274" i="2" s="1"/>
  <c r="O276" i="2"/>
  <c r="Q276" i="2" s="1"/>
  <c r="V276" i="2"/>
  <c r="Z276" i="2" s="1"/>
  <c r="AC276" i="2" s="1"/>
  <c r="O280" i="2"/>
  <c r="Q280" i="2" s="1"/>
  <c r="O284" i="2"/>
  <c r="Q284" i="2" s="1"/>
  <c r="O288" i="2"/>
  <c r="Q288" i="2" s="1"/>
  <c r="O292" i="2"/>
  <c r="Q292" i="2" s="1"/>
  <c r="L294" i="2"/>
  <c r="N294" i="2" s="1"/>
  <c r="O296" i="2"/>
  <c r="Q296" i="2" s="1"/>
  <c r="L298" i="2"/>
  <c r="N298" i="2" s="1"/>
  <c r="V146" i="2"/>
  <c r="Z146" i="2" s="1"/>
  <c r="AC146" i="2" s="1"/>
  <c r="AD147" i="2"/>
  <c r="V150" i="2"/>
  <c r="Z150" i="2" s="1"/>
  <c r="AC150" i="2" s="1"/>
  <c r="AD151" i="2"/>
  <c r="V154" i="2"/>
  <c r="Z154" i="2" s="1"/>
  <c r="AC154" i="2" s="1"/>
  <c r="AD155" i="2"/>
  <c r="V158" i="2"/>
  <c r="Z158" i="2" s="1"/>
  <c r="AC158" i="2" s="1"/>
  <c r="AD159" i="2"/>
  <c r="V162" i="2"/>
  <c r="Z162" i="2" s="1"/>
  <c r="AC162" i="2" s="1"/>
  <c r="AD163" i="2"/>
  <c r="V166" i="2"/>
  <c r="Z166" i="2" s="1"/>
  <c r="AC166" i="2" s="1"/>
  <c r="AD167" i="2"/>
  <c r="O169" i="2"/>
  <c r="Q169" i="2" s="1"/>
  <c r="V170" i="2"/>
  <c r="Z170" i="2" s="1"/>
  <c r="AC170" i="2" s="1"/>
  <c r="AD171" i="2"/>
  <c r="O173" i="2"/>
  <c r="Q173" i="2" s="1"/>
  <c r="V174" i="2"/>
  <c r="Z174" i="2" s="1"/>
  <c r="AC174" i="2" s="1"/>
  <c r="AD175" i="2"/>
  <c r="O177" i="2"/>
  <c r="Q177" i="2" s="1"/>
  <c r="V178" i="2"/>
  <c r="Z178" i="2" s="1"/>
  <c r="AC178" i="2" s="1"/>
  <c r="AD179" i="2"/>
  <c r="O181" i="2"/>
  <c r="Q181" i="2" s="1"/>
  <c r="V182" i="2"/>
  <c r="Z182" i="2" s="1"/>
  <c r="AC182" i="2" s="1"/>
  <c r="AD183" i="2"/>
  <c r="O185" i="2"/>
  <c r="Q185" i="2" s="1"/>
  <c r="V186" i="2"/>
  <c r="Z186" i="2" s="1"/>
  <c r="AC186" i="2" s="1"/>
  <c r="AD187" i="2"/>
  <c r="O189" i="2"/>
  <c r="Q189" i="2" s="1"/>
  <c r="V190" i="2"/>
  <c r="Z190" i="2" s="1"/>
  <c r="AC190" i="2" s="1"/>
  <c r="AD191" i="2"/>
  <c r="O193" i="2"/>
  <c r="Q193" i="2" s="1"/>
  <c r="V194" i="2"/>
  <c r="Z194" i="2" s="1"/>
  <c r="AC194" i="2" s="1"/>
  <c r="AD195" i="2"/>
  <c r="O197" i="2"/>
  <c r="Q197" i="2" s="1"/>
  <c r="V198" i="2"/>
  <c r="Z198" i="2" s="1"/>
  <c r="AC198" i="2" s="1"/>
  <c r="AD199" i="2"/>
  <c r="O201" i="2"/>
  <c r="Q201" i="2" s="1"/>
  <c r="V202" i="2"/>
  <c r="Z202" i="2" s="1"/>
  <c r="AC202" i="2" s="1"/>
  <c r="AD203" i="2"/>
  <c r="O205" i="2"/>
  <c r="Q205" i="2" s="1"/>
  <c r="V206" i="2"/>
  <c r="Z206" i="2" s="1"/>
  <c r="AC206" i="2" s="1"/>
  <c r="AD207" i="2"/>
  <c r="O209" i="2"/>
  <c r="Q209" i="2" s="1"/>
  <c r="V210" i="2"/>
  <c r="Z210" i="2" s="1"/>
  <c r="AC210" i="2" s="1"/>
  <c r="AD211" i="2"/>
  <c r="O213" i="2"/>
  <c r="Q213" i="2" s="1"/>
  <c r="V214" i="2"/>
  <c r="Z214" i="2" s="1"/>
  <c r="AC214" i="2" s="1"/>
  <c r="AD215" i="2"/>
  <c r="O217" i="2"/>
  <c r="Q217" i="2" s="1"/>
  <c r="V218" i="2"/>
  <c r="Z218" i="2" s="1"/>
  <c r="AC218" i="2" s="1"/>
  <c r="AD219" i="2"/>
  <c r="O221" i="2"/>
  <c r="Q221" i="2" s="1"/>
  <c r="V222" i="2"/>
  <c r="Z222" i="2" s="1"/>
  <c r="AC222" i="2" s="1"/>
  <c r="AD223" i="2"/>
  <c r="O225" i="2"/>
  <c r="Q225" i="2" s="1"/>
  <c r="V226" i="2"/>
  <c r="Z226" i="2" s="1"/>
  <c r="AC226" i="2" s="1"/>
  <c r="AD227" i="2"/>
  <c r="O229" i="2"/>
  <c r="Q229" i="2" s="1"/>
  <c r="V230" i="2"/>
  <c r="Z230" i="2" s="1"/>
  <c r="AC230" i="2" s="1"/>
  <c r="AD231" i="2"/>
  <c r="O233" i="2"/>
  <c r="Q233" i="2" s="1"/>
  <c r="V234" i="2"/>
  <c r="Z234" i="2" s="1"/>
  <c r="AC234" i="2" s="1"/>
  <c r="AD235" i="2"/>
  <c r="O237" i="2"/>
  <c r="Q237" i="2" s="1"/>
  <c r="V238" i="2"/>
  <c r="Z238" i="2" s="1"/>
  <c r="AC238" i="2" s="1"/>
  <c r="AD239" i="2"/>
  <c r="O241" i="2"/>
  <c r="Q241" i="2" s="1"/>
  <c r="V242" i="2"/>
  <c r="Z242" i="2" s="1"/>
  <c r="AC242" i="2" s="1"/>
  <c r="AD243" i="2"/>
  <c r="U246" i="2"/>
  <c r="Y246" i="2" s="1"/>
  <c r="AA246" i="2" s="1"/>
  <c r="AE246" i="2" s="1"/>
  <c r="AB246" i="2" s="1"/>
  <c r="AF246" i="2" s="1"/>
  <c r="AD248" i="2"/>
  <c r="O249" i="2"/>
  <c r="Q249" i="2" s="1"/>
  <c r="V249" i="2"/>
  <c r="Z249" i="2" s="1"/>
  <c r="AC249" i="2" s="1"/>
  <c r="O251" i="2"/>
  <c r="Q251" i="2" s="1"/>
  <c r="U254" i="2"/>
  <c r="Y254" i="2" s="1"/>
  <c r="AA254" i="2" s="1"/>
  <c r="AE254" i="2" s="1"/>
  <c r="AB254" i="2" s="1"/>
  <c r="AF254" i="2" s="1"/>
  <c r="AD256" i="2"/>
  <c r="O257" i="2"/>
  <c r="Q257" i="2" s="1"/>
  <c r="V257" i="2"/>
  <c r="Z257" i="2" s="1"/>
  <c r="AC257" i="2" s="1"/>
  <c r="O259" i="2"/>
  <c r="Q259" i="2" s="1"/>
  <c r="U262" i="2"/>
  <c r="Y262" i="2" s="1"/>
  <c r="AA262" i="2" s="1"/>
  <c r="AE262" i="2" s="1"/>
  <c r="AB262" i="2" s="1"/>
  <c r="AF262" i="2" s="1"/>
  <c r="AD264" i="2"/>
  <c r="O265" i="2"/>
  <c r="Q265" i="2" s="1"/>
  <c r="V265" i="2"/>
  <c r="Z265" i="2" s="1"/>
  <c r="AC265" i="2" s="1"/>
  <c r="AD268" i="2"/>
  <c r="V270" i="2"/>
  <c r="Z270" i="2" s="1"/>
  <c r="AC270" i="2" s="1"/>
  <c r="L273" i="2"/>
  <c r="N273" i="2" s="1"/>
  <c r="O274" i="2"/>
  <c r="Q274" i="2" s="1"/>
  <c r="L277" i="2"/>
  <c r="N277" i="2" s="1"/>
  <c r="L278" i="2"/>
  <c r="N278" i="2" s="1"/>
  <c r="L170" i="2"/>
  <c r="N170" i="2" s="1"/>
  <c r="L174" i="2"/>
  <c r="N174" i="2" s="1"/>
  <c r="L178" i="2"/>
  <c r="N178" i="2" s="1"/>
  <c r="L182" i="2"/>
  <c r="N182" i="2" s="1"/>
  <c r="L186" i="2"/>
  <c r="N186" i="2" s="1"/>
  <c r="L190" i="2"/>
  <c r="N190" i="2" s="1"/>
  <c r="L194" i="2"/>
  <c r="N194" i="2" s="1"/>
  <c r="L198" i="2"/>
  <c r="N198" i="2" s="1"/>
  <c r="L202" i="2"/>
  <c r="N202" i="2" s="1"/>
  <c r="L206" i="2"/>
  <c r="N206" i="2" s="1"/>
  <c r="L210" i="2"/>
  <c r="N210" i="2" s="1"/>
  <c r="L214" i="2"/>
  <c r="N214" i="2" s="1"/>
  <c r="L218" i="2"/>
  <c r="N218" i="2" s="1"/>
  <c r="L222" i="2"/>
  <c r="N222" i="2" s="1"/>
  <c r="L226" i="2"/>
  <c r="N226" i="2" s="1"/>
  <c r="L230" i="2"/>
  <c r="N230" i="2" s="1"/>
  <c r="L234" i="2"/>
  <c r="N234" i="2" s="1"/>
  <c r="L238" i="2"/>
  <c r="N238" i="2" s="1"/>
  <c r="L242" i="2"/>
  <c r="N242" i="2" s="1"/>
  <c r="L246" i="2"/>
  <c r="N246" i="2" s="1"/>
  <c r="V246" i="2"/>
  <c r="Z246" i="2" s="1"/>
  <c r="AC246" i="2" s="1"/>
  <c r="U247" i="2"/>
  <c r="Y247" i="2" s="1"/>
  <c r="AA247" i="2" s="1"/>
  <c r="AE247" i="2" s="1"/>
  <c r="AB247" i="2" s="1"/>
  <c r="AF247" i="2" s="1"/>
  <c r="L247" i="2"/>
  <c r="N247" i="2" s="1"/>
  <c r="U248" i="2"/>
  <c r="Y248" i="2" s="1"/>
  <c r="AA248" i="2" s="1"/>
  <c r="AE248" i="2" s="1"/>
  <c r="AB248" i="2" s="1"/>
  <c r="AF248" i="2" s="1"/>
  <c r="L248" i="2"/>
  <c r="N248" i="2" s="1"/>
  <c r="L254" i="2"/>
  <c r="N254" i="2" s="1"/>
  <c r="V254" i="2"/>
  <c r="Z254" i="2" s="1"/>
  <c r="AC254" i="2" s="1"/>
  <c r="U255" i="2"/>
  <c r="Y255" i="2" s="1"/>
  <c r="AA255" i="2" s="1"/>
  <c r="AE255" i="2" s="1"/>
  <c r="AB255" i="2" s="1"/>
  <c r="L255" i="2"/>
  <c r="N255" i="2" s="1"/>
  <c r="U256" i="2"/>
  <c r="Y256" i="2" s="1"/>
  <c r="AA256" i="2" s="1"/>
  <c r="AE256" i="2" s="1"/>
  <c r="AB256" i="2" s="1"/>
  <c r="AF256" i="2" s="1"/>
  <c r="L256" i="2"/>
  <c r="N256" i="2" s="1"/>
  <c r="L262" i="2"/>
  <c r="N262" i="2" s="1"/>
  <c r="V262" i="2"/>
  <c r="Z262" i="2" s="1"/>
  <c r="AC262" i="2" s="1"/>
  <c r="U263" i="2"/>
  <c r="Y263" i="2" s="1"/>
  <c r="AA263" i="2" s="1"/>
  <c r="AE263" i="2" s="1"/>
  <c r="AB263" i="2" s="1"/>
  <c r="AF263" i="2" s="1"/>
  <c r="L263" i="2"/>
  <c r="N263" i="2" s="1"/>
  <c r="U264" i="2"/>
  <c r="Y264" i="2" s="1"/>
  <c r="AA264" i="2" s="1"/>
  <c r="AE264" i="2" s="1"/>
  <c r="AB264" i="2" s="1"/>
  <c r="AF264" i="2" s="1"/>
  <c r="L264" i="2"/>
  <c r="N264" i="2" s="1"/>
  <c r="U267" i="2"/>
  <c r="Y267" i="2" s="1"/>
  <c r="AA267" i="2" s="1"/>
  <c r="AE267" i="2" s="1"/>
  <c r="AB267" i="2" s="1"/>
  <c r="L267" i="2"/>
  <c r="N267" i="2" s="1"/>
  <c r="U268" i="2"/>
  <c r="Y268" i="2" s="1"/>
  <c r="AA268" i="2" s="1"/>
  <c r="AE268" i="2" s="1"/>
  <c r="AB268" i="2" s="1"/>
  <c r="AF268" i="2" s="1"/>
  <c r="L268" i="2"/>
  <c r="N268" i="2" s="1"/>
  <c r="L270" i="2"/>
  <c r="N270" i="2" s="1"/>
  <c r="AD272" i="2"/>
  <c r="V273" i="2"/>
  <c r="Z273" i="2" s="1"/>
  <c r="AC273" i="2" s="1"/>
  <c r="V274" i="2"/>
  <c r="Z274" i="2" s="1"/>
  <c r="AC274" i="2" s="1"/>
  <c r="O278" i="2"/>
  <c r="Q278" i="2" s="1"/>
  <c r="O282" i="2"/>
  <c r="Q282" i="2" s="1"/>
  <c r="O286" i="2"/>
  <c r="Q286" i="2" s="1"/>
  <c r="O290" i="2"/>
  <c r="Q290" i="2" s="1"/>
  <c r="L292" i="2"/>
  <c r="N292" i="2" s="1"/>
  <c r="O294" i="2"/>
  <c r="Q294" i="2" s="1"/>
  <c r="L296" i="2"/>
  <c r="N296" i="2" s="1"/>
  <c r="O298" i="2"/>
  <c r="Q298" i="2" s="1"/>
  <c r="V232" i="2"/>
  <c r="Z232" i="2" s="1"/>
  <c r="AC232" i="2" s="1"/>
  <c r="V235" i="2"/>
  <c r="Z235" i="2" s="1"/>
  <c r="AC235" i="2" s="1"/>
  <c r="V236" i="2"/>
  <c r="Z236" i="2" s="1"/>
  <c r="AC236" i="2" s="1"/>
  <c r="V239" i="2"/>
  <c r="Z239" i="2" s="1"/>
  <c r="AC239" i="2" s="1"/>
  <c r="V240" i="2"/>
  <c r="Z240" i="2" s="1"/>
  <c r="AC240" i="2" s="1"/>
  <c r="V243" i="2"/>
  <c r="Z243" i="2" s="1"/>
  <c r="AC243" i="2" s="1"/>
  <c r="V244" i="2"/>
  <c r="Z244" i="2" s="1"/>
  <c r="AC244" i="2" s="1"/>
  <c r="O245" i="2"/>
  <c r="Q245" i="2" s="1"/>
  <c r="V245" i="2"/>
  <c r="Z245" i="2" s="1"/>
  <c r="AC245" i="2" s="1"/>
  <c r="O247" i="2"/>
  <c r="Q247" i="2" s="1"/>
  <c r="U250" i="2"/>
  <c r="Y250" i="2" s="1"/>
  <c r="AA250" i="2" s="1"/>
  <c r="AE250" i="2" s="1"/>
  <c r="AB250" i="2" s="1"/>
  <c r="AF250" i="2" s="1"/>
  <c r="AD252" i="2"/>
  <c r="O253" i="2"/>
  <c r="Q253" i="2" s="1"/>
  <c r="V253" i="2"/>
  <c r="Z253" i="2" s="1"/>
  <c r="AC253" i="2" s="1"/>
  <c r="O255" i="2"/>
  <c r="Q255" i="2" s="1"/>
  <c r="U258" i="2"/>
  <c r="Y258" i="2" s="1"/>
  <c r="AA258" i="2" s="1"/>
  <c r="AE258" i="2" s="1"/>
  <c r="AB258" i="2" s="1"/>
  <c r="AF258" i="2" s="1"/>
  <c r="AD260" i="2"/>
  <c r="O261" i="2"/>
  <c r="Q261" i="2" s="1"/>
  <c r="V261" i="2"/>
  <c r="Z261" i="2" s="1"/>
  <c r="AC261" i="2" s="1"/>
  <c r="O263" i="2"/>
  <c r="Q263" i="2" s="1"/>
  <c r="U266" i="2"/>
  <c r="Y266" i="2" s="1"/>
  <c r="AA266" i="2" s="1"/>
  <c r="AE266" i="2" s="1"/>
  <c r="AB266" i="2" s="1"/>
  <c r="AF266" i="2" s="1"/>
  <c r="O269" i="2"/>
  <c r="Q269" i="2" s="1"/>
  <c r="O270" i="2"/>
  <c r="Q270" i="2" s="1"/>
  <c r="U271" i="2"/>
  <c r="Y271" i="2" s="1"/>
  <c r="AA271" i="2" s="1"/>
  <c r="AE271" i="2" s="1"/>
  <c r="AB271" i="2" s="1"/>
  <c r="L271" i="2"/>
  <c r="N271" i="2" s="1"/>
  <c r="U272" i="2"/>
  <c r="Y272" i="2" s="1"/>
  <c r="AA272" i="2" s="1"/>
  <c r="AE272" i="2" s="1"/>
  <c r="AB272" i="2" s="1"/>
  <c r="AF272" i="2" s="1"/>
  <c r="L272" i="2"/>
  <c r="N272" i="2" s="1"/>
  <c r="L279" i="2"/>
  <c r="N279" i="2" s="1"/>
  <c r="U245" i="2"/>
  <c r="Y245" i="2" s="1"/>
  <c r="AA245" i="2" s="1"/>
  <c r="AE245" i="2" s="1"/>
  <c r="AB245" i="2" s="1"/>
  <c r="AF245" i="2" s="1"/>
  <c r="U249" i="2"/>
  <c r="Y249" i="2" s="1"/>
  <c r="AA249" i="2" s="1"/>
  <c r="AE249" i="2" s="1"/>
  <c r="AB249" i="2" s="1"/>
  <c r="U253" i="2"/>
  <c r="Y253" i="2" s="1"/>
  <c r="AA253" i="2" s="1"/>
  <c r="AE253" i="2" s="1"/>
  <c r="AB253" i="2" s="1"/>
  <c r="AF253" i="2" s="1"/>
  <c r="U257" i="2"/>
  <c r="Y257" i="2" s="1"/>
  <c r="AA257" i="2" s="1"/>
  <c r="AE257" i="2" s="1"/>
  <c r="AB257" i="2" s="1"/>
  <c r="U261" i="2"/>
  <c r="Y261" i="2" s="1"/>
  <c r="AA261" i="2" s="1"/>
  <c r="AE261" i="2" s="1"/>
  <c r="AB261" i="2" s="1"/>
  <c r="AF261" i="2" s="1"/>
  <c r="U265" i="2"/>
  <c r="Y265" i="2" s="1"/>
  <c r="AA265" i="2" s="1"/>
  <c r="AE265" i="2" s="1"/>
  <c r="AB265" i="2" s="1"/>
  <c r="U269" i="2"/>
  <c r="Y269" i="2" s="1"/>
  <c r="AA269" i="2" s="1"/>
  <c r="AE269" i="2" s="1"/>
  <c r="AB269" i="2" s="1"/>
  <c r="U273" i="2"/>
  <c r="Y273" i="2" s="1"/>
  <c r="AA273" i="2" s="1"/>
  <c r="AE273" i="2" s="1"/>
  <c r="AB273" i="2" s="1"/>
  <c r="AF273" i="2" s="1"/>
  <c r="L276" i="2"/>
  <c r="N276" i="2" s="1"/>
  <c r="U276" i="2"/>
  <c r="Y276" i="2" s="1"/>
  <c r="AA276" i="2" s="1"/>
  <c r="AE276" i="2" s="1"/>
  <c r="AB276" i="2" s="1"/>
  <c r="AF276" i="2" s="1"/>
  <c r="U277" i="2"/>
  <c r="Y277" i="2" s="1"/>
  <c r="AA277" i="2" s="1"/>
  <c r="AE277" i="2" s="1"/>
  <c r="AB277" i="2" s="1"/>
  <c r="V280" i="2"/>
  <c r="Z280" i="2" s="1"/>
  <c r="AC280" i="2" s="1"/>
  <c r="V282" i="2"/>
  <c r="Z282" i="2" s="1"/>
  <c r="AC282" i="2" s="1"/>
  <c r="V284" i="2"/>
  <c r="Z284" i="2" s="1"/>
  <c r="AC284" i="2" s="1"/>
  <c r="V286" i="2"/>
  <c r="Z286" i="2" s="1"/>
  <c r="AC286" i="2" s="1"/>
  <c r="V288" i="2"/>
  <c r="Z288" i="2" s="1"/>
  <c r="AC288" i="2" s="1"/>
  <c r="V290" i="2"/>
  <c r="Z290" i="2" s="1"/>
  <c r="AC290" i="2" s="1"/>
  <c r="V292" i="2"/>
  <c r="Z292" i="2" s="1"/>
  <c r="AC292" i="2" s="1"/>
  <c r="V294" i="2"/>
  <c r="Z294" i="2" s="1"/>
  <c r="AC294" i="2" s="1"/>
  <c r="V296" i="2"/>
  <c r="Z296" i="2" s="1"/>
  <c r="AC296" i="2" s="1"/>
  <c r="V298" i="2"/>
  <c r="Z298" i="2" s="1"/>
  <c r="AC298" i="2" s="1"/>
  <c r="U300" i="2"/>
  <c r="Y300" i="2" s="1"/>
  <c r="AA300" i="2" s="1"/>
  <c r="AE300" i="2" s="1"/>
  <c r="AB300" i="2" s="1"/>
  <c r="AF300" i="2" s="1"/>
  <c r="L300" i="2"/>
  <c r="N300" i="2" s="1"/>
  <c r="U301" i="2"/>
  <c r="Y301" i="2" s="1"/>
  <c r="AA301" i="2" s="1"/>
  <c r="AE301" i="2" s="1"/>
  <c r="AB301" i="2" s="1"/>
  <c r="AF301" i="2" s="1"/>
  <c r="L301" i="2"/>
  <c r="N301" i="2" s="1"/>
  <c r="L303" i="2"/>
  <c r="N303" i="2" s="1"/>
  <c r="U304" i="2"/>
  <c r="Y304" i="2" s="1"/>
  <c r="AA304" i="2" s="1"/>
  <c r="AE304" i="2" s="1"/>
  <c r="AB304" i="2" s="1"/>
  <c r="L304" i="2"/>
  <c r="N304" i="2" s="1"/>
  <c r="O277" i="2"/>
  <c r="Q277" i="2" s="1"/>
  <c r="V277" i="2"/>
  <c r="Z277" i="2" s="1"/>
  <c r="AC277" i="2" s="1"/>
  <c r="V281" i="2"/>
  <c r="Z281" i="2" s="1"/>
  <c r="AC281" i="2" s="1"/>
  <c r="O281" i="2"/>
  <c r="Q281" i="2" s="1"/>
  <c r="V283" i="2"/>
  <c r="Z283" i="2" s="1"/>
  <c r="AC283" i="2" s="1"/>
  <c r="O283" i="2"/>
  <c r="Q283" i="2" s="1"/>
  <c r="V285" i="2"/>
  <c r="Z285" i="2" s="1"/>
  <c r="AC285" i="2" s="1"/>
  <c r="O285" i="2"/>
  <c r="Q285" i="2" s="1"/>
  <c r="V287" i="2"/>
  <c r="Z287" i="2" s="1"/>
  <c r="AC287" i="2" s="1"/>
  <c r="O287" i="2"/>
  <c r="Q287" i="2" s="1"/>
  <c r="V289" i="2"/>
  <c r="Z289" i="2" s="1"/>
  <c r="AC289" i="2" s="1"/>
  <c r="O289" i="2"/>
  <c r="Q289" i="2" s="1"/>
  <c r="V291" i="2"/>
  <c r="Z291" i="2" s="1"/>
  <c r="AC291" i="2" s="1"/>
  <c r="O291" i="2"/>
  <c r="Q291" i="2" s="1"/>
  <c r="V293" i="2"/>
  <c r="Z293" i="2" s="1"/>
  <c r="AC293" i="2" s="1"/>
  <c r="O293" i="2"/>
  <c r="Q293" i="2" s="1"/>
  <c r="V295" i="2"/>
  <c r="Z295" i="2" s="1"/>
  <c r="AC295" i="2" s="1"/>
  <c r="O295" i="2"/>
  <c r="Q295" i="2" s="1"/>
  <c r="V297" i="2"/>
  <c r="Z297" i="2" s="1"/>
  <c r="AC297" i="2" s="1"/>
  <c r="O297" i="2"/>
  <c r="Q297" i="2" s="1"/>
  <c r="U274" i="2"/>
  <c r="Y274" i="2" s="1"/>
  <c r="AA274" i="2" s="1"/>
  <c r="AE274" i="2" s="1"/>
  <c r="AB274" i="2" s="1"/>
  <c r="AF274" i="2" s="1"/>
  <c r="U275" i="2"/>
  <c r="Y275" i="2" s="1"/>
  <c r="AA275" i="2" s="1"/>
  <c r="AE275" i="2" s="1"/>
  <c r="AB275" i="2" s="1"/>
  <c r="AF275" i="2" s="1"/>
  <c r="U278" i="2"/>
  <c r="Y278" i="2" s="1"/>
  <c r="AA278" i="2" s="1"/>
  <c r="AE278" i="2" s="1"/>
  <c r="AB278" i="2" s="1"/>
  <c r="AF278" i="2" s="1"/>
  <c r="U279" i="2"/>
  <c r="Y279" i="2" s="1"/>
  <c r="AA279" i="2" s="1"/>
  <c r="AE279" i="2" s="1"/>
  <c r="AB279" i="2" s="1"/>
  <c r="AF279" i="2" s="1"/>
  <c r="AD280" i="2"/>
  <c r="L281" i="2"/>
  <c r="N281" i="2" s="1"/>
  <c r="AD282" i="2"/>
  <c r="L283" i="2"/>
  <c r="N283" i="2" s="1"/>
  <c r="AD284" i="2"/>
  <c r="L285" i="2"/>
  <c r="N285" i="2" s="1"/>
  <c r="AD286" i="2"/>
  <c r="L287" i="2"/>
  <c r="N287" i="2" s="1"/>
  <c r="AD288" i="2"/>
  <c r="L289" i="2"/>
  <c r="N289" i="2" s="1"/>
  <c r="AD290" i="2"/>
  <c r="L291" i="2"/>
  <c r="N291" i="2" s="1"/>
  <c r="AD292" i="2"/>
  <c r="L293" i="2"/>
  <c r="N293" i="2" s="1"/>
  <c r="AD294" i="2"/>
  <c r="L295" i="2"/>
  <c r="N295" i="2" s="1"/>
  <c r="AD296" i="2"/>
  <c r="L297" i="2"/>
  <c r="N297" i="2" s="1"/>
  <c r="AD298" i="2"/>
  <c r="O301" i="2"/>
  <c r="Q301" i="2" s="1"/>
  <c r="V304" i="2"/>
  <c r="Z304" i="2" s="1"/>
  <c r="AC304" i="2" s="1"/>
  <c r="O267" i="2"/>
  <c r="Q267" i="2" s="1"/>
  <c r="V267" i="2"/>
  <c r="Z267" i="2" s="1"/>
  <c r="AC267" i="2" s="1"/>
  <c r="O271" i="2"/>
  <c r="Q271" i="2" s="1"/>
  <c r="V271" i="2"/>
  <c r="Z271" i="2" s="1"/>
  <c r="AC271" i="2" s="1"/>
  <c r="O275" i="2"/>
  <c r="Q275" i="2" s="1"/>
  <c r="V275" i="2"/>
  <c r="Z275" i="2" s="1"/>
  <c r="AC275" i="2" s="1"/>
  <c r="O279" i="2"/>
  <c r="Q279" i="2" s="1"/>
  <c r="V279" i="2"/>
  <c r="Z279" i="2" s="1"/>
  <c r="AC279" i="2" s="1"/>
  <c r="U280" i="2"/>
  <c r="Y280" i="2" s="1"/>
  <c r="AA280" i="2" s="1"/>
  <c r="AE280" i="2" s="1"/>
  <c r="AB280" i="2" s="1"/>
  <c r="AF280" i="2" s="1"/>
  <c r="U282" i="2"/>
  <c r="Y282" i="2" s="1"/>
  <c r="AA282" i="2" s="1"/>
  <c r="AE282" i="2" s="1"/>
  <c r="AB282" i="2" s="1"/>
  <c r="AF282" i="2" s="1"/>
  <c r="U284" i="2"/>
  <c r="Y284" i="2" s="1"/>
  <c r="AA284" i="2" s="1"/>
  <c r="AE284" i="2" s="1"/>
  <c r="AB284" i="2" s="1"/>
  <c r="AF284" i="2" s="1"/>
  <c r="U286" i="2"/>
  <c r="Y286" i="2" s="1"/>
  <c r="AA286" i="2" s="1"/>
  <c r="AE286" i="2" s="1"/>
  <c r="AB286" i="2" s="1"/>
  <c r="AF286" i="2" s="1"/>
  <c r="U288" i="2"/>
  <c r="Y288" i="2" s="1"/>
  <c r="AA288" i="2" s="1"/>
  <c r="AE288" i="2" s="1"/>
  <c r="AB288" i="2" s="1"/>
  <c r="AF288" i="2" s="1"/>
  <c r="U290" i="2"/>
  <c r="Y290" i="2" s="1"/>
  <c r="AA290" i="2" s="1"/>
  <c r="AE290" i="2" s="1"/>
  <c r="AB290" i="2" s="1"/>
  <c r="AF290" i="2" s="1"/>
  <c r="U292" i="2"/>
  <c r="Y292" i="2" s="1"/>
  <c r="AA292" i="2" s="1"/>
  <c r="AE292" i="2" s="1"/>
  <c r="AB292" i="2" s="1"/>
  <c r="AF292" i="2" s="1"/>
  <c r="U294" i="2"/>
  <c r="Y294" i="2" s="1"/>
  <c r="AA294" i="2" s="1"/>
  <c r="AE294" i="2" s="1"/>
  <c r="AB294" i="2" s="1"/>
  <c r="AF294" i="2" s="1"/>
  <c r="U296" i="2"/>
  <c r="Y296" i="2" s="1"/>
  <c r="AA296" i="2" s="1"/>
  <c r="AE296" i="2" s="1"/>
  <c r="AB296" i="2" s="1"/>
  <c r="AF296" i="2" s="1"/>
  <c r="U298" i="2"/>
  <c r="Y298" i="2" s="1"/>
  <c r="AA298" i="2" s="1"/>
  <c r="AE298" i="2" s="1"/>
  <c r="AB298" i="2" s="1"/>
  <c r="AF298" i="2" s="1"/>
  <c r="V299" i="2"/>
  <c r="Z299" i="2" s="1"/>
  <c r="AC299" i="2" s="1"/>
  <c r="O299" i="2"/>
  <c r="Q299" i="2" s="1"/>
  <c r="V301" i="2"/>
  <c r="Z301" i="2" s="1"/>
  <c r="AC301" i="2" s="1"/>
  <c r="V303" i="2"/>
  <c r="Z303" i="2" s="1"/>
  <c r="AC303" i="2" s="1"/>
  <c r="L299" i="2"/>
  <c r="N299" i="2" s="1"/>
  <c r="O300" i="2"/>
  <c r="Q300" i="2" s="1"/>
  <c r="V300" i="2"/>
  <c r="Z300" i="2" s="1"/>
  <c r="AC300" i="2" s="1"/>
  <c r="AD301" i="2"/>
  <c r="O302" i="2"/>
  <c r="Q302" i="2" s="1"/>
  <c r="V302" i="2"/>
  <c r="Z302" i="2" s="1"/>
  <c r="AC302" i="2" s="1"/>
  <c r="O304" i="2"/>
  <c r="Q304" i="2" s="1"/>
  <c r="V305" i="2"/>
  <c r="Z305" i="2" s="1"/>
  <c r="AC305" i="2" s="1"/>
  <c r="V307" i="2"/>
  <c r="Z307" i="2" s="1"/>
  <c r="AC307" i="2" s="1"/>
  <c r="U313" i="2"/>
  <c r="Y313" i="2" s="1"/>
  <c r="AA313" i="2" s="1"/>
  <c r="AE313" i="2" s="1"/>
  <c r="AB313" i="2" s="1"/>
  <c r="AF313" i="2" s="1"/>
  <c r="L313" i="2"/>
  <c r="N313" i="2" s="1"/>
  <c r="U316" i="2"/>
  <c r="Y316" i="2" s="1"/>
  <c r="AA316" i="2" s="1"/>
  <c r="AE316" i="2" s="1"/>
  <c r="AB316" i="2" s="1"/>
  <c r="L316" i="2"/>
  <c r="N316" i="2" s="1"/>
  <c r="V316" i="2"/>
  <c r="Z316" i="2" s="1"/>
  <c r="AC316" i="2" s="1"/>
  <c r="L318" i="2"/>
  <c r="N318" i="2" s="1"/>
  <c r="L319" i="2"/>
  <c r="N319" i="2" s="1"/>
  <c r="O321" i="2"/>
  <c r="Q321" i="2" s="1"/>
  <c r="V321" i="2"/>
  <c r="Z321" i="2" s="1"/>
  <c r="AC321" i="2" s="1"/>
  <c r="V323" i="2"/>
  <c r="Z323" i="2" s="1"/>
  <c r="AC323" i="2" s="1"/>
  <c r="U329" i="2"/>
  <c r="Y329" i="2" s="1"/>
  <c r="AA329" i="2" s="1"/>
  <c r="AE329" i="2" s="1"/>
  <c r="AB329" i="2" s="1"/>
  <c r="AF329" i="2" s="1"/>
  <c r="L329" i="2"/>
  <c r="N329" i="2" s="1"/>
  <c r="L335" i="2"/>
  <c r="N335" i="2" s="1"/>
  <c r="U336" i="2"/>
  <c r="Y336" i="2" s="1"/>
  <c r="AA336" i="2" s="1"/>
  <c r="AE336" i="2" s="1"/>
  <c r="AB336" i="2" s="1"/>
  <c r="L336" i="2"/>
  <c r="N336" i="2" s="1"/>
  <c r="L338" i="2"/>
  <c r="N338" i="2" s="1"/>
  <c r="O345" i="2"/>
  <c r="Q345" i="2" s="1"/>
  <c r="V345" i="2"/>
  <c r="Z345" i="2" s="1"/>
  <c r="AC345" i="2" s="1"/>
  <c r="V348" i="2"/>
  <c r="Z348" i="2" s="1"/>
  <c r="AC348" i="2" s="1"/>
  <c r="L354" i="2"/>
  <c r="N354" i="2" s="1"/>
  <c r="V360" i="2"/>
  <c r="Z360" i="2" s="1"/>
  <c r="AC360" i="2" s="1"/>
  <c r="O363" i="2"/>
  <c r="Q363" i="2" s="1"/>
  <c r="O369" i="2"/>
  <c r="Q369" i="2" s="1"/>
  <c r="L372" i="2"/>
  <c r="N372" i="2" s="1"/>
  <c r="O375" i="2"/>
  <c r="Q375" i="2" s="1"/>
  <c r="U281" i="2"/>
  <c r="Y281" i="2" s="1"/>
  <c r="AA281" i="2" s="1"/>
  <c r="AE281" i="2" s="1"/>
  <c r="AB281" i="2" s="1"/>
  <c r="U283" i="2"/>
  <c r="Y283" i="2" s="1"/>
  <c r="AA283" i="2" s="1"/>
  <c r="AE283" i="2" s="1"/>
  <c r="AB283" i="2" s="1"/>
  <c r="AF283" i="2" s="1"/>
  <c r="U285" i="2"/>
  <c r="Y285" i="2" s="1"/>
  <c r="AA285" i="2" s="1"/>
  <c r="AE285" i="2" s="1"/>
  <c r="AB285" i="2" s="1"/>
  <c r="AF285" i="2" s="1"/>
  <c r="U287" i="2"/>
  <c r="Y287" i="2" s="1"/>
  <c r="AA287" i="2" s="1"/>
  <c r="AE287" i="2" s="1"/>
  <c r="AB287" i="2" s="1"/>
  <c r="AF287" i="2" s="1"/>
  <c r="U289" i="2"/>
  <c r="Y289" i="2" s="1"/>
  <c r="AA289" i="2" s="1"/>
  <c r="AE289" i="2" s="1"/>
  <c r="AB289" i="2" s="1"/>
  <c r="U291" i="2"/>
  <c r="Y291" i="2" s="1"/>
  <c r="AA291" i="2" s="1"/>
  <c r="AE291" i="2" s="1"/>
  <c r="AB291" i="2" s="1"/>
  <c r="AF291" i="2" s="1"/>
  <c r="U293" i="2"/>
  <c r="Y293" i="2" s="1"/>
  <c r="AA293" i="2" s="1"/>
  <c r="AE293" i="2" s="1"/>
  <c r="AB293" i="2" s="1"/>
  <c r="AF293" i="2" s="1"/>
  <c r="U295" i="2"/>
  <c r="Y295" i="2" s="1"/>
  <c r="AA295" i="2" s="1"/>
  <c r="AE295" i="2" s="1"/>
  <c r="AB295" i="2" s="1"/>
  <c r="AF295" i="2" s="1"/>
  <c r="U297" i="2"/>
  <c r="Y297" i="2" s="1"/>
  <c r="AA297" i="2" s="1"/>
  <c r="AE297" i="2" s="1"/>
  <c r="AB297" i="2" s="1"/>
  <c r="U299" i="2"/>
  <c r="Y299" i="2" s="1"/>
  <c r="AA299" i="2" s="1"/>
  <c r="AE299" i="2" s="1"/>
  <c r="AB299" i="2" s="1"/>
  <c r="AF299" i="2" s="1"/>
  <c r="U305" i="2"/>
  <c r="Y305" i="2" s="1"/>
  <c r="AA305" i="2" s="1"/>
  <c r="AE305" i="2" s="1"/>
  <c r="AB305" i="2" s="1"/>
  <c r="AF305" i="2" s="1"/>
  <c r="L305" i="2"/>
  <c r="N305" i="2" s="1"/>
  <c r="O306" i="2"/>
  <c r="Q306" i="2" s="1"/>
  <c r="L307" i="2"/>
  <c r="N307" i="2" s="1"/>
  <c r="O309" i="2"/>
  <c r="Q309" i="2" s="1"/>
  <c r="V309" i="2"/>
  <c r="Z309" i="2" s="1"/>
  <c r="AC309" i="2" s="1"/>
  <c r="V311" i="2"/>
  <c r="Z311" i="2" s="1"/>
  <c r="AC311" i="2" s="1"/>
  <c r="U317" i="2"/>
  <c r="Y317" i="2" s="1"/>
  <c r="AA317" i="2" s="1"/>
  <c r="AE317" i="2" s="1"/>
  <c r="AB317" i="2" s="1"/>
  <c r="AF317" i="2" s="1"/>
  <c r="L317" i="2"/>
  <c r="N317" i="2" s="1"/>
  <c r="U320" i="2"/>
  <c r="Y320" i="2" s="1"/>
  <c r="AA320" i="2" s="1"/>
  <c r="AE320" i="2" s="1"/>
  <c r="AB320" i="2" s="1"/>
  <c r="AF320" i="2" s="1"/>
  <c r="L320" i="2"/>
  <c r="N320" i="2" s="1"/>
  <c r="V320" i="2"/>
  <c r="Z320" i="2" s="1"/>
  <c r="AC320" i="2" s="1"/>
  <c r="L322" i="2"/>
  <c r="N322" i="2" s="1"/>
  <c r="L323" i="2"/>
  <c r="N323" i="2" s="1"/>
  <c r="O325" i="2"/>
  <c r="Q325" i="2" s="1"/>
  <c r="V325" i="2"/>
  <c r="Z325" i="2" s="1"/>
  <c r="AC325" i="2" s="1"/>
  <c r="V327" i="2"/>
  <c r="Z327" i="2" s="1"/>
  <c r="AC327" i="2" s="1"/>
  <c r="V332" i="2"/>
  <c r="Z332" i="2" s="1"/>
  <c r="AC332" i="2" s="1"/>
  <c r="O337" i="2"/>
  <c r="Q337" i="2" s="1"/>
  <c r="V337" i="2"/>
  <c r="Z337" i="2" s="1"/>
  <c r="AC337" i="2" s="1"/>
  <c r="O341" i="2"/>
  <c r="Q341" i="2" s="1"/>
  <c r="V341" i="2"/>
  <c r="Z341" i="2" s="1"/>
  <c r="AC341" i="2" s="1"/>
  <c r="L346" i="2"/>
  <c r="N346" i="2" s="1"/>
  <c r="O355" i="2"/>
  <c r="Q355" i="2" s="1"/>
  <c r="L364" i="2"/>
  <c r="N364" i="2" s="1"/>
  <c r="O367" i="2"/>
  <c r="Q367" i="2" s="1"/>
  <c r="V372" i="2"/>
  <c r="Z372" i="2" s="1"/>
  <c r="AC372" i="2" s="1"/>
  <c r="O373" i="2"/>
  <c r="Q373" i="2" s="1"/>
  <c r="U303" i="2"/>
  <c r="Y303" i="2" s="1"/>
  <c r="AA303" i="2" s="1"/>
  <c r="AE303" i="2" s="1"/>
  <c r="AB303" i="2" s="1"/>
  <c r="AF303" i="2" s="1"/>
  <c r="L306" i="2"/>
  <c r="N306" i="2" s="1"/>
  <c r="AD307" i="2"/>
  <c r="U308" i="2"/>
  <c r="Y308" i="2" s="1"/>
  <c r="AA308" i="2" s="1"/>
  <c r="AE308" i="2" s="1"/>
  <c r="AB308" i="2" s="1"/>
  <c r="AF308" i="2" s="1"/>
  <c r="L308" i="2"/>
  <c r="N308" i="2" s="1"/>
  <c r="V308" i="2"/>
  <c r="Z308" i="2" s="1"/>
  <c r="AC308" i="2" s="1"/>
  <c r="L310" i="2"/>
  <c r="N310" i="2" s="1"/>
  <c r="L311" i="2"/>
  <c r="N311" i="2" s="1"/>
  <c r="O313" i="2"/>
  <c r="Q313" i="2" s="1"/>
  <c r="V313" i="2"/>
  <c r="Z313" i="2" s="1"/>
  <c r="AC313" i="2" s="1"/>
  <c r="V315" i="2"/>
  <c r="Z315" i="2" s="1"/>
  <c r="AC315" i="2" s="1"/>
  <c r="U321" i="2"/>
  <c r="Y321" i="2" s="1"/>
  <c r="AA321" i="2" s="1"/>
  <c r="AE321" i="2" s="1"/>
  <c r="AB321" i="2" s="1"/>
  <c r="AF321" i="2" s="1"/>
  <c r="L321" i="2"/>
  <c r="N321" i="2" s="1"/>
  <c r="U324" i="2"/>
  <c r="Y324" i="2" s="1"/>
  <c r="AA324" i="2" s="1"/>
  <c r="AE324" i="2" s="1"/>
  <c r="AB324" i="2" s="1"/>
  <c r="L324" i="2"/>
  <c r="N324" i="2" s="1"/>
  <c r="V324" i="2"/>
  <c r="Z324" i="2" s="1"/>
  <c r="AC324" i="2" s="1"/>
  <c r="L326" i="2"/>
  <c r="N326" i="2" s="1"/>
  <c r="L327" i="2"/>
  <c r="N327" i="2" s="1"/>
  <c r="O329" i="2"/>
  <c r="Q329" i="2" s="1"/>
  <c r="V329" i="2"/>
  <c r="Z329" i="2" s="1"/>
  <c r="AC329" i="2" s="1"/>
  <c r="L334" i="2"/>
  <c r="N334" i="2" s="1"/>
  <c r="V336" i="2"/>
  <c r="Z336" i="2" s="1"/>
  <c r="AC336" i="2" s="1"/>
  <c r="V344" i="2"/>
  <c r="Z344" i="2" s="1"/>
  <c r="AC344" i="2" s="1"/>
  <c r="O347" i="2"/>
  <c r="Q347" i="2" s="1"/>
  <c r="O349" i="2"/>
  <c r="Q349" i="2" s="1"/>
  <c r="V349" i="2"/>
  <c r="Z349" i="2" s="1"/>
  <c r="AC349" i="2" s="1"/>
  <c r="O359" i="2"/>
  <c r="Q359" i="2" s="1"/>
  <c r="V364" i="2"/>
  <c r="Z364" i="2" s="1"/>
  <c r="AC364" i="2" s="1"/>
  <c r="O365" i="2"/>
  <c r="Q365" i="2" s="1"/>
  <c r="L368" i="2"/>
  <c r="N368" i="2" s="1"/>
  <c r="O305" i="2"/>
  <c r="Q305" i="2" s="1"/>
  <c r="V306" i="2"/>
  <c r="Z306" i="2" s="1"/>
  <c r="AC306" i="2" s="1"/>
  <c r="U309" i="2"/>
  <c r="Y309" i="2" s="1"/>
  <c r="AA309" i="2" s="1"/>
  <c r="AE309" i="2" s="1"/>
  <c r="AB309" i="2" s="1"/>
  <c r="L309" i="2"/>
  <c r="N309" i="2" s="1"/>
  <c r="U312" i="2"/>
  <c r="Y312" i="2" s="1"/>
  <c r="AA312" i="2" s="1"/>
  <c r="AE312" i="2" s="1"/>
  <c r="AB312" i="2" s="1"/>
  <c r="AF312" i="2" s="1"/>
  <c r="L312" i="2"/>
  <c r="N312" i="2" s="1"/>
  <c r="V312" i="2"/>
  <c r="Z312" i="2" s="1"/>
  <c r="AC312" i="2" s="1"/>
  <c r="L314" i="2"/>
  <c r="N314" i="2" s="1"/>
  <c r="L315" i="2"/>
  <c r="N315" i="2" s="1"/>
  <c r="O317" i="2"/>
  <c r="Q317" i="2" s="1"/>
  <c r="V317" i="2"/>
  <c r="Z317" i="2" s="1"/>
  <c r="AC317" i="2" s="1"/>
  <c r="V319" i="2"/>
  <c r="Z319" i="2" s="1"/>
  <c r="AC319" i="2" s="1"/>
  <c r="U325" i="2"/>
  <c r="Y325" i="2" s="1"/>
  <c r="AA325" i="2" s="1"/>
  <c r="AE325" i="2" s="1"/>
  <c r="AB325" i="2" s="1"/>
  <c r="AF325" i="2" s="1"/>
  <c r="L325" i="2"/>
  <c r="N325" i="2" s="1"/>
  <c r="U328" i="2"/>
  <c r="Y328" i="2" s="1"/>
  <c r="AA328" i="2" s="1"/>
  <c r="AE328" i="2" s="1"/>
  <c r="AB328" i="2" s="1"/>
  <c r="AF328" i="2" s="1"/>
  <c r="L328" i="2"/>
  <c r="N328" i="2" s="1"/>
  <c r="V328" i="2"/>
  <c r="Z328" i="2" s="1"/>
  <c r="AC328" i="2" s="1"/>
  <c r="L330" i="2"/>
  <c r="N330" i="2" s="1"/>
  <c r="L331" i="2"/>
  <c r="N331" i="2" s="1"/>
  <c r="O333" i="2"/>
  <c r="Q333" i="2" s="1"/>
  <c r="V333" i="2"/>
  <c r="Z333" i="2" s="1"/>
  <c r="AC333" i="2" s="1"/>
  <c r="V335" i="2"/>
  <c r="Z335" i="2" s="1"/>
  <c r="AC335" i="2" s="1"/>
  <c r="U337" i="2"/>
  <c r="Y337" i="2" s="1"/>
  <c r="AA337" i="2" s="1"/>
  <c r="AE337" i="2" s="1"/>
  <c r="AB337" i="2" s="1"/>
  <c r="AF337" i="2" s="1"/>
  <c r="L337" i="2"/>
  <c r="N337" i="2" s="1"/>
  <c r="V340" i="2"/>
  <c r="Z340" i="2" s="1"/>
  <c r="AC340" i="2" s="1"/>
  <c r="L342" i="2"/>
  <c r="N342" i="2" s="1"/>
  <c r="V352" i="2"/>
  <c r="Z352" i="2" s="1"/>
  <c r="AC352" i="2" s="1"/>
  <c r="V353" i="2"/>
  <c r="Z353" i="2" s="1"/>
  <c r="AC353" i="2" s="1"/>
  <c r="O357" i="2"/>
  <c r="Q357" i="2" s="1"/>
  <c r="L360" i="2"/>
  <c r="N360" i="2" s="1"/>
  <c r="V368" i="2"/>
  <c r="Z368" i="2" s="1"/>
  <c r="AC368" i="2" s="1"/>
  <c r="L343" i="2"/>
  <c r="N343" i="2" s="1"/>
  <c r="V343" i="2"/>
  <c r="Z343" i="2" s="1"/>
  <c r="AC343" i="2" s="1"/>
  <c r="U344" i="2"/>
  <c r="Y344" i="2" s="1"/>
  <c r="AA344" i="2" s="1"/>
  <c r="AE344" i="2" s="1"/>
  <c r="AB344" i="2" s="1"/>
  <c r="L344" i="2"/>
  <c r="N344" i="2" s="1"/>
  <c r="U345" i="2"/>
  <c r="Y345" i="2" s="1"/>
  <c r="AA345" i="2" s="1"/>
  <c r="AE345" i="2" s="1"/>
  <c r="AB345" i="2" s="1"/>
  <c r="AF345" i="2" s="1"/>
  <c r="L345" i="2"/>
  <c r="N345" i="2" s="1"/>
  <c r="L351" i="2"/>
  <c r="N351" i="2" s="1"/>
  <c r="V351" i="2"/>
  <c r="Z351" i="2" s="1"/>
  <c r="AC351" i="2" s="1"/>
  <c r="U352" i="2"/>
  <c r="Y352" i="2" s="1"/>
  <c r="AA352" i="2" s="1"/>
  <c r="AE352" i="2" s="1"/>
  <c r="AB352" i="2" s="1"/>
  <c r="AF352" i="2" s="1"/>
  <c r="L352" i="2"/>
  <c r="N352" i="2" s="1"/>
  <c r="U353" i="2"/>
  <c r="Y353" i="2" s="1"/>
  <c r="AA353" i="2" s="1"/>
  <c r="AE353" i="2" s="1"/>
  <c r="AB353" i="2" s="1"/>
  <c r="AF353" i="2" s="1"/>
  <c r="L353" i="2"/>
  <c r="N353" i="2" s="1"/>
  <c r="L359" i="2"/>
  <c r="N359" i="2" s="1"/>
  <c r="V359" i="2"/>
  <c r="Z359" i="2" s="1"/>
  <c r="AC359" i="2" s="1"/>
  <c r="O360" i="2"/>
  <c r="Q360" i="2" s="1"/>
  <c r="V361" i="2"/>
  <c r="Z361" i="2" s="1"/>
  <c r="AC361" i="2" s="1"/>
  <c r="O362" i="2"/>
  <c r="Q362" i="2" s="1"/>
  <c r="V362" i="2"/>
  <c r="Z362" i="2" s="1"/>
  <c r="AC362" i="2" s="1"/>
  <c r="L363" i="2"/>
  <c r="N363" i="2" s="1"/>
  <c r="U365" i="2"/>
  <c r="Y365" i="2" s="1"/>
  <c r="AA365" i="2" s="1"/>
  <c r="AE365" i="2" s="1"/>
  <c r="AB365" i="2" s="1"/>
  <c r="AF365" i="2" s="1"/>
  <c r="AD367" i="2"/>
  <c r="AD373" i="2"/>
  <c r="L375" i="2"/>
  <c r="N375" i="2" s="1"/>
  <c r="U377" i="2"/>
  <c r="Y377" i="2" s="1"/>
  <c r="AA377" i="2" s="1"/>
  <c r="AE377" i="2" s="1"/>
  <c r="AB377" i="2" s="1"/>
  <c r="AF377" i="2" s="1"/>
  <c r="L379" i="2"/>
  <c r="N379" i="2" s="1"/>
  <c r="V386" i="2"/>
  <c r="Z386" i="2" s="1"/>
  <c r="AC386" i="2" s="1"/>
  <c r="O391" i="2"/>
  <c r="Q391" i="2" s="1"/>
  <c r="V391" i="2"/>
  <c r="Z391" i="2" s="1"/>
  <c r="AC391" i="2" s="1"/>
  <c r="V394" i="2"/>
  <c r="Z394" i="2" s="1"/>
  <c r="AC394" i="2" s="1"/>
  <c r="U307" i="2"/>
  <c r="Y307" i="2" s="1"/>
  <c r="AA307" i="2" s="1"/>
  <c r="AE307" i="2" s="1"/>
  <c r="AB307" i="2" s="1"/>
  <c r="AF307" i="2" s="1"/>
  <c r="AD309" i="2"/>
  <c r="O310" i="2"/>
  <c r="Q310" i="2" s="1"/>
  <c r="V310" i="2"/>
  <c r="Z310" i="2" s="1"/>
  <c r="AC310" i="2" s="1"/>
  <c r="O312" i="2"/>
  <c r="Q312" i="2" s="1"/>
  <c r="U315" i="2"/>
  <c r="Y315" i="2" s="1"/>
  <c r="AA315" i="2" s="1"/>
  <c r="AE315" i="2" s="1"/>
  <c r="AB315" i="2" s="1"/>
  <c r="AF315" i="2" s="1"/>
  <c r="AD317" i="2"/>
  <c r="O318" i="2"/>
  <c r="Q318" i="2" s="1"/>
  <c r="V318" i="2"/>
  <c r="Z318" i="2" s="1"/>
  <c r="AC318" i="2" s="1"/>
  <c r="O320" i="2"/>
  <c r="Q320" i="2" s="1"/>
  <c r="U323" i="2"/>
  <c r="Y323" i="2" s="1"/>
  <c r="AA323" i="2" s="1"/>
  <c r="AE323" i="2" s="1"/>
  <c r="AB323" i="2" s="1"/>
  <c r="AF323" i="2" s="1"/>
  <c r="AD325" i="2"/>
  <c r="O326" i="2"/>
  <c r="Q326" i="2" s="1"/>
  <c r="V326" i="2"/>
  <c r="Z326" i="2" s="1"/>
  <c r="AC326" i="2" s="1"/>
  <c r="O328" i="2"/>
  <c r="Q328" i="2" s="1"/>
  <c r="U331" i="2"/>
  <c r="Y331" i="2" s="1"/>
  <c r="AA331" i="2" s="1"/>
  <c r="AE331" i="2" s="1"/>
  <c r="AB331" i="2" s="1"/>
  <c r="AF331" i="2" s="1"/>
  <c r="AD333" i="2"/>
  <c r="O334" i="2"/>
  <c r="Q334" i="2" s="1"/>
  <c r="V334" i="2"/>
  <c r="Z334" i="2" s="1"/>
  <c r="AC334" i="2" s="1"/>
  <c r="O336" i="2"/>
  <c r="Q336" i="2" s="1"/>
  <c r="U339" i="2"/>
  <c r="Y339" i="2" s="1"/>
  <c r="AA339" i="2" s="1"/>
  <c r="AE339" i="2" s="1"/>
  <c r="AB339" i="2" s="1"/>
  <c r="AF339" i="2" s="1"/>
  <c r="AD341" i="2"/>
  <c r="O342" i="2"/>
  <c r="Q342" i="2" s="1"/>
  <c r="V342" i="2"/>
  <c r="Z342" i="2" s="1"/>
  <c r="AC342" i="2" s="1"/>
  <c r="O344" i="2"/>
  <c r="Q344" i="2" s="1"/>
  <c r="U347" i="2"/>
  <c r="Y347" i="2" s="1"/>
  <c r="AA347" i="2" s="1"/>
  <c r="AE347" i="2" s="1"/>
  <c r="AB347" i="2" s="1"/>
  <c r="AF347" i="2" s="1"/>
  <c r="AD349" i="2"/>
  <c r="O350" i="2"/>
  <c r="Q350" i="2" s="1"/>
  <c r="V350" i="2"/>
  <c r="Z350" i="2" s="1"/>
  <c r="AC350" i="2" s="1"/>
  <c r="O352" i="2"/>
  <c r="Q352" i="2" s="1"/>
  <c r="U355" i="2"/>
  <c r="Y355" i="2" s="1"/>
  <c r="AA355" i="2" s="1"/>
  <c r="AE355" i="2" s="1"/>
  <c r="AB355" i="2" s="1"/>
  <c r="AF355" i="2" s="1"/>
  <c r="AD357" i="2"/>
  <c r="O358" i="2"/>
  <c r="Q358" i="2" s="1"/>
  <c r="V358" i="2"/>
  <c r="Z358" i="2" s="1"/>
  <c r="AC358" i="2" s="1"/>
  <c r="U361" i="2"/>
  <c r="Y361" i="2" s="1"/>
  <c r="AA361" i="2" s="1"/>
  <c r="AE361" i="2" s="1"/>
  <c r="AB361" i="2" s="1"/>
  <c r="AF361" i="2" s="1"/>
  <c r="AD363" i="2"/>
  <c r="V371" i="2"/>
  <c r="Z371" i="2" s="1"/>
  <c r="AC371" i="2" s="1"/>
  <c r="O372" i="2"/>
  <c r="Q372" i="2" s="1"/>
  <c r="V373" i="2"/>
  <c r="Z373" i="2" s="1"/>
  <c r="AC373" i="2" s="1"/>
  <c r="AD375" i="2"/>
  <c r="L376" i="2"/>
  <c r="N376" i="2" s="1"/>
  <c r="O379" i="2"/>
  <c r="Q379" i="2" s="1"/>
  <c r="U381" i="2"/>
  <c r="Y381" i="2" s="1"/>
  <c r="AA381" i="2" s="1"/>
  <c r="AE381" i="2" s="1"/>
  <c r="AB381" i="2" s="1"/>
  <c r="AF381" i="2" s="1"/>
  <c r="L383" i="2"/>
  <c r="N383" i="2" s="1"/>
  <c r="L384" i="2"/>
  <c r="N384" i="2" s="1"/>
  <c r="L392" i="2"/>
  <c r="N392" i="2" s="1"/>
  <c r="V331" i="2"/>
  <c r="Z331" i="2" s="1"/>
  <c r="AC331" i="2" s="1"/>
  <c r="U332" i="2"/>
  <c r="Y332" i="2" s="1"/>
  <c r="AA332" i="2" s="1"/>
  <c r="AE332" i="2" s="1"/>
  <c r="AB332" i="2" s="1"/>
  <c r="L332" i="2"/>
  <c r="N332" i="2" s="1"/>
  <c r="U333" i="2"/>
  <c r="Y333" i="2" s="1"/>
  <c r="AA333" i="2" s="1"/>
  <c r="AE333" i="2" s="1"/>
  <c r="AB333" i="2" s="1"/>
  <c r="AF333" i="2" s="1"/>
  <c r="L333" i="2"/>
  <c r="N333" i="2" s="1"/>
  <c r="L339" i="2"/>
  <c r="N339" i="2" s="1"/>
  <c r="V339" i="2"/>
  <c r="Z339" i="2" s="1"/>
  <c r="AC339" i="2" s="1"/>
  <c r="U340" i="2"/>
  <c r="Y340" i="2" s="1"/>
  <c r="AA340" i="2" s="1"/>
  <c r="AE340" i="2" s="1"/>
  <c r="AB340" i="2" s="1"/>
  <c r="AF340" i="2" s="1"/>
  <c r="L340" i="2"/>
  <c r="N340" i="2" s="1"/>
  <c r="U341" i="2"/>
  <c r="Y341" i="2" s="1"/>
  <c r="AA341" i="2" s="1"/>
  <c r="AE341" i="2" s="1"/>
  <c r="AB341" i="2" s="1"/>
  <c r="AF341" i="2" s="1"/>
  <c r="L341" i="2"/>
  <c r="N341" i="2" s="1"/>
  <c r="L347" i="2"/>
  <c r="N347" i="2" s="1"/>
  <c r="V347" i="2"/>
  <c r="Z347" i="2" s="1"/>
  <c r="AC347" i="2" s="1"/>
  <c r="U348" i="2"/>
  <c r="Y348" i="2" s="1"/>
  <c r="AA348" i="2" s="1"/>
  <c r="AE348" i="2" s="1"/>
  <c r="AB348" i="2" s="1"/>
  <c r="L348" i="2"/>
  <c r="N348" i="2" s="1"/>
  <c r="U349" i="2"/>
  <c r="Y349" i="2" s="1"/>
  <c r="AA349" i="2" s="1"/>
  <c r="AE349" i="2" s="1"/>
  <c r="AB349" i="2" s="1"/>
  <c r="AF349" i="2" s="1"/>
  <c r="L349" i="2"/>
  <c r="N349" i="2" s="1"/>
  <c r="L355" i="2"/>
  <c r="N355" i="2" s="1"/>
  <c r="V355" i="2"/>
  <c r="Z355" i="2" s="1"/>
  <c r="AC355" i="2" s="1"/>
  <c r="U356" i="2"/>
  <c r="Y356" i="2" s="1"/>
  <c r="AA356" i="2" s="1"/>
  <c r="AE356" i="2" s="1"/>
  <c r="AB356" i="2" s="1"/>
  <c r="AF356" i="2" s="1"/>
  <c r="L356" i="2"/>
  <c r="N356" i="2" s="1"/>
  <c r="V356" i="2"/>
  <c r="Z356" i="2" s="1"/>
  <c r="AC356" i="2" s="1"/>
  <c r="U357" i="2"/>
  <c r="Y357" i="2" s="1"/>
  <c r="AA357" i="2" s="1"/>
  <c r="AE357" i="2" s="1"/>
  <c r="AB357" i="2" s="1"/>
  <c r="AF357" i="2" s="1"/>
  <c r="L357" i="2"/>
  <c r="N357" i="2" s="1"/>
  <c r="AD359" i="2"/>
  <c r="AD365" i="2"/>
  <c r="V367" i="2"/>
  <c r="Z367" i="2" s="1"/>
  <c r="AC367" i="2" s="1"/>
  <c r="O368" i="2"/>
  <c r="Q368" i="2" s="1"/>
  <c r="V369" i="2"/>
  <c r="Z369" i="2" s="1"/>
  <c r="AC369" i="2" s="1"/>
  <c r="O370" i="2"/>
  <c r="Q370" i="2" s="1"/>
  <c r="V370" i="2"/>
  <c r="Z370" i="2" s="1"/>
  <c r="AC370" i="2" s="1"/>
  <c r="L371" i="2"/>
  <c r="N371" i="2" s="1"/>
  <c r="U373" i="2"/>
  <c r="Y373" i="2" s="1"/>
  <c r="AA373" i="2" s="1"/>
  <c r="AE373" i="2" s="1"/>
  <c r="AB373" i="2" s="1"/>
  <c r="AF373" i="2" s="1"/>
  <c r="O376" i="2"/>
  <c r="Q376" i="2" s="1"/>
  <c r="O377" i="2"/>
  <c r="Q377" i="2" s="1"/>
  <c r="V377" i="2"/>
  <c r="Z377" i="2" s="1"/>
  <c r="AC377" i="2" s="1"/>
  <c r="V379" i="2"/>
  <c r="Z379" i="2" s="1"/>
  <c r="AC379" i="2" s="1"/>
  <c r="L380" i="2"/>
  <c r="N380" i="2" s="1"/>
  <c r="O383" i="2"/>
  <c r="Q383" i="2" s="1"/>
  <c r="O387" i="2"/>
  <c r="Q387" i="2" s="1"/>
  <c r="V387" i="2"/>
  <c r="Z387" i="2" s="1"/>
  <c r="AC387" i="2" s="1"/>
  <c r="V390" i="2"/>
  <c r="Z390" i="2" s="1"/>
  <c r="AC390" i="2" s="1"/>
  <c r="O393" i="2"/>
  <c r="Q393" i="2" s="1"/>
  <c r="O395" i="2"/>
  <c r="Q395" i="2" s="1"/>
  <c r="V395" i="2"/>
  <c r="Z395" i="2" s="1"/>
  <c r="AC395" i="2" s="1"/>
  <c r="O308" i="2"/>
  <c r="Q308" i="2" s="1"/>
  <c r="U311" i="2"/>
  <c r="Y311" i="2" s="1"/>
  <c r="AA311" i="2" s="1"/>
  <c r="AE311" i="2" s="1"/>
  <c r="AB311" i="2" s="1"/>
  <c r="AF311" i="2" s="1"/>
  <c r="AD313" i="2"/>
  <c r="O314" i="2"/>
  <c r="Q314" i="2" s="1"/>
  <c r="V314" i="2"/>
  <c r="Z314" i="2" s="1"/>
  <c r="AC314" i="2" s="1"/>
  <c r="O316" i="2"/>
  <c r="Q316" i="2" s="1"/>
  <c r="U319" i="2"/>
  <c r="Y319" i="2" s="1"/>
  <c r="AA319" i="2" s="1"/>
  <c r="AE319" i="2" s="1"/>
  <c r="AB319" i="2" s="1"/>
  <c r="AF319" i="2" s="1"/>
  <c r="AD321" i="2"/>
  <c r="O322" i="2"/>
  <c r="Q322" i="2" s="1"/>
  <c r="V322" i="2"/>
  <c r="Z322" i="2" s="1"/>
  <c r="AC322" i="2" s="1"/>
  <c r="O324" i="2"/>
  <c r="Q324" i="2" s="1"/>
  <c r="U327" i="2"/>
  <c r="Y327" i="2" s="1"/>
  <c r="AA327" i="2" s="1"/>
  <c r="AE327" i="2" s="1"/>
  <c r="AB327" i="2" s="1"/>
  <c r="AF327" i="2" s="1"/>
  <c r="AD329" i="2"/>
  <c r="O330" i="2"/>
  <c r="Q330" i="2" s="1"/>
  <c r="V330" i="2"/>
  <c r="Z330" i="2" s="1"/>
  <c r="AC330" i="2" s="1"/>
  <c r="O332" i="2"/>
  <c r="Q332" i="2" s="1"/>
  <c r="U335" i="2"/>
  <c r="Y335" i="2" s="1"/>
  <c r="AA335" i="2" s="1"/>
  <c r="AE335" i="2" s="1"/>
  <c r="AB335" i="2" s="1"/>
  <c r="AF335" i="2" s="1"/>
  <c r="AD337" i="2"/>
  <c r="O338" i="2"/>
  <c r="Q338" i="2" s="1"/>
  <c r="V338" i="2"/>
  <c r="Z338" i="2" s="1"/>
  <c r="AC338" i="2" s="1"/>
  <c r="O340" i="2"/>
  <c r="Q340" i="2" s="1"/>
  <c r="U343" i="2"/>
  <c r="Y343" i="2" s="1"/>
  <c r="AA343" i="2" s="1"/>
  <c r="AE343" i="2" s="1"/>
  <c r="AB343" i="2" s="1"/>
  <c r="AF343" i="2" s="1"/>
  <c r="AD345" i="2"/>
  <c r="O346" i="2"/>
  <c r="Q346" i="2" s="1"/>
  <c r="V346" i="2"/>
  <c r="Z346" i="2" s="1"/>
  <c r="AC346" i="2" s="1"/>
  <c r="O348" i="2"/>
  <c r="Q348" i="2" s="1"/>
  <c r="U351" i="2"/>
  <c r="Y351" i="2" s="1"/>
  <c r="AA351" i="2" s="1"/>
  <c r="AE351" i="2" s="1"/>
  <c r="AB351" i="2" s="1"/>
  <c r="AF351" i="2" s="1"/>
  <c r="AD353" i="2"/>
  <c r="O354" i="2"/>
  <c r="Q354" i="2" s="1"/>
  <c r="V354" i="2"/>
  <c r="Z354" i="2" s="1"/>
  <c r="AC354" i="2" s="1"/>
  <c r="O356" i="2"/>
  <c r="Q356" i="2" s="1"/>
  <c r="U359" i="2"/>
  <c r="Y359" i="2" s="1"/>
  <c r="AA359" i="2" s="1"/>
  <c r="AE359" i="2" s="1"/>
  <c r="AB359" i="2" s="1"/>
  <c r="AF359" i="2" s="1"/>
  <c r="V363" i="2"/>
  <c r="Z363" i="2" s="1"/>
  <c r="AC363" i="2" s="1"/>
  <c r="O364" i="2"/>
  <c r="Q364" i="2" s="1"/>
  <c r="V365" i="2"/>
  <c r="Z365" i="2" s="1"/>
  <c r="AC365" i="2" s="1"/>
  <c r="O366" i="2"/>
  <c r="Q366" i="2" s="1"/>
  <c r="V366" i="2"/>
  <c r="Z366" i="2" s="1"/>
  <c r="AC366" i="2" s="1"/>
  <c r="L367" i="2"/>
  <c r="N367" i="2" s="1"/>
  <c r="U369" i="2"/>
  <c r="Y369" i="2" s="1"/>
  <c r="AA369" i="2" s="1"/>
  <c r="AE369" i="2" s="1"/>
  <c r="AB369" i="2" s="1"/>
  <c r="AF369" i="2" s="1"/>
  <c r="AD371" i="2"/>
  <c r="V375" i="2"/>
  <c r="Z375" i="2" s="1"/>
  <c r="AC375" i="2" s="1"/>
  <c r="O381" i="2"/>
  <c r="Q381" i="2" s="1"/>
  <c r="V381" i="2"/>
  <c r="Z381" i="2" s="1"/>
  <c r="AC381" i="2" s="1"/>
  <c r="V383" i="2"/>
  <c r="Z383" i="2" s="1"/>
  <c r="AC383" i="2" s="1"/>
  <c r="L388" i="2"/>
  <c r="N388" i="2" s="1"/>
  <c r="L396" i="2"/>
  <c r="N396" i="2" s="1"/>
  <c r="U302" i="2"/>
  <c r="Y302" i="2" s="1"/>
  <c r="AA302" i="2" s="1"/>
  <c r="AE302" i="2" s="1"/>
  <c r="AB302" i="2" s="1"/>
  <c r="AF302" i="2" s="1"/>
  <c r="U306" i="2"/>
  <c r="Y306" i="2" s="1"/>
  <c r="AA306" i="2" s="1"/>
  <c r="AE306" i="2" s="1"/>
  <c r="AB306" i="2" s="1"/>
  <c r="AF306" i="2" s="1"/>
  <c r="U310" i="2"/>
  <c r="Y310" i="2" s="1"/>
  <c r="AA310" i="2" s="1"/>
  <c r="AE310" i="2" s="1"/>
  <c r="AB310" i="2" s="1"/>
  <c r="AF310" i="2" s="1"/>
  <c r="U314" i="2"/>
  <c r="Y314" i="2" s="1"/>
  <c r="AA314" i="2" s="1"/>
  <c r="AE314" i="2" s="1"/>
  <c r="AB314" i="2" s="1"/>
  <c r="AF314" i="2" s="1"/>
  <c r="U318" i="2"/>
  <c r="Y318" i="2" s="1"/>
  <c r="AA318" i="2" s="1"/>
  <c r="AE318" i="2" s="1"/>
  <c r="AB318" i="2" s="1"/>
  <c r="AF318" i="2" s="1"/>
  <c r="U322" i="2"/>
  <c r="Y322" i="2" s="1"/>
  <c r="AA322" i="2" s="1"/>
  <c r="AE322" i="2" s="1"/>
  <c r="AB322" i="2" s="1"/>
  <c r="AF322" i="2" s="1"/>
  <c r="U326" i="2"/>
  <c r="Y326" i="2" s="1"/>
  <c r="AA326" i="2" s="1"/>
  <c r="AE326" i="2" s="1"/>
  <c r="AB326" i="2" s="1"/>
  <c r="AF326" i="2" s="1"/>
  <c r="U330" i="2"/>
  <c r="Y330" i="2" s="1"/>
  <c r="AA330" i="2" s="1"/>
  <c r="AE330" i="2" s="1"/>
  <c r="AB330" i="2" s="1"/>
  <c r="AF330" i="2" s="1"/>
  <c r="U334" i="2"/>
  <c r="Y334" i="2" s="1"/>
  <c r="AA334" i="2" s="1"/>
  <c r="AE334" i="2" s="1"/>
  <c r="AB334" i="2" s="1"/>
  <c r="AF334" i="2" s="1"/>
  <c r="U338" i="2"/>
  <c r="Y338" i="2" s="1"/>
  <c r="AA338" i="2" s="1"/>
  <c r="AE338" i="2" s="1"/>
  <c r="AB338" i="2" s="1"/>
  <c r="AF338" i="2" s="1"/>
  <c r="U342" i="2"/>
  <c r="Y342" i="2" s="1"/>
  <c r="AA342" i="2" s="1"/>
  <c r="AE342" i="2" s="1"/>
  <c r="AB342" i="2" s="1"/>
  <c r="AF342" i="2" s="1"/>
  <c r="U346" i="2"/>
  <c r="Y346" i="2" s="1"/>
  <c r="AA346" i="2" s="1"/>
  <c r="AE346" i="2" s="1"/>
  <c r="AB346" i="2" s="1"/>
  <c r="AF346" i="2" s="1"/>
  <c r="U350" i="2"/>
  <c r="Y350" i="2" s="1"/>
  <c r="AA350" i="2" s="1"/>
  <c r="AE350" i="2" s="1"/>
  <c r="AB350" i="2" s="1"/>
  <c r="AF350" i="2" s="1"/>
  <c r="U354" i="2"/>
  <c r="Y354" i="2" s="1"/>
  <c r="AA354" i="2" s="1"/>
  <c r="AE354" i="2" s="1"/>
  <c r="AB354" i="2" s="1"/>
  <c r="AF354" i="2" s="1"/>
  <c r="U358" i="2"/>
  <c r="Y358" i="2" s="1"/>
  <c r="AA358" i="2" s="1"/>
  <c r="AE358" i="2" s="1"/>
  <c r="AB358" i="2" s="1"/>
  <c r="AF358" i="2" s="1"/>
  <c r="L361" i="2"/>
  <c r="N361" i="2" s="1"/>
  <c r="U362" i="2"/>
  <c r="Y362" i="2" s="1"/>
  <c r="AA362" i="2" s="1"/>
  <c r="AE362" i="2" s="1"/>
  <c r="AB362" i="2" s="1"/>
  <c r="AF362" i="2" s="1"/>
  <c r="L365" i="2"/>
  <c r="N365" i="2" s="1"/>
  <c r="U366" i="2"/>
  <c r="Y366" i="2" s="1"/>
  <c r="AA366" i="2" s="1"/>
  <c r="AE366" i="2" s="1"/>
  <c r="AB366" i="2" s="1"/>
  <c r="AF366" i="2" s="1"/>
  <c r="L369" i="2"/>
  <c r="N369" i="2" s="1"/>
  <c r="U370" i="2"/>
  <c r="Y370" i="2" s="1"/>
  <c r="AA370" i="2" s="1"/>
  <c r="AE370" i="2" s="1"/>
  <c r="AB370" i="2" s="1"/>
  <c r="L373" i="2"/>
  <c r="N373" i="2" s="1"/>
  <c r="U374" i="2"/>
  <c r="Y374" i="2" s="1"/>
  <c r="AA374" i="2" s="1"/>
  <c r="AE374" i="2" s="1"/>
  <c r="AB374" i="2" s="1"/>
  <c r="L377" i="2"/>
  <c r="N377" i="2" s="1"/>
  <c r="U378" i="2"/>
  <c r="Y378" i="2" s="1"/>
  <c r="AA378" i="2" s="1"/>
  <c r="AE378" i="2" s="1"/>
  <c r="AB378" i="2" s="1"/>
  <c r="L381" i="2"/>
  <c r="N381" i="2" s="1"/>
  <c r="U382" i="2"/>
  <c r="Y382" i="2" s="1"/>
  <c r="AA382" i="2" s="1"/>
  <c r="AE382" i="2" s="1"/>
  <c r="AB382" i="2" s="1"/>
  <c r="U385" i="2"/>
  <c r="Y385" i="2" s="1"/>
  <c r="AA385" i="2" s="1"/>
  <c r="AE385" i="2" s="1"/>
  <c r="AB385" i="2" s="1"/>
  <c r="AF385" i="2" s="1"/>
  <c r="AD387" i="2"/>
  <c r="O388" i="2"/>
  <c r="Q388" i="2" s="1"/>
  <c r="V388" i="2"/>
  <c r="Z388" i="2" s="1"/>
  <c r="AC388" i="2" s="1"/>
  <c r="O390" i="2"/>
  <c r="Q390" i="2" s="1"/>
  <c r="U393" i="2"/>
  <c r="Y393" i="2" s="1"/>
  <c r="AA393" i="2" s="1"/>
  <c r="AE393" i="2" s="1"/>
  <c r="AB393" i="2" s="1"/>
  <c r="AF393" i="2" s="1"/>
  <c r="AD395" i="2"/>
  <c r="O396" i="2"/>
  <c r="Q396" i="2" s="1"/>
  <c r="V396" i="2"/>
  <c r="Z396" i="2" s="1"/>
  <c r="AC396" i="2" s="1"/>
  <c r="O398" i="2"/>
  <c r="Q398" i="2" s="1"/>
  <c r="V398" i="2"/>
  <c r="Z398" i="2" s="1"/>
  <c r="AC398" i="2" s="1"/>
  <c r="V401" i="2"/>
  <c r="Z401" i="2" s="1"/>
  <c r="AC401" i="2" s="1"/>
  <c r="L404" i="2"/>
  <c r="N404" i="2" s="1"/>
  <c r="O405" i="2"/>
  <c r="Q405" i="2" s="1"/>
  <c r="O414" i="2"/>
  <c r="Q414" i="2" s="1"/>
  <c r="V414" i="2"/>
  <c r="Z414" i="2" s="1"/>
  <c r="AC414" i="2" s="1"/>
  <c r="O420" i="2"/>
  <c r="Q420" i="2" s="1"/>
  <c r="O374" i="2"/>
  <c r="Q374" i="2" s="1"/>
  <c r="V374" i="2"/>
  <c r="Z374" i="2" s="1"/>
  <c r="AC374" i="2" s="1"/>
  <c r="O378" i="2"/>
  <c r="Q378" i="2" s="1"/>
  <c r="V378" i="2"/>
  <c r="Z378" i="2" s="1"/>
  <c r="AC378" i="2" s="1"/>
  <c r="O382" i="2"/>
  <c r="Q382" i="2" s="1"/>
  <c r="V382" i="2"/>
  <c r="Z382" i="2" s="1"/>
  <c r="AC382" i="2" s="1"/>
  <c r="AD383" i="2"/>
  <c r="L385" i="2"/>
  <c r="N385" i="2" s="1"/>
  <c r="V385" i="2"/>
  <c r="Z385" i="2" s="1"/>
  <c r="AC385" i="2" s="1"/>
  <c r="U386" i="2"/>
  <c r="Y386" i="2" s="1"/>
  <c r="AA386" i="2" s="1"/>
  <c r="AE386" i="2" s="1"/>
  <c r="AB386" i="2" s="1"/>
  <c r="AF386" i="2" s="1"/>
  <c r="L386" i="2"/>
  <c r="N386" i="2" s="1"/>
  <c r="U387" i="2"/>
  <c r="Y387" i="2" s="1"/>
  <c r="AA387" i="2" s="1"/>
  <c r="AE387" i="2" s="1"/>
  <c r="AB387" i="2" s="1"/>
  <c r="L387" i="2"/>
  <c r="N387" i="2" s="1"/>
  <c r="L393" i="2"/>
  <c r="N393" i="2" s="1"/>
  <c r="V393" i="2"/>
  <c r="Z393" i="2" s="1"/>
  <c r="AC393" i="2" s="1"/>
  <c r="U394" i="2"/>
  <c r="Y394" i="2" s="1"/>
  <c r="AA394" i="2" s="1"/>
  <c r="AE394" i="2" s="1"/>
  <c r="AB394" i="2" s="1"/>
  <c r="AF394" i="2" s="1"/>
  <c r="L394" i="2"/>
  <c r="N394" i="2" s="1"/>
  <c r="U395" i="2"/>
  <c r="Y395" i="2" s="1"/>
  <c r="AA395" i="2" s="1"/>
  <c r="AE395" i="2" s="1"/>
  <c r="AB395" i="2" s="1"/>
  <c r="AF395" i="2" s="1"/>
  <c r="L395" i="2"/>
  <c r="N395" i="2" s="1"/>
  <c r="O399" i="2"/>
  <c r="Q399" i="2" s="1"/>
  <c r="AD399" i="2"/>
  <c r="L401" i="2"/>
  <c r="N401" i="2" s="1"/>
  <c r="U402" i="2"/>
  <c r="Y402" i="2" s="1"/>
  <c r="AA402" i="2" s="1"/>
  <c r="AE402" i="2" s="1"/>
  <c r="AB402" i="2" s="1"/>
  <c r="AF402" i="2" s="1"/>
  <c r="L402" i="2"/>
  <c r="N402" i="2" s="1"/>
  <c r="U403" i="2"/>
  <c r="Y403" i="2" s="1"/>
  <c r="AA403" i="2" s="1"/>
  <c r="AE403" i="2" s="1"/>
  <c r="AB403" i="2" s="1"/>
  <c r="AF403" i="2" s="1"/>
  <c r="L403" i="2"/>
  <c r="N403" i="2" s="1"/>
  <c r="U405" i="2"/>
  <c r="Y405" i="2" s="1"/>
  <c r="AA405" i="2" s="1"/>
  <c r="AE405" i="2" s="1"/>
  <c r="AB405" i="2" s="1"/>
  <c r="AF405" i="2" s="1"/>
  <c r="L408" i="2"/>
  <c r="N408" i="2" s="1"/>
  <c r="L409" i="2"/>
  <c r="N409" i="2" s="1"/>
  <c r="V417" i="2"/>
  <c r="Z417" i="2" s="1"/>
  <c r="AC417" i="2" s="1"/>
  <c r="U360" i="2"/>
  <c r="Y360" i="2" s="1"/>
  <c r="AA360" i="2" s="1"/>
  <c r="AE360" i="2" s="1"/>
  <c r="AB360" i="2" s="1"/>
  <c r="AF360" i="2" s="1"/>
  <c r="U363" i="2"/>
  <c r="Y363" i="2" s="1"/>
  <c r="AA363" i="2" s="1"/>
  <c r="AE363" i="2" s="1"/>
  <c r="AB363" i="2" s="1"/>
  <c r="AF363" i="2" s="1"/>
  <c r="U364" i="2"/>
  <c r="Y364" i="2" s="1"/>
  <c r="AA364" i="2" s="1"/>
  <c r="AE364" i="2" s="1"/>
  <c r="AB364" i="2" s="1"/>
  <c r="AF364" i="2" s="1"/>
  <c r="U367" i="2"/>
  <c r="Y367" i="2" s="1"/>
  <c r="AA367" i="2" s="1"/>
  <c r="AE367" i="2" s="1"/>
  <c r="AB367" i="2" s="1"/>
  <c r="AF367" i="2" s="1"/>
  <c r="U368" i="2"/>
  <c r="Y368" i="2" s="1"/>
  <c r="AA368" i="2" s="1"/>
  <c r="AE368" i="2" s="1"/>
  <c r="AB368" i="2" s="1"/>
  <c r="AF368" i="2" s="1"/>
  <c r="U371" i="2"/>
  <c r="Y371" i="2" s="1"/>
  <c r="AA371" i="2" s="1"/>
  <c r="AE371" i="2" s="1"/>
  <c r="AB371" i="2" s="1"/>
  <c r="AF371" i="2" s="1"/>
  <c r="U372" i="2"/>
  <c r="Y372" i="2" s="1"/>
  <c r="AA372" i="2" s="1"/>
  <c r="AE372" i="2" s="1"/>
  <c r="AB372" i="2" s="1"/>
  <c r="AF372" i="2" s="1"/>
  <c r="U375" i="2"/>
  <c r="Y375" i="2" s="1"/>
  <c r="AA375" i="2" s="1"/>
  <c r="AE375" i="2" s="1"/>
  <c r="AB375" i="2" s="1"/>
  <c r="AF375" i="2" s="1"/>
  <c r="U376" i="2"/>
  <c r="Y376" i="2" s="1"/>
  <c r="AA376" i="2" s="1"/>
  <c r="AE376" i="2" s="1"/>
  <c r="AB376" i="2" s="1"/>
  <c r="AF376" i="2" s="1"/>
  <c r="U379" i="2"/>
  <c r="Y379" i="2" s="1"/>
  <c r="AA379" i="2" s="1"/>
  <c r="AE379" i="2" s="1"/>
  <c r="AB379" i="2" s="1"/>
  <c r="AF379" i="2" s="1"/>
  <c r="U380" i="2"/>
  <c r="Y380" i="2" s="1"/>
  <c r="AA380" i="2" s="1"/>
  <c r="AE380" i="2" s="1"/>
  <c r="AB380" i="2" s="1"/>
  <c r="U383" i="2"/>
  <c r="Y383" i="2" s="1"/>
  <c r="AA383" i="2" s="1"/>
  <c r="AE383" i="2" s="1"/>
  <c r="AB383" i="2" s="1"/>
  <c r="AF383" i="2" s="1"/>
  <c r="O384" i="2"/>
  <c r="Q384" i="2" s="1"/>
  <c r="V384" i="2"/>
  <c r="Z384" i="2" s="1"/>
  <c r="AC384" i="2" s="1"/>
  <c r="O386" i="2"/>
  <c r="Q386" i="2" s="1"/>
  <c r="U389" i="2"/>
  <c r="Y389" i="2" s="1"/>
  <c r="AA389" i="2" s="1"/>
  <c r="AE389" i="2" s="1"/>
  <c r="AB389" i="2" s="1"/>
  <c r="AF389" i="2" s="1"/>
  <c r="AD391" i="2"/>
  <c r="O392" i="2"/>
  <c r="Q392" i="2" s="1"/>
  <c r="V392" i="2"/>
  <c r="Z392" i="2" s="1"/>
  <c r="AC392" i="2" s="1"/>
  <c r="O394" i="2"/>
  <c r="Q394" i="2" s="1"/>
  <c r="U397" i="2"/>
  <c r="Y397" i="2" s="1"/>
  <c r="AA397" i="2" s="1"/>
  <c r="AE397" i="2" s="1"/>
  <c r="AB397" i="2" s="1"/>
  <c r="AF397" i="2" s="1"/>
  <c r="L400" i="2"/>
  <c r="N400" i="2" s="1"/>
  <c r="O401" i="2"/>
  <c r="Q401" i="2" s="1"/>
  <c r="V405" i="2"/>
  <c r="Z405" i="2" s="1"/>
  <c r="AC405" i="2" s="1"/>
  <c r="L406" i="2"/>
  <c r="N406" i="2" s="1"/>
  <c r="O409" i="2"/>
  <c r="Q409" i="2" s="1"/>
  <c r="V413" i="2"/>
  <c r="Z413" i="2" s="1"/>
  <c r="AC413" i="2" s="1"/>
  <c r="L415" i="2"/>
  <c r="N415" i="2" s="1"/>
  <c r="V376" i="2"/>
  <c r="Z376" i="2" s="1"/>
  <c r="AC376" i="2" s="1"/>
  <c r="O380" i="2"/>
  <c r="Q380" i="2" s="1"/>
  <c r="V380" i="2"/>
  <c r="Z380" i="2" s="1"/>
  <c r="AC380" i="2" s="1"/>
  <c r="L389" i="2"/>
  <c r="N389" i="2" s="1"/>
  <c r="V389" i="2"/>
  <c r="Z389" i="2" s="1"/>
  <c r="AC389" i="2" s="1"/>
  <c r="U390" i="2"/>
  <c r="Y390" i="2" s="1"/>
  <c r="AA390" i="2" s="1"/>
  <c r="AE390" i="2" s="1"/>
  <c r="AB390" i="2" s="1"/>
  <c r="AF390" i="2" s="1"/>
  <c r="L390" i="2"/>
  <c r="N390" i="2" s="1"/>
  <c r="U391" i="2"/>
  <c r="Y391" i="2" s="1"/>
  <c r="AA391" i="2" s="1"/>
  <c r="AE391" i="2" s="1"/>
  <c r="AB391" i="2" s="1"/>
  <c r="AF391" i="2" s="1"/>
  <c r="L391" i="2"/>
  <c r="N391" i="2" s="1"/>
  <c r="L397" i="2"/>
  <c r="N397" i="2" s="1"/>
  <c r="V397" i="2"/>
  <c r="Z397" i="2" s="1"/>
  <c r="AC397" i="2" s="1"/>
  <c r="U398" i="2"/>
  <c r="Y398" i="2" s="1"/>
  <c r="AA398" i="2" s="1"/>
  <c r="AE398" i="2" s="1"/>
  <c r="AB398" i="2" s="1"/>
  <c r="L398" i="2"/>
  <c r="N398" i="2" s="1"/>
  <c r="U399" i="2"/>
  <c r="Y399" i="2" s="1"/>
  <c r="AA399" i="2" s="1"/>
  <c r="AE399" i="2" s="1"/>
  <c r="AB399" i="2" s="1"/>
  <c r="AF399" i="2" s="1"/>
  <c r="L399" i="2"/>
  <c r="N399" i="2" s="1"/>
  <c r="U401" i="2"/>
  <c r="Y401" i="2" s="1"/>
  <c r="AA401" i="2" s="1"/>
  <c r="AE401" i="2" s="1"/>
  <c r="AB401" i="2" s="1"/>
  <c r="O403" i="2"/>
  <c r="Q403" i="2" s="1"/>
  <c r="L405" i="2"/>
  <c r="N405" i="2" s="1"/>
  <c r="O407" i="2"/>
  <c r="Q407" i="2" s="1"/>
  <c r="L411" i="2"/>
  <c r="N411" i="2" s="1"/>
  <c r="O416" i="2"/>
  <c r="Q416" i="2" s="1"/>
  <c r="U384" i="2"/>
  <c r="Y384" i="2" s="1"/>
  <c r="AA384" i="2" s="1"/>
  <c r="AE384" i="2" s="1"/>
  <c r="AB384" i="2" s="1"/>
  <c r="AF384" i="2" s="1"/>
  <c r="U388" i="2"/>
  <c r="Y388" i="2" s="1"/>
  <c r="AA388" i="2" s="1"/>
  <c r="AE388" i="2" s="1"/>
  <c r="AB388" i="2" s="1"/>
  <c r="AF388" i="2" s="1"/>
  <c r="U392" i="2"/>
  <c r="Y392" i="2" s="1"/>
  <c r="AA392" i="2" s="1"/>
  <c r="AE392" i="2" s="1"/>
  <c r="AB392" i="2" s="1"/>
  <c r="U396" i="2"/>
  <c r="Y396" i="2" s="1"/>
  <c r="AA396" i="2" s="1"/>
  <c r="AE396" i="2" s="1"/>
  <c r="AB396" i="2" s="1"/>
  <c r="AF396" i="2" s="1"/>
  <c r="U400" i="2"/>
  <c r="Y400" i="2" s="1"/>
  <c r="AA400" i="2" s="1"/>
  <c r="AE400" i="2" s="1"/>
  <c r="AB400" i="2" s="1"/>
  <c r="AF400" i="2" s="1"/>
  <c r="U404" i="2"/>
  <c r="Y404" i="2" s="1"/>
  <c r="AA404" i="2" s="1"/>
  <c r="AE404" i="2" s="1"/>
  <c r="AB404" i="2" s="1"/>
  <c r="AF404" i="2" s="1"/>
  <c r="L407" i="2"/>
  <c r="N407" i="2" s="1"/>
  <c r="U407" i="2"/>
  <c r="Y407" i="2" s="1"/>
  <c r="AA407" i="2" s="1"/>
  <c r="AE407" i="2" s="1"/>
  <c r="AB407" i="2" s="1"/>
  <c r="AF407" i="2" s="1"/>
  <c r="U408" i="2"/>
  <c r="Y408" i="2" s="1"/>
  <c r="AA408" i="2" s="1"/>
  <c r="AE408" i="2" s="1"/>
  <c r="AB408" i="2" s="1"/>
  <c r="AF408" i="2" s="1"/>
  <c r="L410" i="2"/>
  <c r="N410" i="2" s="1"/>
  <c r="L412" i="2"/>
  <c r="N412" i="2" s="1"/>
  <c r="V412" i="2"/>
  <c r="Z412" i="2" s="1"/>
  <c r="AC412" i="2" s="1"/>
  <c r="U413" i="2"/>
  <c r="Y413" i="2" s="1"/>
  <c r="AA413" i="2" s="1"/>
  <c r="AE413" i="2" s="1"/>
  <c r="AB413" i="2" s="1"/>
  <c r="AF413" i="2" s="1"/>
  <c r="L413" i="2"/>
  <c r="N413" i="2" s="1"/>
  <c r="U414" i="2"/>
  <c r="Y414" i="2" s="1"/>
  <c r="AA414" i="2" s="1"/>
  <c r="AE414" i="2" s="1"/>
  <c r="AB414" i="2" s="1"/>
  <c r="AF414" i="2" s="1"/>
  <c r="L414" i="2"/>
  <c r="N414" i="2" s="1"/>
  <c r="AD416" i="2"/>
  <c r="U424" i="2"/>
  <c r="Y424" i="2" s="1"/>
  <c r="AA424" i="2" s="1"/>
  <c r="AE424" i="2" s="1"/>
  <c r="AB424" i="2" s="1"/>
  <c r="L424" i="2"/>
  <c r="N424" i="2" s="1"/>
  <c r="U427" i="2"/>
  <c r="Y427" i="2" s="1"/>
  <c r="AA427" i="2" s="1"/>
  <c r="AE427" i="2" s="1"/>
  <c r="AB427" i="2" s="1"/>
  <c r="L427" i="2"/>
  <c r="N427" i="2" s="1"/>
  <c r="V427" i="2"/>
  <c r="Z427" i="2" s="1"/>
  <c r="AC427" i="2" s="1"/>
  <c r="O432" i="2"/>
  <c r="Q432" i="2" s="1"/>
  <c r="V432" i="2"/>
  <c r="Z432" i="2" s="1"/>
  <c r="AC432" i="2" s="1"/>
  <c r="L437" i="2"/>
  <c r="N437" i="2" s="1"/>
  <c r="O444" i="2"/>
  <c r="Q444" i="2" s="1"/>
  <c r="V444" i="2"/>
  <c r="Z444" i="2" s="1"/>
  <c r="AC444" i="2" s="1"/>
  <c r="V447" i="2"/>
  <c r="Z447" i="2" s="1"/>
  <c r="AC447" i="2" s="1"/>
  <c r="O450" i="2"/>
  <c r="Q450" i="2" s="1"/>
  <c r="O400" i="2"/>
  <c r="Q400" i="2" s="1"/>
  <c r="V400" i="2"/>
  <c r="Z400" i="2" s="1"/>
  <c r="AC400" i="2" s="1"/>
  <c r="O404" i="2"/>
  <c r="Q404" i="2" s="1"/>
  <c r="V404" i="2"/>
  <c r="Z404" i="2" s="1"/>
  <c r="AC404" i="2" s="1"/>
  <c r="O408" i="2"/>
  <c r="Q408" i="2" s="1"/>
  <c r="V408" i="2"/>
  <c r="Z408" i="2" s="1"/>
  <c r="AC408" i="2" s="1"/>
  <c r="O411" i="2"/>
  <c r="Q411" i="2" s="1"/>
  <c r="V411" i="2"/>
  <c r="Z411" i="2" s="1"/>
  <c r="AC411" i="2" s="1"/>
  <c r="O413" i="2"/>
  <c r="Q413" i="2" s="1"/>
  <c r="U416" i="2"/>
  <c r="Y416" i="2" s="1"/>
  <c r="AA416" i="2" s="1"/>
  <c r="AE416" i="2" s="1"/>
  <c r="AB416" i="2" s="1"/>
  <c r="AF416" i="2" s="1"/>
  <c r="AD418" i="2"/>
  <c r="V420" i="2"/>
  <c r="Z420" i="2" s="1"/>
  <c r="AC420" i="2" s="1"/>
  <c r="V422" i="2"/>
  <c r="Z422" i="2" s="1"/>
  <c r="AC422" i="2" s="1"/>
  <c r="U428" i="2"/>
  <c r="Y428" i="2" s="1"/>
  <c r="AA428" i="2" s="1"/>
  <c r="AE428" i="2" s="1"/>
  <c r="AB428" i="2" s="1"/>
  <c r="L428" i="2"/>
  <c r="N428" i="2" s="1"/>
  <c r="V435" i="2"/>
  <c r="Z435" i="2" s="1"/>
  <c r="AC435" i="2" s="1"/>
  <c r="O440" i="2"/>
  <c r="Q440" i="2" s="1"/>
  <c r="V440" i="2"/>
  <c r="Z440" i="2" s="1"/>
  <c r="AC440" i="2" s="1"/>
  <c r="L445" i="2"/>
  <c r="N445" i="2" s="1"/>
  <c r="O448" i="2"/>
  <c r="Q448" i="2" s="1"/>
  <c r="L451" i="2"/>
  <c r="N451" i="2" s="1"/>
  <c r="U406" i="2"/>
  <c r="Y406" i="2" s="1"/>
  <c r="AA406" i="2" s="1"/>
  <c r="AE406" i="2" s="1"/>
  <c r="AB406" i="2" s="1"/>
  <c r="AF406" i="2" s="1"/>
  <c r="U409" i="2"/>
  <c r="Y409" i="2" s="1"/>
  <c r="AA409" i="2" s="1"/>
  <c r="AE409" i="2" s="1"/>
  <c r="AB409" i="2" s="1"/>
  <c r="AF409" i="2" s="1"/>
  <c r="U410" i="2"/>
  <c r="Y410" i="2" s="1"/>
  <c r="AA410" i="2" s="1"/>
  <c r="AE410" i="2" s="1"/>
  <c r="AB410" i="2" s="1"/>
  <c r="L416" i="2"/>
  <c r="N416" i="2" s="1"/>
  <c r="V416" i="2"/>
  <c r="Z416" i="2" s="1"/>
  <c r="AC416" i="2" s="1"/>
  <c r="O417" i="2"/>
  <c r="Q417" i="2" s="1"/>
  <c r="V418" i="2"/>
  <c r="Z418" i="2" s="1"/>
  <c r="AC418" i="2" s="1"/>
  <c r="O419" i="2"/>
  <c r="Q419" i="2" s="1"/>
  <c r="V419" i="2"/>
  <c r="Z419" i="2" s="1"/>
  <c r="AC419" i="2" s="1"/>
  <c r="L420" i="2"/>
  <c r="N420" i="2" s="1"/>
  <c r="L421" i="2"/>
  <c r="N421" i="2" s="1"/>
  <c r="L422" i="2"/>
  <c r="N422" i="2" s="1"/>
  <c r="O424" i="2"/>
  <c r="Q424" i="2" s="1"/>
  <c r="V424" i="2"/>
  <c r="Z424" i="2" s="1"/>
  <c r="AC424" i="2" s="1"/>
  <c r="V426" i="2"/>
  <c r="Z426" i="2" s="1"/>
  <c r="AC426" i="2" s="1"/>
  <c r="L429" i="2"/>
  <c r="N429" i="2" s="1"/>
  <c r="V431" i="2"/>
  <c r="Z431" i="2" s="1"/>
  <c r="AC431" i="2" s="1"/>
  <c r="L433" i="2"/>
  <c r="N433" i="2" s="1"/>
  <c r="V443" i="2"/>
  <c r="Z443" i="2" s="1"/>
  <c r="AC443" i="2" s="1"/>
  <c r="O446" i="2"/>
  <c r="Q446" i="2" s="1"/>
  <c r="V451" i="2"/>
  <c r="Z451" i="2" s="1"/>
  <c r="AC451" i="2" s="1"/>
  <c r="O402" i="2"/>
  <c r="Q402" i="2" s="1"/>
  <c r="V402" i="2"/>
  <c r="Z402" i="2" s="1"/>
  <c r="AC402" i="2" s="1"/>
  <c r="O406" i="2"/>
  <c r="Q406" i="2" s="1"/>
  <c r="V406" i="2"/>
  <c r="Z406" i="2" s="1"/>
  <c r="AC406" i="2" s="1"/>
  <c r="O410" i="2"/>
  <c r="Q410" i="2" s="1"/>
  <c r="V410" i="2"/>
  <c r="Z410" i="2" s="1"/>
  <c r="AC410" i="2" s="1"/>
  <c r="U412" i="2"/>
  <c r="Y412" i="2" s="1"/>
  <c r="AA412" i="2" s="1"/>
  <c r="AE412" i="2" s="1"/>
  <c r="AB412" i="2" s="1"/>
  <c r="AF412" i="2" s="1"/>
  <c r="AD414" i="2"/>
  <c r="O415" i="2"/>
  <c r="Q415" i="2" s="1"/>
  <c r="V415" i="2"/>
  <c r="Z415" i="2" s="1"/>
  <c r="AC415" i="2" s="1"/>
  <c r="U418" i="2"/>
  <c r="Y418" i="2" s="1"/>
  <c r="AA418" i="2" s="1"/>
  <c r="AE418" i="2" s="1"/>
  <c r="AB418" i="2" s="1"/>
  <c r="AF418" i="2" s="1"/>
  <c r="AD420" i="2"/>
  <c r="U423" i="2"/>
  <c r="Y423" i="2" s="1"/>
  <c r="AA423" i="2" s="1"/>
  <c r="AE423" i="2" s="1"/>
  <c r="AB423" i="2" s="1"/>
  <c r="L423" i="2"/>
  <c r="N423" i="2" s="1"/>
  <c r="V423" i="2"/>
  <c r="Z423" i="2" s="1"/>
  <c r="AC423" i="2" s="1"/>
  <c r="L425" i="2"/>
  <c r="N425" i="2" s="1"/>
  <c r="L426" i="2"/>
  <c r="N426" i="2" s="1"/>
  <c r="O428" i="2"/>
  <c r="Q428" i="2" s="1"/>
  <c r="V428" i="2"/>
  <c r="Z428" i="2" s="1"/>
  <c r="AC428" i="2" s="1"/>
  <c r="O436" i="2"/>
  <c r="Q436" i="2" s="1"/>
  <c r="V436" i="2"/>
  <c r="Z436" i="2" s="1"/>
  <c r="AC436" i="2" s="1"/>
  <c r="V439" i="2"/>
  <c r="Z439" i="2" s="1"/>
  <c r="AC439" i="2" s="1"/>
  <c r="L441" i="2"/>
  <c r="N441" i="2" s="1"/>
  <c r="L447" i="2"/>
  <c r="N447" i="2" s="1"/>
  <c r="O452" i="2"/>
  <c r="Q452" i="2" s="1"/>
  <c r="U417" i="2"/>
  <c r="Y417" i="2" s="1"/>
  <c r="AA417" i="2" s="1"/>
  <c r="AE417" i="2" s="1"/>
  <c r="AB417" i="2" s="1"/>
  <c r="U420" i="2"/>
  <c r="Y420" i="2" s="1"/>
  <c r="AA420" i="2" s="1"/>
  <c r="AE420" i="2" s="1"/>
  <c r="AB420" i="2" s="1"/>
  <c r="AF420" i="2" s="1"/>
  <c r="O421" i="2"/>
  <c r="Q421" i="2" s="1"/>
  <c r="V421" i="2"/>
  <c r="Z421" i="2" s="1"/>
  <c r="AC421" i="2" s="1"/>
  <c r="O423" i="2"/>
  <c r="Q423" i="2" s="1"/>
  <c r="U426" i="2"/>
  <c r="Y426" i="2" s="1"/>
  <c r="AA426" i="2" s="1"/>
  <c r="AE426" i="2" s="1"/>
  <c r="AB426" i="2" s="1"/>
  <c r="AF426" i="2" s="1"/>
  <c r="AD428" i="2"/>
  <c r="O429" i="2"/>
  <c r="Q429" i="2" s="1"/>
  <c r="V429" i="2"/>
  <c r="Z429" i="2" s="1"/>
  <c r="AC429" i="2" s="1"/>
  <c r="O431" i="2"/>
  <c r="Q431" i="2" s="1"/>
  <c r="U434" i="2"/>
  <c r="Y434" i="2" s="1"/>
  <c r="AA434" i="2" s="1"/>
  <c r="AE434" i="2" s="1"/>
  <c r="AB434" i="2" s="1"/>
  <c r="AF434" i="2" s="1"/>
  <c r="AD436" i="2"/>
  <c r="O437" i="2"/>
  <c r="Q437" i="2" s="1"/>
  <c r="V437" i="2"/>
  <c r="Z437" i="2" s="1"/>
  <c r="AC437" i="2" s="1"/>
  <c r="O439" i="2"/>
  <c r="Q439" i="2" s="1"/>
  <c r="U442" i="2"/>
  <c r="Y442" i="2" s="1"/>
  <c r="AA442" i="2" s="1"/>
  <c r="AE442" i="2" s="1"/>
  <c r="AB442" i="2" s="1"/>
  <c r="AF442" i="2" s="1"/>
  <c r="AD444" i="2"/>
  <c r="O445" i="2"/>
  <c r="Q445" i="2" s="1"/>
  <c r="V445" i="2"/>
  <c r="Z445" i="2" s="1"/>
  <c r="AC445" i="2" s="1"/>
  <c r="U448" i="2"/>
  <c r="Y448" i="2" s="1"/>
  <c r="AA448" i="2" s="1"/>
  <c r="AE448" i="2" s="1"/>
  <c r="AB448" i="2" s="1"/>
  <c r="AF448" i="2" s="1"/>
  <c r="AD450" i="2"/>
  <c r="O455" i="2"/>
  <c r="Q455" i="2" s="1"/>
  <c r="V455" i="2"/>
  <c r="Z455" i="2" s="1"/>
  <c r="AC455" i="2" s="1"/>
  <c r="L460" i="2"/>
  <c r="N460" i="2" s="1"/>
  <c r="V462" i="2"/>
  <c r="Z462" i="2" s="1"/>
  <c r="AC462" i="2" s="1"/>
  <c r="O467" i="2"/>
  <c r="Q467" i="2" s="1"/>
  <c r="V467" i="2"/>
  <c r="Z467" i="2" s="1"/>
  <c r="AC467" i="2" s="1"/>
  <c r="L434" i="2"/>
  <c r="N434" i="2" s="1"/>
  <c r="V434" i="2"/>
  <c r="Z434" i="2" s="1"/>
  <c r="AC434" i="2" s="1"/>
  <c r="U435" i="2"/>
  <c r="Y435" i="2" s="1"/>
  <c r="AA435" i="2" s="1"/>
  <c r="AE435" i="2" s="1"/>
  <c r="AB435" i="2" s="1"/>
  <c r="AF435" i="2" s="1"/>
  <c r="L435" i="2"/>
  <c r="N435" i="2" s="1"/>
  <c r="U436" i="2"/>
  <c r="Y436" i="2" s="1"/>
  <c r="AA436" i="2" s="1"/>
  <c r="AE436" i="2" s="1"/>
  <c r="AB436" i="2" s="1"/>
  <c r="L436" i="2"/>
  <c r="N436" i="2" s="1"/>
  <c r="L442" i="2"/>
  <c r="N442" i="2" s="1"/>
  <c r="V442" i="2"/>
  <c r="Z442" i="2" s="1"/>
  <c r="AC442" i="2" s="1"/>
  <c r="U443" i="2"/>
  <c r="Y443" i="2" s="1"/>
  <c r="AA443" i="2" s="1"/>
  <c r="AE443" i="2" s="1"/>
  <c r="AB443" i="2" s="1"/>
  <c r="L443" i="2"/>
  <c r="N443" i="2" s="1"/>
  <c r="U444" i="2"/>
  <c r="Y444" i="2" s="1"/>
  <c r="AA444" i="2" s="1"/>
  <c r="AE444" i="2" s="1"/>
  <c r="AB444" i="2" s="1"/>
  <c r="AF444" i="2" s="1"/>
  <c r="L444" i="2"/>
  <c r="N444" i="2" s="1"/>
  <c r="AD446" i="2"/>
  <c r="V454" i="2"/>
  <c r="Z454" i="2" s="1"/>
  <c r="AC454" i="2" s="1"/>
  <c r="O459" i="2"/>
  <c r="Q459" i="2" s="1"/>
  <c r="V459" i="2"/>
  <c r="Z459" i="2" s="1"/>
  <c r="AC459" i="2" s="1"/>
  <c r="V461" i="2"/>
  <c r="Z461" i="2" s="1"/>
  <c r="AC461" i="2" s="1"/>
  <c r="U463" i="2"/>
  <c r="Y463" i="2" s="1"/>
  <c r="AA463" i="2" s="1"/>
  <c r="AE463" i="2" s="1"/>
  <c r="AB463" i="2" s="1"/>
  <c r="L463" i="2"/>
  <c r="N463" i="2" s="1"/>
  <c r="O471" i="2"/>
  <c r="Q471" i="2" s="1"/>
  <c r="V471" i="2"/>
  <c r="Z471" i="2" s="1"/>
  <c r="AC471" i="2" s="1"/>
  <c r="U411" i="2"/>
  <c r="Y411" i="2" s="1"/>
  <c r="AA411" i="2" s="1"/>
  <c r="AE411" i="2" s="1"/>
  <c r="AB411" i="2" s="1"/>
  <c r="U415" i="2"/>
  <c r="Y415" i="2" s="1"/>
  <c r="AA415" i="2" s="1"/>
  <c r="AE415" i="2" s="1"/>
  <c r="AB415" i="2" s="1"/>
  <c r="AF415" i="2" s="1"/>
  <c r="L417" i="2"/>
  <c r="N417" i="2" s="1"/>
  <c r="L418" i="2"/>
  <c r="N418" i="2" s="1"/>
  <c r="U419" i="2"/>
  <c r="Y419" i="2" s="1"/>
  <c r="AA419" i="2" s="1"/>
  <c r="AE419" i="2" s="1"/>
  <c r="AB419" i="2" s="1"/>
  <c r="AF419" i="2" s="1"/>
  <c r="U422" i="2"/>
  <c r="Y422" i="2" s="1"/>
  <c r="AA422" i="2" s="1"/>
  <c r="AE422" i="2" s="1"/>
  <c r="AB422" i="2" s="1"/>
  <c r="AF422" i="2" s="1"/>
  <c r="AD424" i="2"/>
  <c r="O425" i="2"/>
  <c r="Q425" i="2" s="1"/>
  <c r="V425" i="2"/>
  <c r="Z425" i="2" s="1"/>
  <c r="AC425" i="2" s="1"/>
  <c r="O427" i="2"/>
  <c r="Q427" i="2" s="1"/>
  <c r="U430" i="2"/>
  <c r="Y430" i="2" s="1"/>
  <c r="AA430" i="2" s="1"/>
  <c r="AE430" i="2" s="1"/>
  <c r="AB430" i="2" s="1"/>
  <c r="AF430" i="2" s="1"/>
  <c r="AD432" i="2"/>
  <c r="O433" i="2"/>
  <c r="Q433" i="2" s="1"/>
  <c r="V433" i="2"/>
  <c r="Z433" i="2" s="1"/>
  <c r="AC433" i="2" s="1"/>
  <c r="O435" i="2"/>
  <c r="Q435" i="2" s="1"/>
  <c r="U438" i="2"/>
  <c r="Y438" i="2" s="1"/>
  <c r="AA438" i="2" s="1"/>
  <c r="AE438" i="2" s="1"/>
  <c r="AB438" i="2" s="1"/>
  <c r="AF438" i="2" s="1"/>
  <c r="AD440" i="2"/>
  <c r="O441" i="2"/>
  <c r="Q441" i="2" s="1"/>
  <c r="V441" i="2"/>
  <c r="Z441" i="2" s="1"/>
  <c r="AC441" i="2" s="1"/>
  <c r="O443" i="2"/>
  <c r="Q443" i="2" s="1"/>
  <c r="U446" i="2"/>
  <c r="Y446" i="2" s="1"/>
  <c r="AA446" i="2" s="1"/>
  <c r="AE446" i="2" s="1"/>
  <c r="AB446" i="2" s="1"/>
  <c r="AF446" i="2" s="1"/>
  <c r="AD448" i="2"/>
  <c r="V450" i="2"/>
  <c r="Z450" i="2" s="1"/>
  <c r="AC450" i="2" s="1"/>
  <c r="O451" i="2"/>
  <c r="Q451" i="2" s="1"/>
  <c r="V452" i="2"/>
  <c r="Z452" i="2" s="1"/>
  <c r="AC452" i="2" s="1"/>
  <c r="O453" i="2"/>
  <c r="Q453" i="2" s="1"/>
  <c r="V453" i="2"/>
  <c r="Z453" i="2" s="1"/>
  <c r="AC453" i="2" s="1"/>
  <c r="L454" i="2"/>
  <c r="N454" i="2" s="1"/>
  <c r="U455" i="2"/>
  <c r="Y455" i="2" s="1"/>
  <c r="AA455" i="2" s="1"/>
  <c r="AE455" i="2" s="1"/>
  <c r="AB455" i="2" s="1"/>
  <c r="L455" i="2"/>
  <c r="N455" i="2" s="1"/>
  <c r="L461" i="2"/>
  <c r="N461" i="2" s="1"/>
  <c r="U462" i="2"/>
  <c r="Y462" i="2" s="1"/>
  <c r="AA462" i="2" s="1"/>
  <c r="AE462" i="2" s="1"/>
  <c r="AB462" i="2" s="1"/>
  <c r="AF462" i="2" s="1"/>
  <c r="L462" i="2"/>
  <c r="N462" i="2" s="1"/>
  <c r="L464" i="2"/>
  <c r="N464" i="2" s="1"/>
  <c r="V466" i="2"/>
  <c r="Z466" i="2" s="1"/>
  <c r="AC466" i="2" s="1"/>
  <c r="L468" i="2"/>
  <c r="N468" i="2" s="1"/>
  <c r="L430" i="2"/>
  <c r="N430" i="2" s="1"/>
  <c r="V430" i="2"/>
  <c r="Z430" i="2" s="1"/>
  <c r="AC430" i="2" s="1"/>
  <c r="U431" i="2"/>
  <c r="Y431" i="2" s="1"/>
  <c r="AA431" i="2" s="1"/>
  <c r="AE431" i="2" s="1"/>
  <c r="AB431" i="2" s="1"/>
  <c r="AF431" i="2" s="1"/>
  <c r="L431" i="2"/>
  <c r="N431" i="2" s="1"/>
  <c r="U432" i="2"/>
  <c r="Y432" i="2" s="1"/>
  <c r="AA432" i="2" s="1"/>
  <c r="AE432" i="2" s="1"/>
  <c r="AB432" i="2" s="1"/>
  <c r="AF432" i="2" s="1"/>
  <c r="L432" i="2"/>
  <c r="N432" i="2" s="1"/>
  <c r="L438" i="2"/>
  <c r="N438" i="2" s="1"/>
  <c r="V438" i="2"/>
  <c r="Z438" i="2" s="1"/>
  <c r="AC438" i="2" s="1"/>
  <c r="U439" i="2"/>
  <c r="Y439" i="2" s="1"/>
  <c r="AA439" i="2" s="1"/>
  <c r="AE439" i="2" s="1"/>
  <c r="AB439" i="2" s="1"/>
  <c r="L439" i="2"/>
  <c r="N439" i="2" s="1"/>
  <c r="U440" i="2"/>
  <c r="Y440" i="2" s="1"/>
  <c r="AA440" i="2" s="1"/>
  <c r="AE440" i="2" s="1"/>
  <c r="AB440" i="2" s="1"/>
  <c r="AF440" i="2" s="1"/>
  <c r="L440" i="2"/>
  <c r="N440" i="2" s="1"/>
  <c r="L446" i="2"/>
  <c r="N446" i="2" s="1"/>
  <c r="V446" i="2"/>
  <c r="Z446" i="2" s="1"/>
  <c r="AC446" i="2" s="1"/>
  <c r="O447" i="2"/>
  <c r="Q447" i="2" s="1"/>
  <c r="V448" i="2"/>
  <c r="Z448" i="2" s="1"/>
  <c r="AC448" i="2" s="1"/>
  <c r="O449" i="2"/>
  <c r="Q449" i="2" s="1"/>
  <c r="V449" i="2"/>
  <c r="Z449" i="2" s="1"/>
  <c r="AC449" i="2" s="1"/>
  <c r="L450" i="2"/>
  <c r="N450" i="2" s="1"/>
  <c r="U452" i="2"/>
  <c r="Y452" i="2" s="1"/>
  <c r="AA452" i="2" s="1"/>
  <c r="AE452" i="2" s="1"/>
  <c r="AB452" i="2" s="1"/>
  <c r="AF452" i="2" s="1"/>
  <c r="L456" i="2"/>
  <c r="N456" i="2" s="1"/>
  <c r="V458" i="2"/>
  <c r="Z458" i="2" s="1"/>
  <c r="AC458" i="2" s="1"/>
  <c r="O463" i="2"/>
  <c r="Q463" i="2" s="1"/>
  <c r="V463" i="2"/>
  <c r="Z463" i="2" s="1"/>
  <c r="AC463" i="2" s="1"/>
  <c r="U421" i="2"/>
  <c r="Y421" i="2" s="1"/>
  <c r="AA421" i="2" s="1"/>
  <c r="AE421" i="2" s="1"/>
  <c r="AB421" i="2" s="1"/>
  <c r="AF421" i="2" s="1"/>
  <c r="U425" i="2"/>
  <c r="Y425" i="2" s="1"/>
  <c r="AA425" i="2" s="1"/>
  <c r="AE425" i="2" s="1"/>
  <c r="AB425" i="2" s="1"/>
  <c r="AF425" i="2" s="1"/>
  <c r="U429" i="2"/>
  <c r="Y429" i="2" s="1"/>
  <c r="AA429" i="2" s="1"/>
  <c r="AE429" i="2" s="1"/>
  <c r="AB429" i="2" s="1"/>
  <c r="U433" i="2"/>
  <c r="Y433" i="2" s="1"/>
  <c r="AA433" i="2" s="1"/>
  <c r="AE433" i="2" s="1"/>
  <c r="AB433" i="2" s="1"/>
  <c r="AF433" i="2" s="1"/>
  <c r="U437" i="2"/>
  <c r="Y437" i="2" s="1"/>
  <c r="AA437" i="2" s="1"/>
  <c r="AE437" i="2" s="1"/>
  <c r="AB437" i="2" s="1"/>
  <c r="AF437" i="2" s="1"/>
  <c r="U441" i="2"/>
  <c r="Y441" i="2" s="1"/>
  <c r="AA441" i="2" s="1"/>
  <c r="AE441" i="2" s="1"/>
  <c r="AB441" i="2" s="1"/>
  <c r="AF441" i="2" s="1"/>
  <c r="U445" i="2"/>
  <c r="Y445" i="2" s="1"/>
  <c r="AA445" i="2" s="1"/>
  <c r="AE445" i="2" s="1"/>
  <c r="AB445" i="2" s="1"/>
  <c r="L448" i="2"/>
  <c r="N448" i="2" s="1"/>
  <c r="U449" i="2"/>
  <c r="Y449" i="2" s="1"/>
  <c r="AA449" i="2" s="1"/>
  <c r="AE449" i="2" s="1"/>
  <c r="AB449" i="2" s="1"/>
  <c r="AF449" i="2" s="1"/>
  <c r="L452" i="2"/>
  <c r="N452" i="2" s="1"/>
  <c r="U453" i="2"/>
  <c r="Y453" i="2" s="1"/>
  <c r="AA453" i="2" s="1"/>
  <c r="AE453" i="2" s="1"/>
  <c r="AB453" i="2" s="1"/>
  <c r="AF453" i="2" s="1"/>
  <c r="U457" i="2"/>
  <c r="Y457" i="2" s="1"/>
  <c r="AA457" i="2" s="1"/>
  <c r="AE457" i="2" s="1"/>
  <c r="AB457" i="2" s="1"/>
  <c r="AF457" i="2" s="1"/>
  <c r="AD459" i="2"/>
  <c r="O460" i="2"/>
  <c r="Q460" i="2" s="1"/>
  <c r="V460" i="2"/>
  <c r="Z460" i="2" s="1"/>
  <c r="AC460" i="2" s="1"/>
  <c r="O462" i="2"/>
  <c r="Q462" i="2" s="1"/>
  <c r="U465" i="2"/>
  <c r="Y465" i="2" s="1"/>
  <c r="AA465" i="2" s="1"/>
  <c r="AE465" i="2" s="1"/>
  <c r="AB465" i="2" s="1"/>
  <c r="AF465" i="2" s="1"/>
  <c r="AD467" i="2"/>
  <c r="O468" i="2"/>
  <c r="Q468" i="2" s="1"/>
  <c r="V468" i="2"/>
  <c r="Z468" i="2" s="1"/>
  <c r="AC468" i="2" s="1"/>
  <c r="O470" i="2"/>
  <c r="Q470" i="2" s="1"/>
  <c r="O472" i="2"/>
  <c r="Q472" i="2" s="1"/>
  <c r="O473" i="2"/>
  <c r="Q473" i="2" s="1"/>
  <c r="U474" i="2"/>
  <c r="Y474" i="2" s="1"/>
  <c r="AA474" i="2" s="1"/>
  <c r="AE474" i="2" s="1"/>
  <c r="AB474" i="2" s="1"/>
  <c r="AF474" i="2" s="1"/>
  <c r="L474" i="2"/>
  <c r="N474" i="2" s="1"/>
  <c r="AD475" i="2"/>
  <c r="O481" i="2"/>
  <c r="Q481" i="2" s="1"/>
  <c r="L484" i="2"/>
  <c r="N484" i="2" s="1"/>
  <c r="L457" i="2"/>
  <c r="N457" i="2" s="1"/>
  <c r="V457" i="2"/>
  <c r="Z457" i="2" s="1"/>
  <c r="AC457" i="2" s="1"/>
  <c r="U458" i="2"/>
  <c r="Y458" i="2" s="1"/>
  <c r="AA458" i="2" s="1"/>
  <c r="AE458" i="2" s="1"/>
  <c r="AB458" i="2" s="1"/>
  <c r="AF458" i="2" s="1"/>
  <c r="L458" i="2"/>
  <c r="N458" i="2" s="1"/>
  <c r="U459" i="2"/>
  <c r="Y459" i="2" s="1"/>
  <c r="AA459" i="2" s="1"/>
  <c r="AE459" i="2" s="1"/>
  <c r="AB459" i="2" s="1"/>
  <c r="L459" i="2"/>
  <c r="N459" i="2" s="1"/>
  <c r="L465" i="2"/>
  <c r="N465" i="2" s="1"/>
  <c r="V465" i="2"/>
  <c r="Z465" i="2" s="1"/>
  <c r="AC465" i="2" s="1"/>
  <c r="U466" i="2"/>
  <c r="Y466" i="2" s="1"/>
  <c r="AA466" i="2" s="1"/>
  <c r="AE466" i="2" s="1"/>
  <c r="AB466" i="2" s="1"/>
  <c r="AF466" i="2" s="1"/>
  <c r="L466" i="2"/>
  <c r="N466" i="2" s="1"/>
  <c r="U467" i="2"/>
  <c r="Y467" i="2" s="1"/>
  <c r="AA467" i="2" s="1"/>
  <c r="AE467" i="2" s="1"/>
  <c r="AB467" i="2" s="1"/>
  <c r="L467" i="2"/>
  <c r="N467" i="2" s="1"/>
  <c r="L472" i="2"/>
  <c r="N472" i="2" s="1"/>
  <c r="U473" i="2"/>
  <c r="Y473" i="2" s="1"/>
  <c r="AA473" i="2" s="1"/>
  <c r="AE473" i="2" s="1"/>
  <c r="AB473" i="2" s="1"/>
  <c r="AF473" i="2" s="1"/>
  <c r="O475" i="2"/>
  <c r="Q475" i="2" s="1"/>
  <c r="O479" i="2"/>
  <c r="Q479" i="2" s="1"/>
  <c r="U482" i="2"/>
  <c r="Y482" i="2" s="1"/>
  <c r="AA482" i="2" s="1"/>
  <c r="AE482" i="2" s="1"/>
  <c r="AB482" i="2" s="1"/>
  <c r="AF482" i="2" s="1"/>
  <c r="O485" i="2"/>
  <c r="Q485" i="2" s="1"/>
  <c r="U447" i="2"/>
  <c r="Y447" i="2" s="1"/>
  <c r="AA447" i="2" s="1"/>
  <c r="AE447" i="2" s="1"/>
  <c r="AB447" i="2" s="1"/>
  <c r="U450" i="2"/>
  <c r="Y450" i="2" s="1"/>
  <c r="AA450" i="2" s="1"/>
  <c r="AE450" i="2" s="1"/>
  <c r="AB450" i="2" s="1"/>
  <c r="AF450" i="2" s="1"/>
  <c r="U451" i="2"/>
  <c r="Y451" i="2" s="1"/>
  <c r="AA451" i="2" s="1"/>
  <c r="AE451" i="2" s="1"/>
  <c r="AB451" i="2" s="1"/>
  <c r="AF451" i="2" s="1"/>
  <c r="U454" i="2"/>
  <c r="Y454" i="2" s="1"/>
  <c r="AA454" i="2" s="1"/>
  <c r="AE454" i="2" s="1"/>
  <c r="AB454" i="2" s="1"/>
  <c r="AF454" i="2" s="1"/>
  <c r="AD455" i="2"/>
  <c r="O456" i="2"/>
  <c r="Q456" i="2" s="1"/>
  <c r="V456" i="2"/>
  <c r="Z456" i="2" s="1"/>
  <c r="AC456" i="2" s="1"/>
  <c r="O458" i="2"/>
  <c r="Q458" i="2" s="1"/>
  <c r="U461" i="2"/>
  <c r="Y461" i="2" s="1"/>
  <c r="AA461" i="2" s="1"/>
  <c r="AE461" i="2" s="1"/>
  <c r="AB461" i="2" s="1"/>
  <c r="AF461" i="2" s="1"/>
  <c r="AD463" i="2"/>
  <c r="O464" i="2"/>
  <c r="Q464" i="2" s="1"/>
  <c r="V464" i="2"/>
  <c r="Z464" i="2" s="1"/>
  <c r="AC464" i="2" s="1"/>
  <c r="O466" i="2"/>
  <c r="Q466" i="2" s="1"/>
  <c r="U469" i="2"/>
  <c r="Y469" i="2" s="1"/>
  <c r="AA469" i="2" s="1"/>
  <c r="AE469" i="2" s="1"/>
  <c r="AB469" i="2" s="1"/>
  <c r="AF469" i="2" s="1"/>
  <c r="AD471" i="2"/>
  <c r="V472" i="2"/>
  <c r="Z472" i="2" s="1"/>
  <c r="AC472" i="2" s="1"/>
  <c r="V473" i="2"/>
  <c r="Z473" i="2" s="1"/>
  <c r="AC473" i="2" s="1"/>
  <c r="L476" i="2"/>
  <c r="N476" i="2" s="1"/>
  <c r="L477" i="2"/>
  <c r="N477" i="2" s="1"/>
  <c r="U486" i="2"/>
  <c r="Y486" i="2" s="1"/>
  <c r="AA486" i="2" s="1"/>
  <c r="AE486" i="2" s="1"/>
  <c r="AB486" i="2" s="1"/>
  <c r="L469" i="2"/>
  <c r="N469" i="2" s="1"/>
  <c r="V469" i="2"/>
  <c r="Z469" i="2" s="1"/>
  <c r="AC469" i="2" s="1"/>
  <c r="U470" i="2"/>
  <c r="Y470" i="2" s="1"/>
  <c r="AA470" i="2" s="1"/>
  <c r="AE470" i="2" s="1"/>
  <c r="AB470" i="2" s="1"/>
  <c r="AF470" i="2" s="1"/>
  <c r="L470" i="2"/>
  <c r="N470" i="2" s="1"/>
  <c r="U471" i="2"/>
  <c r="Y471" i="2" s="1"/>
  <c r="AA471" i="2" s="1"/>
  <c r="AE471" i="2" s="1"/>
  <c r="AB471" i="2" s="1"/>
  <c r="L471" i="2"/>
  <c r="N471" i="2" s="1"/>
  <c r="L473" i="2"/>
  <c r="N473" i="2" s="1"/>
  <c r="U475" i="2"/>
  <c r="Y475" i="2" s="1"/>
  <c r="AA475" i="2" s="1"/>
  <c r="AE475" i="2" s="1"/>
  <c r="AB475" i="2" s="1"/>
  <c r="AF475" i="2" s="1"/>
  <c r="O477" i="2"/>
  <c r="Q477" i="2" s="1"/>
  <c r="U479" i="2"/>
  <c r="Y479" i="2" s="1"/>
  <c r="AA479" i="2" s="1"/>
  <c r="AE479" i="2" s="1"/>
  <c r="AB479" i="2" s="1"/>
  <c r="AF479" i="2" s="1"/>
  <c r="L480" i="2"/>
  <c r="N480" i="2" s="1"/>
  <c r="O487" i="2"/>
  <c r="Q487" i="2" s="1"/>
  <c r="U487" i="2"/>
  <c r="Y487" i="2" s="1"/>
  <c r="AA487" i="2" s="1"/>
  <c r="AE487" i="2" s="1"/>
  <c r="AB487" i="2" s="1"/>
  <c r="O492" i="2"/>
  <c r="Q492" i="2" s="1"/>
  <c r="U477" i="2"/>
  <c r="Y477" i="2" s="1"/>
  <c r="AA477" i="2" s="1"/>
  <c r="AE477" i="2" s="1"/>
  <c r="AB477" i="2" s="1"/>
  <c r="AF477" i="2" s="1"/>
  <c r="U478" i="2"/>
  <c r="Y478" i="2" s="1"/>
  <c r="AA478" i="2" s="1"/>
  <c r="AE478" i="2" s="1"/>
  <c r="AB478" i="2" s="1"/>
  <c r="AF478" i="2" s="1"/>
  <c r="V480" i="2"/>
  <c r="Z480" i="2" s="1"/>
  <c r="AC480" i="2" s="1"/>
  <c r="O480" i="2"/>
  <c r="Q480" i="2" s="1"/>
  <c r="L483" i="2"/>
  <c r="N483" i="2" s="1"/>
  <c r="V484" i="2"/>
  <c r="Z484" i="2" s="1"/>
  <c r="AC484" i="2" s="1"/>
  <c r="O484" i="2"/>
  <c r="Q484" i="2" s="1"/>
  <c r="L494" i="2"/>
  <c r="N494" i="2" s="1"/>
  <c r="U494" i="2"/>
  <c r="Y494" i="2" s="1"/>
  <c r="AA494" i="2" s="1"/>
  <c r="AE494" i="2" s="1"/>
  <c r="AB494" i="2" s="1"/>
  <c r="O496" i="2"/>
  <c r="Q496" i="2" s="1"/>
  <c r="U496" i="2"/>
  <c r="Y496" i="2" s="1"/>
  <c r="AA496" i="2" s="1"/>
  <c r="AE496" i="2" s="1"/>
  <c r="AB496" i="2" s="1"/>
  <c r="AF496" i="2" s="1"/>
  <c r="L498" i="2"/>
  <c r="N498" i="2" s="1"/>
  <c r="U498" i="2"/>
  <c r="Y498" i="2" s="1"/>
  <c r="AA498" i="2" s="1"/>
  <c r="AE498" i="2" s="1"/>
  <c r="AB498" i="2" s="1"/>
  <c r="O503" i="2"/>
  <c r="Q503" i="2" s="1"/>
  <c r="O511" i="2"/>
  <c r="Q511" i="2" s="1"/>
  <c r="O515" i="2"/>
  <c r="Q515" i="2" s="1"/>
  <c r="V470" i="2"/>
  <c r="Z470" i="2" s="1"/>
  <c r="AC470" i="2" s="1"/>
  <c r="O474" i="2"/>
  <c r="Q474" i="2" s="1"/>
  <c r="V474" i="2"/>
  <c r="Z474" i="2" s="1"/>
  <c r="AC474" i="2" s="1"/>
  <c r="O478" i="2"/>
  <c r="Q478" i="2" s="1"/>
  <c r="V478" i="2"/>
  <c r="Z478" i="2" s="1"/>
  <c r="AC478" i="2" s="1"/>
  <c r="O482" i="2"/>
  <c r="Q482" i="2" s="1"/>
  <c r="V482" i="2"/>
  <c r="Z482" i="2" s="1"/>
  <c r="AC482" i="2" s="1"/>
  <c r="O486" i="2"/>
  <c r="Q486" i="2" s="1"/>
  <c r="V486" i="2"/>
  <c r="Z486" i="2" s="1"/>
  <c r="AC486" i="2" s="1"/>
  <c r="O488" i="2"/>
  <c r="Q488" i="2" s="1"/>
  <c r="V490" i="2"/>
  <c r="Z490" i="2" s="1"/>
  <c r="AC490" i="2" s="1"/>
  <c r="U497" i="2"/>
  <c r="Y497" i="2" s="1"/>
  <c r="AA497" i="2" s="1"/>
  <c r="AE497" i="2" s="1"/>
  <c r="AB497" i="2" s="1"/>
  <c r="U456" i="2"/>
  <c r="Y456" i="2" s="1"/>
  <c r="AA456" i="2" s="1"/>
  <c r="AE456" i="2" s="1"/>
  <c r="AB456" i="2" s="1"/>
  <c r="AF456" i="2" s="1"/>
  <c r="U460" i="2"/>
  <c r="Y460" i="2" s="1"/>
  <c r="AA460" i="2" s="1"/>
  <c r="AE460" i="2" s="1"/>
  <c r="AB460" i="2" s="1"/>
  <c r="AF460" i="2" s="1"/>
  <c r="U464" i="2"/>
  <c r="Y464" i="2" s="1"/>
  <c r="AA464" i="2" s="1"/>
  <c r="AE464" i="2" s="1"/>
  <c r="AB464" i="2" s="1"/>
  <c r="AF464" i="2" s="1"/>
  <c r="U468" i="2"/>
  <c r="Y468" i="2" s="1"/>
  <c r="AA468" i="2" s="1"/>
  <c r="AE468" i="2" s="1"/>
  <c r="AB468" i="2" s="1"/>
  <c r="AF468" i="2" s="1"/>
  <c r="U472" i="2"/>
  <c r="Y472" i="2" s="1"/>
  <c r="AA472" i="2" s="1"/>
  <c r="AE472" i="2" s="1"/>
  <c r="AB472" i="2" s="1"/>
  <c r="AF472" i="2" s="1"/>
  <c r="L475" i="2"/>
  <c r="N475" i="2" s="1"/>
  <c r="U476" i="2"/>
  <c r="Y476" i="2" s="1"/>
  <c r="AA476" i="2" s="1"/>
  <c r="AE476" i="2" s="1"/>
  <c r="AB476" i="2" s="1"/>
  <c r="AF476" i="2" s="1"/>
  <c r="L478" i="2"/>
  <c r="N478" i="2" s="1"/>
  <c r="L479" i="2"/>
  <c r="N479" i="2" s="1"/>
  <c r="AD480" i="2"/>
  <c r="L481" i="2"/>
  <c r="N481" i="2" s="1"/>
  <c r="AD484" i="2"/>
  <c r="L485" i="2"/>
  <c r="N485" i="2" s="1"/>
  <c r="O495" i="2"/>
  <c r="Q495" i="2" s="1"/>
  <c r="O476" i="2"/>
  <c r="Q476" i="2" s="1"/>
  <c r="V476" i="2"/>
  <c r="Z476" i="2" s="1"/>
  <c r="AC476" i="2" s="1"/>
  <c r="U480" i="2"/>
  <c r="Y480" i="2" s="1"/>
  <c r="AA480" i="2" s="1"/>
  <c r="AE480" i="2" s="1"/>
  <c r="AB480" i="2" s="1"/>
  <c r="AF480" i="2" s="1"/>
  <c r="V483" i="2"/>
  <c r="Z483" i="2" s="1"/>
  <c r="AC483" i="2" s="1"/>
  <c r="O483" i="2"/>
  <c r="Q483" i="2" s="1"/>
  <c r="U483" i="2"/>
  <c r="Y483" i="2" s="1"/>
  <c r="AA483" i="2" s="1"/>
  <c r="AE483" i="2" s="1"/>
  <c r="AB483" i="2" s="1"/>
  <c r="U484" i="2"/>
  <c r="Y484" i="2" s="1"/>
  <c r="AA484" i="2" s="1"/>
  <c r="AE484" i="2" s="1"/>
  <c r="AB484" i="2" s="1"/>
  <c r="L487" i="2"/>
  <c r="N487" i="2" s="1"/>
  <c r="U491" i="2"/>
  <c r="Y491" i="2" s="1"/>
  <c r="AA491" i="2" s="1"/>
  <c r="AE491" i="2" s="1"/>
  <c r="AB491" i="2" s="1"/>
  <c r="AF491" i="2" s="1"/>
  <c r="V492" i="2"/>
  <c r="Z492" i="2" s="1"/>
  <c r="AC492" i="2" s="1"/>
  <c r="V489" i="2"/>
  <c r="Z489" i="2" s="1"/>
  <c r="AC489" i="2" s="1"/>
  <c r="O489" i="2"/>
  <c r="Q489" i="2" s="1"/>
  <c r="U489" i="2"/>
  <c r="Y489" i="2" s="1"/>
  <c r="AA489" i="2" s="1"/>
  <c r="AE489" i="2" s="1"/>
  <c r="AB489" i="2" s="1"/>
  <c r="V494" i="2"/>
  <c r="Z494" i="2" s="1"/>
  <c r="AC494" i="2" s="1"/>
  <c r="V496" i="2"/>
  <c r="Z496" i="2" s="1"/>
  <c r="AC496" i="2" s="1"/>
  <c r="V498" i="2"/>
  <c r="Z498" i="2" s="1"/>
  <c r="AC498" i="2" s="1"/>
  <c r="L501" i="2"/>
  <c r="N501" i="2" s="1"/>
  <c r="V481" i="2"/>
  <c r="Z481" i="2" s="1"/>
  <c r="AC481" i="2" s="1"/>
  <c r="AD482" i="2"/>
  <c r="V485" i="2"/>
  <c r="Z485" i="2" s="1"/>
  <c r="AC485" i="2" s="1"/>
  <c r="L489" i="2"/>
  <c r="N489" i="2" s="1"/>
  <c r="L491" i="2"/>
  <c r="N491" i="2" s="1"/>
  <c r="U493" i="2"/>
  <c r="Y493" i="2" s="1"/>
  <c r="AA493" i="2" s="1"/>
  <c r="AE493" i="2" s="1"/>
  <c r="AB493" i="2" s="1"/>
  <c r="AD494" i="2"/>
  <c r="V497" i="2"/>
  <c r="Z497" i="2" s="1"/>
  <c r="AC497" i="2" s="1"/>
  <c r="O497" i="2"/>
  <c r="Q497" i="2" s="1"/>
  <c r="V488" i="2"/>
  <c r="Z488" i="2" s="1"/>
  <c r="AC488" i="2" s="1"/>
  <c r="L490" i="2"/>
  <c r="N490" i="2" s="1"/>
  <c r="U490" i="2"/>
  <c r="Y490" i="2" s="1"/>
  <c r="AA490" i="2" s="1"/>
  <c r="AE490" i="2" s="1"/>
  <c r="AB490" i="2" s="1"/>
  <c r="AF490" i="2" s="1"/>
  <c r="U492" i="2"/>
  <c r="Y492" i="2" s="1"/>
  <c r="AA492" i="2" s="1"/>
  <c r="AE492" i="2" s="1"/>
  <c r="AB492" i="2" s="1"/>
  <c r="AF492" i="2" s="1"/>
  <c r="V493" i="2"/>
  <c r="Z493" i="2" s="1"/>
  <c r="AC493" i="2" s="1"/>
  <c r="O493" i="2"/>
  <c r="Q493" i="2" s="1"/>
  <c r="L495" i="2"/>
  <c r="N495" i="2" s="1"/>
  <c r="O499" i="2"/>
  <c r="Q499" i="2" s="1"/>
  <c r="L493" i="2"/>
  <c r="N493" i="2" s="1"/>
  <c r="L497" i="2"/>
  <c r="N497" i="2" s="1"/>
  <c r="U500" i="2"/>
  <c r="Y500" i="2" s="1"/>
  <c r="AA500" i="2" s="1"/>
  <c r="AE500" i="2" s="1"/>
  <c r="AB500" i="2" s="1"/>
  <c r="L500" i="2"/>
  <c r="N500" i="2" s="1"/>
  <c r="O505" i="2"/>
  <c r="Q505" i="2" s="1"/>
  <c r="O513" i="2"/>
  <c r="Q513" i="2" s="1"/>
  <c r="AD486" i="2"/>
  <c r="V487" i="2"/>
  <c r="Z487" i="2" s="1"/>
  <c r="AC487" i="2" s="1"/>
  <c r="AD488" i="2"/>
  <c r="O490" i="2"/>
  <c r="Q490" i="2" s="1"/>
  <c r="V491" i="2"/>
  <c r="Z491" i="2" s="1"/>
  <c r="AC491" i="2" s="1"/>
  <c r="AD492" i="2"/>
  <c r="O494" i="2"/>
  <c r="Q494" i="2" s="1"/>
  <c r="V495" i="2"/>
  <c r="Z495" i="2" s="1"/>
  <c r="AC495" i="2" s="1"/>
  <c r="AD496" i="2"/>
  <c r="O498" i="2"/>
  <c r="Q498" i="2" s="1"/>
  <c r="U499" i="2"/>
  <c r="Y499" i="2" s="1"/>
  <c r="AA499" i="2" s="1"/>
  <c r="AE499" i="2" s="1"/>
  <c r="AB499" i="2" s="1"/>
  <c r="O500" i="2"/>
  <c r="Q500" i="2" s="1"/>
  <c r="V500" i="2"/>
  <c r="Z500" i="2" s="1"/>
  <c r="AC500" i="2" s="1"/>
  <c r="O507" i="2"/>
  <c r="Q507" i="2" s="1"/>
  <c r="L499" i="2"/>
  <c r="N499" i="2" s="1"/>
  <c r="U501" i="2"/>
  <c r="Y501" i="2" s="1"/>
  <c r="AA501" i="2" s="1"/>
  <c r="AE501" i="2" s="1"/>
  <c r="AB501" i="2" s="1"/>
  <c r="AF501" i="2" s="1"/>
  <c r="O509" i="2"/>
  <c r="Q509" i="2" s="1"/>
  <c r="V502" i="2"/>
  <c r="Z502" i="2" s="1"/>
  <c r="AC502" i="2" s="1"/>
  <c r="V504" i="2"/>
  <c r="Z504" i="2" s="1"/>
  <c r="AC504" i="2" s="1"/>
  <c r="V506" i="2"/>
  <c r="Z506" i="2" s="1"/>
  <c r="AC506" i="2" s="1"/>
  <c r="V508" i="2"/>
  <c r="Z508" i="2" s="1"/>
  <c r="AC508" i="2" s="1"/>
  <c r="V510" i="2"/>
  <c r="Z510" i="2" s="1"/>
  <c r="AC510" i="2" s="1"/>
  <c r="V512" i="2"/>
  <c r="Z512" i="2" s="1"/>
  <c r="AC512" i="2" s="1"/>
  <c r="U513" i="2"/>
  <c r="Y513" i="2" s="1"/>
  <c r="AA513" i="2" s="1"/>
  <c r="AE513" i="2" s="1"/>
  <c r="AB513" i="2" s="1"/>
  <c r="AF513" i="2" s="1"/>
  <c r="U502" i="2"/>
  <c r="Y502" i="2" s="1"/>
  <c r="AA502" i="2" s="1"/>
  <c r="AE502" i="2" s="1"/>
  <c r="AB502" i="2" s="1"/>
  <c r="AF502" i="2" s="1"/>
  <c r="L502" i="2"/>
  <c r="N502" i="2" s="1"/>
  <c r="U503" i="2"/>
  <c r="Y503" i="2" s="1"/>
  <c r="AA503" i="2" s="1"/>
  <c r="AE503" i="2" s="1"/>
  <c r="AB503" i="2" s="1"/>
  <c r="U504" i="2"/>
  <c r="Y504" i="2" s="1"/>
  <c r="AA504" i="2" s="1"/>
  <c r="AE504" i="2" s="1"/>
  <c r="AB504" i="2" s="1"/>
  <c r="AF504" i="2" s="1"/>
  <c r="L504" i="2"/>
  <c r="N504" i="2" s="1"/>
  <c r="U505" i="2"/>
  <c r="Y505" i="2" s="1"/>
  <c r="AA505" i="2" s="1"/>
  <c r="AE505" i="2" s="1"/>
  <c r="AB505" i="2" s="1"/>
  <c r="AF505" i="2" s="1"/>
  <c r="U506" i="2"/>
  <c r="Y506" i="2" s="1"/>
  <c r="AA506" i="2" s="1"/>
  <c r="AE506" i="2" s="1"/>
  <c r="AB506" i="2" s="1"/>
  <c r="AF506" i="2" s="1"/>
  <c r="L506" i="2"/>
  <c r="N506" i="2" s="1"/>
  <c r="U507" i="2"/>
  <c r="Y507" i="2" s="1"/>
  <c r="AA507" i="2" s="1"/>
  <c r="AE507" i="2" s="1"/>
  <c r="AB507" i="2" s="1"/>
  <c r="U508" i="2"/>
  <c r="Y508" i="2" s="1"/>
  <c r="AA508" i="2" s="1"/>
  <c r="AE508" i="2" s="1"/>
  <c r="AB508" i="2" s="1"/>
  <c r="L508" i="2"/>
  <c r="N508" i="2" s="1"/>
  <c r="U509" i="2"/>
  <c r="Y509" i="2" s="1"/>
  <c r="AA509" i="2" s="1"/>
  <c r="AE509" i="2" s="1"/>
  <c r="AB509" i="2" s="1"/>
  <c r="AF509" i="2" s="1"/>
  <c r="U510" i="2"/>
  <c r="Y510" i="2" s="1"/>
  <c r="AA510" i="2" s="1"/>
  <c r="AE510" i="2" s="1"/>
  <c r="AB510" i="2" s="1"/>
  <c r="AF510" i="2" s="1"/>
  <c r="L510" i="2"/>
  <c r="N510" i="2" s="1"/>
  <c r="U511" i="2"/>
  <c r="Y511" i="2" s="1"/>
  <c r="AA511" i="2" s="1"/>
  <c r="AE511" i="2" s="1"/>
  <c r="AB511" i="2" s="1"/>
  <c r="AF511" i="2" s="1"/>
  <c r="U512" i="2"/>
  <c r="Y512" i="2" s="1"/>
  <c r="AA512" i="2" s="1"/>
  <c r="AE512" i="2" s="1"/>
  <c r="AB512" i="2" s="1"/>
  <c r="AF512" i="2" s="1"/>
  <c r="L512" i="2"/>
  <c r="N512" i="2" s="1"/>
  <c r="AD515" i="2"/>
  <c r="O502" i="2"/>
  <c r="Q502" i="2" s="1"/>
  <c r="L503" i="2"/>
  <c r="N503" i="2" s="1"/>
  <c r="O504" i="2"/>
  <c r="Q504" i="2" s="1"/>
  <c r="L505" i="2"/>
  <c r="N505" i="2" s="1"/>
  <c r="O506" i="2"/>
  <c r="Q506" i="2" s="1"/>
  <c r="L507" i="2"/>
  <c r="N507" i="2" s="1"/>
  <c r="O508" i="2"/>
  <c r="Q508" i="2" s="1"/>
  <c r="L509" i="2"/>
  <c r="N509" i="2" s="1"/>
  <c r="O510" i="2"/>
  <c r="Q510" i="2" s="1"/>
  <c r="L511" i="2"/>
  <c r="N511" i="2" s="1"/>
  <c r="O512" i="2"/>
  <c r="Q512" i="2" s="1"/>
  <c r="L513" i="2"/>
  <c r="N513" i="2" s="1"/>
  <c r="V514" i="2"/>
  <c r="Z514" i="2" s="1"/>
  <c r="AC514" i="2" s="1"/>
  <c r="O514" i="2"/>
  <c r="Q514" i="2" s="1"/>
  <c r="U515" i="2"/>
  <c r="Y515" i="2" s="1"/>
  <c r="AA515" i="2" s="1"/>
  <c r="AE515" i="2" s="1"/>
  <c r="AB515" i="2" s="1"/>
  <c r="AF515" i="2" s="1"/>
  <c r="AD513" i="2"/>
  <c r="L515" i="2"/>
  <c r="N515" i="2" s="1"/>
  <c r="V499" i="2"/>
  <c r="Z499" i="2" s="1"/>
  <c r="AC499" i="2" s="1"/>
  <c r="V501" i="2"/>
  <c r="Z501" i="2" s="1"/>
  <c r="AC501" i="2" s="1"/>
  <c r="V503" i="2"/>
  <c r="Z503" i="2" s="1"/>
  <c r="AC503" i="2" s="1"/>
  <c r="V505" i="2"/>
  <c r="Z505" i="2" s="1"/>
  <c r="AC505" i="2" s="1"/>
  <c r="V507" i="2"/>
  <c r="Z507" i="2" s="1"/>
  <c r="AC507" i="2" s="1"/>
  <c r="V509" i="2"/>
  <c r="Z509" i="2" s="1"/>
  <c r="AC509" i="2" s="1"/>
  <c r="V511" i="2"/>
  <c r="Z511" i="2" s="1"/>
  <c r="AC511" i="2" s="1"/>
  <c r="V513" i="2"/>
  <c r="Z513" i="2" s="1"/>
  <c r="AC513" i="2" s="1"/>
  <c r="L514" i="2"/>
  <c r="N514" i="2" s="1"/>
  <c r="V515" i="2"/>
  <c r="Z515" i="2" s="1"/>
  <c r="AC515" i="2" s="1"/>
  <c r="U514" i="2"/>
  <c r="Y514" i="2" s="1"/>
  <c r="AA514" i="2" s="1"/>
  <c r="AE514" i="2" s="1"/>
  <c r="AB514" i="2" s="1"/>
  <c r="AF514" i="2" s="1"/>
  <c r="Y487" i="3" l="1"/>
  <c r="Y472" i="3"/>
  <c r="Y458" i="3"/>
  <c r="V485" i="3"/>
  <c r="T470" i="3"/>
  <c r="X470" i="3" s="1"/>
  <c r="U470" i="3" s="1"/>
  <c r="V476" i="3"/>
  <c r="Y476" i="3" s="1"/>
  <c r="Y418" i="3"/>
  <c r="Y417" i="3"/>
  <c r="T411" i="3"/>
  <c r="X411" i="3" s="1"/>
  <c r="U411" i="3" s="1"/>
  <c r="Y411" i="3" s="1"/>
  <c r="T424" i="3"/>
  <c r="X424" i="3" s="1"/>
  <c r="U424" i="3" s="1"/>
  <c r="Y424" i="3" s="1"/>
  <c r="Y381" i="3"/>
  <c r="Y373" i="3"/>
  <c r="V384" i="3"/>
  <c r="V376" i="3"/>
  <c r="T367" i="3"/>
  <c r="X367" i="3" s="1"/>
  <c r="U367" i="3" s="1"/>
  <c r="Y367" i="3" s="1"/>
  <c r="T354" i="3"/>
  <c r="X354" i="3" s="1"/>
  <c r="U354" i="3" s="1"/>
  <c r="Y354" i="3" s="1"/>
  <c r="V344" i="3"/>
  <c r="V319" i="3"/>
  <c r="T331" i="3"/>
  <c r="X331" i="3" s="1"/>
  <c r="U331" i="3" s="1"/>
  <c r="Y331" i="3" s="1"/>
  <c r="T259" i="3"/>
  <c r="X259" i="3" s="1"/>
  <c r="U259" i="3" s="1"/>
  <c r="V267" i="3"/>
  <c r="Y238" i="3"/>
  <c r="Y328" i="3"/>
  <c r="V275" i="3"/>
  <c r="V293" i="3"/>
  <c r="T250" i="3"/>
  <c r="X250" i="3" s="1"/>
  <c r="U250" i="3" s="1"/>
  <c r="Y250" i="3" s="1"/>
  <c r="Y231" i="3"/>
  <c r="Y312" i="3"/>
  <c r="T184" i="3"/>
  <c r="X184" i="3" s="1"/>
  <c r="U184" i="3" s="1"/>
  <c r="Y184" i="3" s="1"/>
  <c r="Y116" i="3"/>
  <c r="Y100" i="3"/>
  <c r="V207" i="3"/>
  <c r="V170" i="3"/>
  <c r="Y170" i="3" s="1"/>
  <c r="V160" i="3"/>
  <c r="V154" i="3"/>
  <c r="Y154" i="3" s="1"/>
  <c r="T113" i="3"/>
  <c r="X113" i="3" s="1"/>
  <c r="U113" i="3" s="1"/>
  <c r="Y113" i="3" s="1"/>
  <c r="V204" i="3"/>
  <c r="V265" i="3"/>
  <c r="V244" i="3"/>
  <c r="V252" i="3"/>
  <c r="T319" i="3"/>
  <c r="X319" i="3" s="1"/>
  <c r="U319" i="3" s="1"/>
  <c r="Y319" i="3" s="1"/>
  <c r="V268" i="3"/>
  <c r="T320" i="3"/>
  <c r="X320" i="3" s="1"/>
  <c r="U320" i="3" s="1"/>
  <c r="Y320" i="3" s="1"/>
  <c r="V232" i="3"/>
  <c r="V261" i="3"/>
  <c r="V285" i="3"/>
  <c r="V292" i="3"/>
  <c r="Y292" i="3" s="1"/>
  <c r="V324" i="3"/>
  <c r="T391" i="3"/>
  <c r="X391" i="3" s="1"/>
  <c r="U391" i="3" s="1"/>
  <c r="Y391" i="3" s="1"/>
  <c r="T393" i="3"/>
  <c r="X393" i="3" s="1"/>
  <c r="U393" i="3" s="1"/>
  <c r="Y393" i="3" s="1"/>
  <c r="V437" i="3"/>
  <c r="T483" i="3"/>
  <c r="X483" i="3" s="1"/>
  <c r="U483" i="3" s="1"/>
  <c r="Y483" i="3" s="1"/>
  <c r="V494" i="3"/>
  <c r="T497" i="3"/>
  <c r="X497" i="3" s="1"/>
  <c r="U497" i="3" s="1"/>
  <c r="Y497" i="3" s="1"/>
  <c r="T508" i="3"/>
  <c r="X508" i="3" s="1"/>
  <c r="U508" i="3" s="1"/>
  <c r="Y508" i="3" s="1"/>
  <c r="V211" i="3"/>
  <c r="T188" i="3"/>
  <c r="X188" i="3" s="1"/>
  <c r="U188" i="3" s="1"/>
  <c r="Y188" i="3" s="1"/>
  <c r="T167" i="3"/>
  <c r="X167" i="3" s="1"/>
  <c r="U167" i="3" s="1"/>
  <c r="V153" i="3"/>
  <c r="Y150" i="3"/>
  <c r="V147" i="3"/>
  <c r="V142" i="3"/>
  <c r="V138" i="3"/>
  <c r="Y138" i="3" s="1"/>
  <c r="T196" i="3"/>
  <c r="X196" i="3" s="1"/>
  <c r="U196" i="3" s="1"/>
  <c r="T190" i="3"/>
  <c r="X190" i="3" s="1"/>
  <c r="U190" i="3" s="1"/>
  <c r="T183" i="3"/>
  <c r="X183" i="3" s="1"/>
  <c r="U183" i="3" s="1"/>
  <c r="Y183" i="3" s="1"/>
  <c r="T177" i="3"/>
  <c r="X177" i="3" s="1"/>
  <c r="U177" i="3" s="1"/>
  <c r="T171" i="3"/>
  <c r="X171" i="3" s="1"/>
  <c r="U171" i="3" s="1"/>
  <c r="Y171" i="3" s="1"/>
  <c r="V165" i="3"/>
  <c r="Y165" i="3" s="1"/>
  <c r="T163" i="3"/>
  <c r="X163" i="3" s="1"/>
  <c r="U163" i="3" s="1"/>
  <c r="V157" i="3"/>
  <c r="T155" i="3"/>
  <c r="X155" i="3" s="1"/>
  <c r="U155" i="3" s="1"/>
  <c r="Y155" i="3" s="1"/>
  <c r="V149" i="3"/>
  <c r="T147" i="3"/>
  <c r="X147" i="3" s="1"/>
  <c r="U147" i="3" s="1"/>
  <c r="Y147" i="3" s="1"/>
  <c r="T142" i="3"/>
  <c r="X142" i="3" s="1"/>
  <c r="U142" i="3" s="1"/>
  <c r="Y142" i="3" s="1"/>
  <c r="V139" i="3"/>
  <c r="Y139" i="3" s="1"/>
  <c r="T134" i="3"/>
  <c r="X134" i="3" s="1"/>
  <c r="U134" i="3" s="1"/>
  <c r="Y134" i="3" s="1"/>
  <c r="T118" i="3"/>
  <c r="X118" i="3" s="1"/>
  <c r="U118" i="3" s="1"/>
  <c r="Y118" i="3" s="1"/>
  <c r="T110" i="3"/>
  <c r="X110" i="3" s="1"/>
  <c r="U110" i="3" s="1"/>
  <c r="Y110" i="3" s="1"/>
  <c r="T99" i="3"/>
  <c r="X99" i="3" s="1"/>
  <c r="U99" i="3" s="1"/>
  <c r="Y99" i="3" s="1"/>
  <c r="Y93" i="3"/>
  <c r="Y85" i="3"/>
  <c r="Y77" i="3"/>
  <c r="Y92" i="3"/>
  <c r="Y90" i="3"/>
  <c r="V507" i="3"/>
  <c r="Y513" i="3"/>
  <c r="V490" i="3"/>
  <c r="Y485" i="3"/>
  <c r="T509" i="3"/>
  <c r="X509" i="3" s="1"/>
  <c r="U509" i="3" s="1"/>
  <c r="Y509" i="3" s="1"/>
  <c r="T465" i="3"/>
  <c r="X465" i="3" s="1"/>
  <c r="U465" i="3" s="1"/>
  <c r="Y465" i="3" s="1"/>
  <c r="Y490" i="3"/>
  <c r="V486" i="3"/>
  <c r="Y461" i="3"/>
  <c r="Y494" i="3"/>
  <c r="T473" i="3"/>
  <c r="X473" i="3" s="1"/>
  <c r="U473" i="3" s="1"/>
  <c r="Y473" i="3" s="1"/>
  <c r="V447" i="3"/>
  <c r="V450" i="3"/>
  <c r="Y464" i="3"/>
  <c r="T453" i="3"/>
  <c r="X453" i="3" s="1"/>
  <c r="U453" i="3" s="1"/>
  <c r="T441" i="3"/>
  <c r="X441" i="3" s="1"/>
  <c r="U441" i="3" s="1"/>
  <c r="Y441" i="3" s="1"/>
  <c r="V426" i="3"/>
  <c r="V412" i="3"/>
  <c r="V400" i="3"/>
  <c r="Y426" i="3"/>
  <c r="V409" i="3"/>
  <c r="Y409" i="3" s="1"/>
  <c r="T448" i="3"/>
  <c r="X448" i="3" s="1"/>
  <c r="U448" i="3" s="1"/>
  <c r="Y448" i="3" s="1"/>
  <c r="T432" i="3"/>
  <c r="X432" i="3" s="1"/>
  <c r="U432" i="3" s="1"/>
  <c r="Y432" i="3" s="1"/>
  <c r="Y430" i="3"/>
  <c r="V415" i="3"/>
  <c r="Y402" i="3"/>
  <c r="T390" i="3"/>
  <c r="X390" i="3" s="1"/>
  <c r="U390" i="3" s="1"/>
  <c r="Y390" i="3" s="1"/>
  <c r="T397" i="3"/>
  <c r="X397" i="3" s="1"/>
  <c r="U397" i="3" s="1"/>
  <c r="T416" i="3"/>
  <c r="X416" i="3" s="1"/>
  <c r="U416" i="3" s="1"/>
  <c r="V389" i="3"/>
  <c r="V385" i="3"/>
  <c r="V377" i="3"/>
  <c r="V369" i="3"/>
  <c r="V361" i="3"/>
  <c r="V353" i="3"/>
  <c r="V345" i="3"/>
  <c r="T329" i="3"/>
  <c r="X329" i="3" s="1"/>
  <c r="U329" i="3" s="1"/>
  <c r="Y329" i="3" s="1"/>
  <c r="T383" i="3"/>
  <c r="X383" i="3" s="1"/>
  <c r="U383" i="3" s="1"/>
  <c r="Y383" i="3" s="1"/>
  <c r="V372" i="3"/>
  <c r="Y372" i="3" s="1"/>
  <c r="Y350" i="3"/>
  <c r="T338" i="3"/>
  <c r="X338" i="3" s="1"/>
  <c r="U338" i="3" s="1"/>
  <c r="Y338" i="3" s="1"/>
  <c r="V317" i="3"/>
  <c r="Y317" i="3" s="1"/>
  <c r="T306" i="3"/>
  <c r="X306" i="3" s="1"/>
  <c r="U306" i="3" s="1"/>
  <c r="Y306" i="3" s="1"/>
  <c r="V297" i="3"/>
  <c r="Y297" i="3" s="1"/>
  <c r="V287" i="3"/>
  <c r="Y278" i="3"/>
  <c r="T382" i="3"/>
  <c r="X382" i="3" s="1"/>
  <c r="U382" i="3" s="1"/>
  <c r="Y382" i="3" s="1"/>
  <c r="T375" i="3"/>
  <c r="X375" i="3" s="1"/>
  <c r="U375" i="3" s="1"/>
  <c r="Y375" i="3" s="1"/>
  <c r="T362" i="3"/>
  <c r="X362" i="3" s="1"/>
  <c r="U362" i="3" s="1"/>
  <c r="Y362" i="3" s="1"/>
  <c r="V352" i="3"/>
  <c r="T343" i="3"/>
  <c r="X343" i="3" s="1"/>
  <c r="U343" i="3" s="1"/>
  <c r="V318" i="3"/>
  <c r="Y268" i="3"/>
  <c r="Y330" i="3"/>
  <c r="V309" i="3"/>
  <c r="Y309" i="3" s="1"/>
  <c r="V286" i="3"/>
  <c r="T267" i="3"/>
  <c r="X267" i="3" s="1"/>
  <c r="U267" i="3" s="1"/>
  <c r="Y267" i="3" s="1"/>
  <c r="V258" i="3"/>
  <c r="V242" i="3"/>
  <c r="Y274" i="3"/>
  <c r="T264" i="3"/>
  <c r="X264" i="3" s="1"/>
  <c r="U264" i="3" s="1"/>
  <c r="Y264" i="3" s="1"/>
  <c r="Y223" i="3"/>
  <c r="V235" i="3"/>
  <c r="T296" i="3"/>
  <c r="X296" i="3" s="1"/>
  <c r="U296" i="3" s="1"/>
  <c r="Y296" i="3" s="1"/>
  <c r="T247" i="3"/>
  <c r="X247" i="3" s="1"/>
  <c r="U247" i="3" s="1"/>
  <c r="T189" i="3"/>
  <c r="X189" i="3" s="1"/>
  <c r="U189" i="3" s="1"/>
  <c r="Y157" i="3"/>
  <c r="Y120" i="3"/>
  <c r="Y104" i="3"/>
  <c r="V217" i="3"/>
  <c r="Y217" i="3" s="1"/>
  <c r="T141" i="3"/>
  <c r="X141" i="3" s="1"/>
  <c r="U141" i="3" s="1"/>
  <c r="Y141" i="3" s="1"/>
  <c r="Y129" i="3"/>
  <c r="T117" i="3"/>
  <c r="X117" i="3" s="1"/>
  <c r="U117" i="3" s="1"/>
  <c r="Y117" i="3" s="1"/>
  <c r="V205" i="3"/>
  <c r="Y205" i="3" s="1"/>
  <c r="V301" i="3"/>
  <c r="T336" i="3"/>
  <c r="X336" i="3" s="1"/>
  <c r="U336" i="3" s="1"/>
  <c r="Y336" i="3" s="1"/>
  <c r="V240" i="3"/>
  <c r="V269" i="3"/>
  <c r="T288" i="3"/>
  <c r="X288" i="3" s="1"/>
  <c r="U288" i="3" s="1"/>
  <c r="Y288" i="3" s="1"/>
  <c r="T327" i="3"/>
  <c r="X327" i="3" s="1"/>
  <c r="U327" i="3" s="1"/>
  <c r="V300" i="3"/>
  <c r="Y300" i="3" s="1"/>
  <c r="V332" i="3"/>
  <c r="V397" i="3"/>
  <c r="T395" i="3"/>
  <c r="X395" i="3" s="1"/>
  <c r="U395" i="3" s="1"/>
  <c r="T419" i="3"/>
  <c r="X419" i="3" s="1"/>
  <c r="U419" i="3" s="1"/>
  <c r="T435" i="3"/>
  <c r="X435" i="3" s="1"/>
  <c r="U435" i="3" s="1"/>
  <c r="T504" i="3"/>
  <c r="X504" i="3" s="1"/>
  <c r="U504" i="3" s="1"/>
  <c r="Y504" i="3" s="1"/>
  <c r="T512" i="3"/>
  <c r="X512" i="3" s="1"/>
  <c r="U512" i="3" s="1"/>
  <c r="T187" i="3"/>
  <c r="X187" i="3" s="1"/>
  <c r="U187" i="3" s="1"/>
  <c r="Y187" i="3" s="1"/>
  <c r="T179" i="3"/>
  <c r="X179" i="3" s="1"/>
  <c r="U179" i="3" s="1"/>
  <c r="Y174" i="3"/>
  <c r="T159" i="3"/>
  <c r="X159" i="3" s="1"/>
  <c r="U159" i="3" s="1"/>
  <c r="T211" i="3"/>
  <c r="X211" i="3" s="1"/>
  <c r="U211" i="3" s="1"/>
  <c r="Y211" i="3" s="1"/>
  <c r="V201" i="3"/>
  <c r="T195" i="3"/>
  <c r="X195" i="3" s="1"/>
  <c r="U195" i="3" s="1"/>
  <c r="Y195" i="3" s="1"/>
  <c r="Y161" i="3"/>
  <c r="Y153" i="3"/>
  <c r="T114" i="3"/>
  <c r="X114" i="3" s="1"/>
  <c r="U114" i="3" s="1"/>
  <c r="Y114" i="3" s="1"/>
  <c r="T103" i="3"/>
  <c r="X103" i="3" s="1"/>
  <c r="U103" i="3" s="1"/>
  <c r="Y103" i="3" s="1"/>
  <c r="T98" i="3"/>
  <c r="X98" i="3" s="1"/>
  <c r="U98" i="3" s="1"/>
  <c r="Y98" i="3" s="1"/>
  <c r="T89" i="3"/>
  <c r="X89" i="3" s="1"/>
  <c r="U89" i="3" s="1"/>
  <c r="Y89" i="3" s="1"/>
  <c r="Y78" i="3"/>
  <c r="V499" i="3"/>
  <c r="Y499" i="3" s="1"/>
  <c r="Y515" i="3"/>
  <c r="V512" i="3"/>
  <c r="Y507" i="3"/>
  <c r="T514" i="3"/>
  <c r="X514" i="3" s="1"/>
  <c r="U514" i="3" s="1"/>
  <c r="V488" i="3"/>
  <c r="Y488" i="3" s="1"/>
  <c r="V500" i="3"/>
  <c r="V492" i="3"/>
  <c r="V503" i="3"/>
  <c r="Y503" i="3" s="1"/>
  <c r="T489" i="3"/>
  <c r="X489" i="3" s="1"/>
  <c r="U489" i="3" s="1"/>
  <c r="Y489" i="3" s="1"/>
  <c r="T463" i="3"/>
  <c r="X463" i="3" s="1"/>
  <c r="U463" i="3" s="1"/>
  <c r="Y463" i="3" s="1"/>
  <c r="V470" i="3"/>
  <c r="V460" i="3"/>
  <c r="Y460" i="3" s="1"/>
  <c r="T455" i="3"/>
  <c r="X455" i="3" s="1"/>
  <c r="U455" i="3" s="1"/>
  <c r="V479" i="3"/>
  <c r="Y479" i="3" s="1"/>
  <c r="V453" i="3"/>
  <c r="T471" i="3"/>
  <c r="X471" i="3" s="1"/>
  <c r="U471" i="3" s="1"/>
  <c r="Y471" i="3" s="1"/>
  <c r="T445" i="3"/>
  <c r="X445" i="3" s="1"/>
  <c r="U445" i="3" s="1"/>
  <c r="V435" i="3"/>
  <c r="V475" i="3"/>
  <c r="V454" i="3"/>
  <c r="Y454" i="3" s="1"/>
  <c r="V444" i="3"/>
  <c r="Y444" i="3" s="1"/>
  <c r="T438" i="3"/>
  <c r="X438" i="3" s="1"/>
  <c r="U438" i="3" s="1"/>
  <c r="V451" i="3"/>
  <c r="Y451" i="3" s="1"/>
  <c r="V442" i="3"/>
  <c r="V431" i="3"/>
  <c r="V452" i="3"/>
  <c r="Y452" i="3" s="1"/>
  <c r="T433" i="3"/>
  <c r="X433" i="3" s="1"/>
  <c r="U433" i="3" s="1"/>
  <c r="Y433" i="3" s="1"/>
  <c r="T440" i="3"/>
  <c r="X440" i="3" s="1"/>
  <c r="U440" i="3" s="1"/>
  <c r="Y440" i="3" s="1"/>
  <c r="V420" i="3"/>
  <c r="Y415" i="3"/>
  <c r="V408" i="3"/>
  <c r="V404" i="3"/>
  <c r="Y404" i="3" s="1"/>
  <c r="T437" i="3"/>
  <c r="X437" i="3" s="1"/>
  <c r="U437" i="3" s="1"/>
  <c r="Y437" i="3" s="1"/>
  <c r="V416" i="3"/>
  <c r="T412" i="3"/>
  <c r="X412" i="3" s="1"/>
  <c r="U412" i="3" s="1"/>
  <c r="Y412" i="3" s="1"/>
  <c r="Y407" i="3"/>
  <c r="V440" i="3"/>
  <c r="V436" i="3"/>
  <c r="Y431" i="3"/>
  <c r="T429" i="3"/>
  <c r="X429" i="3" s="1"/>
  <c r="U429" i="3" s="1"/>
  <c r="Y429" i="3" s="1"/>
  <c r="Y422" i="3"/>
  <c r="Y414" i="3"/>
  <c r="T436" i="3"/>
  <c r="X436" i="3" s="1"/>
  <c r="U436" i="3" s="1"/>
  <c r="V425" i="3"/>
  <c r="V419" i="3"/>
  <c r="T413" i="3"/>
  <c r="X413" i="3" s="1"/>
  <c r="U413" i="3" s="1"/>
  <c r="Y413" i="3" s="1"/>
  <c r="T408" i="3"/>
  <c r="X408" i="3" s="1"/>
  <c r="U408" i="3" s="1"/>
  <c r="Y408" i="3" s="1"/>
  <c r="T394" i="3"/>
  <c r="X394" i="3" s="1"/>
  <c r="U394" i="3" s="1"/>
  <c r="Y394" i="3" s="1"/>
  <c r="T403" i="3"/>
  <c r="X403" i="3" s="1"/>
  <c r="U403" i="3" s="1"/>
  <c r="Y403" i="3" s="1"/>
  <c r="V401" i="3"/>
  <c r="V396" i="3"/>
  <c r="Y396" i="3" s="1"/>
  <c r="T392" i="3"/>
  <c r="X392" i="3" s="1"/>
  <c r="U392" i="3" s="1"/>
  <c r="Y392" i="3" s="1"/>
  <c r="V322" i="3"/>
  <c r="V290" i="3"/>
  <c r="T387" i="3"/>
  <c r="X387" i="3" s="1"/>
  <c r="U387" i="3" s="1"/>
  <c r="Y387" i="3" s="1"/>
  <c r="Y384" i="3"/>
  <c r="Y376" i="3"/>
  <c r="Y352" i="3"/>
  <c r="Y344" i="3"/>
  <c r="Y385" i="3"/>
  <c r="Y377" i="3"/>
  <c r="Y369" i="3"/>
  <c r="Y361" i="3"/>
  <c r="Y353" i="3"/>
  <c r="Y345" i="3"/>
  <c r="T371" i="3"/>
  <c r="X371" i="3" s="1"/>
  <c r="U371" i="3" s="1"/>
  <c r="Y371" i="3" s="1"/>
  <c r="T358" i="3"/>
  <c r="X358" i="3" s="1"/>
  <c r="U358" i="3" s="1"/>
  <c r="Y358" i="3" s="1"/>
  <c r="V348" i="3"/>
  <c r="Y348" i="3" s="1"/>
  <c r="V327" i="3"/>
  <c r="T324" i="3"/>
  <c r="X324" i="3" s="1"/>
  <c r="U324" i="3" s="1"/>
  <c r="Y324" i="3" s="1"/>
  <c r="T310" i="3"/>
  <c r="X310" i="3" s="1"/>
  <c r="U310" i="3" s="1"/>
  <c r="Y310" i="3" s="1"/>
  <c r="V295" i="3"/>
  <c r="T286" i="3"/>
  <c r="X286" i="3" s="1"/>
  <c r="U286" i="3" s="1"/>
  <c r="Y286" i="3" s="1"/>
  <c r="Y282" i="3"/>
  <c r="T273" i="3"/>
  <c r="X273" i="3" s="1"/>
  <c r="U273" i="3" s="1"/>
  <c r="V343" i="3"/>
  <c r="T323" i="3"/>
  <c r="X323" i="3" s="1"/>
  <c r="U323" i="3" s="1"/>
  <c r="Y323" i="3" s="1"/>
  <c r="V321" i="3"/>
  <c r="Y321" i="3" s="1"/>
  <c r="V315" i="3"/>
  <c r="V283" i="3"/>
  <c r="Y270" i="3"/>
  <c r="Y262" i="3"/>
  <c r="V254" i="3"/>
  <c r="Y254" i="3" s="1"/>
  <c r="T370" i="3"/>
  <c r="X370" i="3" s="1"/>
  <c r="U370" i="3" s="1"/>
  <c r="Y370" i="3" s="1"/>
  <c r="V360" i="3"/>
  <c r="Y360" i="3" s="1"/>
  <c r="T351" i="3"/>
  <c r="X351" i="3" s="1"/>
  <c r="U351" i="3" s="1"/>
  <c r="Y351" i="3" s="1"/>
  <c r="V341" i="3"/>
  <c r="Y341" i="3" s="1"/>
  <c r="V335" i="3"/>
  <c r="T332" i="3"/>
  <c r="X332" i="3" s="1"/>
  <c r="U332" i="3" s="1"/>
  <c r="Y332" i="3" s="1"/>
  <c r="T318" i="3"/>
  <c r="X318" i="3" s="1"/>
  <c r="U318" i="3" s="1"/>
  <c r="Y318" i="3" s="1"/>
  <c r="V303" i="3"/>
  <c r="T293" i="3"/>
  <c r="X293" i="3" s="1"/>
  <c r="U293" i="3" s="1"/>
  <c r="Y293" i="3" s="1"/>
  <c r="T291" i="3"/>
  <c r="X291" i="3" s="1"/>
  <c r="U291" i="3" s="1"/>
  <c r="Y291" i="3" s="1"/>
  <c r="T276" i="3"/>
  <c r="X276" i="3" s="1"/>
  <c r="U276" i="3" s="1"/>
  <c r="Y276" i="3" s="1"/>
  <c r="Y261" i="3"/>
  <c r="Y253" i="3"/>
  <c r="T378" i="3"/>
  <c r="X378" i="3" s="1"/>
  <c r="U378" i="3" s="1"/>
  <c r="Y378" i="3" s="1"/>
  <c r="V339" i="3"/>
  <c r="Y339" i="3" s="1"/>
  <c r="T315" i="3"/>
  <c r="X315" i="3" s="1"/>
  <c r="U315" i="3" s="1"/>
  <c r="Y315" i="3" s="1"/>
  <c r="V313" i="3"/>
  <c r="V307" i="3"/>
  <c r="Y307" i="3" s="1"/>
  <c r="T285" i="3"/>
  <c r="X285" i="3" s="1"/>
  <c r="U285" i="3" s="1"/>
  <c r="Y285" i="3" s="1"/>
  <c r="T283" i="3"/>
  <c r="X283" i="3" s="1"/>
  <c r="U283" i="3" s="1"/>
  <c r="T275" i="3"/>
  <c r="X275" i="3" s="1"/>
  <c r="U275" i="3" s="1"/>
  <c r="Y275" i="3" s="1"/>
  <c r="T263" i="3"/>
  <c r="X263" i="3" s="1"/>
  <c r="U263" i="3" s="1"/>
  <c r="Y263" i="3" s="1"/>
  <c r="T255" i="3"/>
  <c r="X255" i="3" s="1"/>
  <c r="U255" i="3" s="1"/>
  <c r="V245" i="3"/>
  <c r="Y245" i="3" s="1"/>
  <c r="T233" i="3"/>
  <c r="X233" i="3" s="1"/>
  <c r="U233" i="3" s="1"/>
  <c r="Y233" i="3" s="1"/>
  <c r="T227" i="3"/>
  <c r="X227" i="3" s="1"/>
  <c r="U227" i="3" s="1"/>
  <c r="Y227" i="3" s="1"/>
  <c r="T279" i="3"/>
  <c r="X279" i="3" s="1"/>
  <c r="U279" i="3" s="1"/>
  <c r="Y279" i="3" s="1"/>
  <c r="V271" i="3"/>
  <c r="T251" i="3"/>
  <c r="X251" i="3" s="1"/>
  <c r="U251" i="3" s="1"/>
  <c r="Y251" i="3" s="1"/>
  <c r="V247" i="3"/>
  <c r="Y244" i="3"/>
  <c r="V237" i="3"/>
  <c r="Y237" i="3" s="1"/>
  <c r="T225" i="3"/>
  <c r="X225" i="3" s="1"/>
  <c r="U225" i="3" s="1"/>
  <c r="T295" i="3"/>
  <c r="X295" i="3" s="1"/>
  <c r="U295" i="3" s="1"/>
  <c r="Y295" i="3" s="1"/>
  <c r="V273" i="3"/>
  <c r="T239" i="3"/>
  <c r="X239" i="3" s="1"/>
  <c r="U239" i="3" s="1"/>
  <c r="T199" i="3"/>
  <c r="X199" i="3" s="1"/>
  <c r="U199" i="3" s="1"/>
  <c r="T191" i="3"/>
  <c r="X191" i="3" s="1"/>
  <c r="U191" i="3" s="1"/>
  <c r="Y191" i="3" s="1"/>
  <c r="T272" i="3"/>
  <c r="X272" i="3" s="1"/>
  <c r="U272" i="3" s="1"/>
  <c r="Y272" i="3" s="1"/>
  <c r="Y266" i="3"/>
  <c r="T235" i="3"/>
  <c r="X235" i="3" s="1"/>
  <c r="U235" i="3" s="1"/>
  <c r="Y235" i="3" s="1"/>
  <c r="T234" i="3"/>
  <c r="X234" i="3" s="1"/>
  <c r="U234" i="3" s="1"/>
  <c r="Y234" i="3" s="1"/>
  <c r="T208" i="3"/>
  <c r="X208" i="3" s="1"/>
  <c r="U208" i="3" s="1"/>
  <c r="Y208" i="3" s="1"/>
  <c r="V199" i="3"/>
  <c r="Y149" i="3"/>
  <c r="Y124" i="3"/>
  <c r="Y108" i="3"/>
  <c r="Y212" i="3"/>
  <c r="V203" i="3"/>
  <c r="V179" i="3"/>
  <c r="Y172" i="3"/>
  <c r="V168" i="3"/>
  <c r="Y168" i="3" s="1"/>
  <c r="V162" i="3"/>
  <c r="Y162" i="3" s="1"/>
  <c r="Y156" i="3"/>
  <c r="V152" i="3"/>
  <c r="Y152" i="3" s="1"/>
  <c r="T133" i="3"/>
  <c r="X133" i="3" s="1"/>
  <c r="U133" i="3" s="1"/>
  <c r="Y133" i="3" s="1"/>
  <c r="T121" i="3"/>
  <c r="X121" i="3" s="1"/>
  <c r="U121" i="3" s="1"/>
  <c r="Y121" i="3" s="1"/>
  <c r="T105" i="3"/>
  <c r="X105" i="3" s="1"/>
  <c r="U105" i="3" s="1"/>
  <c r="Y105" i="3" s="1"/>
  <c r="V233" i="3"/>
  <c r="V241" i="3"/>
  <c r="Y241" i="3" s="1"/>
  <c r="V249" i="3"/>
  <c r="Y249" i="3" s="1"/>
  <c r="V257" i="3"/>
  <c r="Y257" i="3" s="1"/>
  <c r="V272" i="3"/>
  <c r="T303" i="3"/>
  <c r="X303" i="3" s="1"/>
  <c r="U303" i="3" s="1"/>
  <c r="Y303" i="3" s="1"/>
  <c r="T335" i="3"/>
  <c r="X335" i="3" s="1"/>
  <c r="U335" i="3" s="1"/>
  <c r="Y335" i="3" s="1"/>
  <c r="V216" i="3"/>
  <c r="Y216" i="3" s="1"/>
  <c r="V248" i="3"/>
  <c r="Y248" i="3" s="1"/>
  <c r="V308" i="3"/>
  <c r="Y308" i="3" s="1"/>
  <c r="V340" i="3"/>
  <c r="T405" i="3"/>
  <c r="X405" i="3" s="1"/>
  <c r="U405" i="3" s="1"/>
  <c r="Y405" i="3" s="1"/>
  <c r="V438" i="3"/>
  <c r="V467" i="3"/>
  <c r="Y467" i="3" s="1"/>
  <c r="V445" i="3"/>
  <c r="T475" i="3"/>
  <c r="X475" i="3" s="1"/>
  <c r="U475" i="3" s="1"/>
  <c r="Y475" i="3" s="1"/>
  <c r="T492" i="3"/>
  <c r="X492" i="3" s="1"/>
  <c r="U492" i="3" s="1"/>
  <c r="Y492" i="3" s="1"/>
  <c r="T500" i="3"/>
  <c r="X500" i="3" s="1"/>
  <c r="U500" i="3" s="1"/>
  <c r="Y500" i="3" s="1"/>
  <c r="T505" i="3"/>
  <c r="X505" i="3" s="1"/>
  <c r="U505" i="3" s="1"/>
  <c r="Y505" i="3" s="1"/>
  <c r="V196" i="3"/>
  <c r="V177" i="3"/>
  <c r="V169" i="3"/>
  <c r="Y169" i="3" s="1"/>
  <c r="Y166" i="3"/>
  <c r="V163" i="3"/>
  <c r="T151" i="3"/>
  <c r="X151" i="3" s="1"/>
  <c r="U151" i="3" s="1"/>
  <c r="T140" i="3"/>
  <c r="X140" i="3" s="1"/>
  <c r="U140" i="3" s="1"/>
  <c r="Y140" i="3" s="1"/>
  <c r="V136" i="3"/>
  <c r="Y136" i="3" s="1"/>
  <c r="T204" i="3"/>
  <c r="X204" i="3" s="1"/>
  <c r="U204" i="3" s="1"/>
  <c r="Y204" i="3" s="1"/>
  <c r="T200" i="3"/>
  <c r="X200" i="3" s="1"/>
  <c r="U200" i="3" s="1"/>
  <c r="V193" i="3"/>
  <c r="Y193" i="3" s="1"/>
  <c r="V132" i="3"/>
  <c r="Y132" i="3" s="1"/>
  <c r="T107" i="3"/>
  <c r="X107" i="3" s="1"/>
  <c r="U107" i="3" s="1"/>
  <c r="Y107" i="3" s="1"/>
  <c r="T102" i="3"/>
  <c r="X102" i="3" s="1"/>
  <c r="U102" i="3" s="1"/>
  <c r="Y102" i="3" s="1"/>
  <c r="Y82" i="3"/>
  <c r="T510" i="3"/>
  <c r="X510" i="3" s="1"/>
  <c r="U510" i="3" s="1"/>
  <c r="Y510" i="3" s="1"/>
  <c r="V514" i="3"/>
  <c r="V506" i="3"/>
  <c r="Y506" i="3" s="1"/>
  <c r="V498" i="3"/>
  <c r="Y498" i="3" s="1"/>
  <c r="V511" i="3"/>
  <c r="Y511" i="3" s="1"/>
  <c r="Y486" i="3"/>
  <c r="V480" i="3"/>
  <c r="T474" i="3"/>
  <c r="X474" i="3" s="1"/>
  <c r="U474" i="3" s="1"/>
  <c r="Y474" i="3" s="1"/>
  <c r="T480" i="3"/>
  <c r="X480" i="3" s="1"/>
  <c r="U480" i="3" s="1"/>
  <c r="Y480" i="3" s="1"/>
  <c r="T466" i="3"/>
  <c r="X466" i="3" s="1"/>
  <c r="U466" i="3" s="1"/>
  <c r="Y466" i="3" s="1"/>
  <c r="V455" i="3"/>
  <c r="T491" i="3"/>
  <c r="X491" i="3" s="1"/>
  <c r="U491" i="3" s="1"/>
  <c r="Y491" i="3" s="1"/>
  <c r="Y478" i="3"/>
  <c r="V462" i="3"/>
  <c r="Y462" i="3" s="1"/>
  <c r="V495" i="3"/>
  <c r="Y495" i="3" s="1"/>
  <c r="T447" i="3"/>
  <c r="X447" i="3" s="1"/>
  <c r="U447" i="3" s="1"/>
  <c r="Y447" i="3" s="1"/>
  <c r="V443" i="3"/>
  <c r="T450" i="3"/>
  <c r="X450" i="3" s="1"/>
  <c r="U450" i="3" s="1"/>
  <c r="Y450" i="3" s="1"/>
  <c r="T442" i="3"/>
  <c r="X442" i="3" s="1"/>
  <c r="U442" i="3" s="1"/>
  <c r="Y442" i="3" s="1"/>
  <c r="Y449" i="3"/>
  <c r="Y420" i="3"/>
  <c r="V410" i="3"/>
  <c r="Y410" i="3" s="1"/>
  <c r="V406" i="3"/>
  <c r="Y406" i="3" s="1"/>
  <c r="V423" i="3"/>
  <c r="Y423" i="3" s="1"/>
  <c r="T401" i="3"/>
  <c r="X401" i="3" s="1"/>
  <c r="U401" i="3" s="1"/>
  <c r="Y401" i="3" s="1"/>
  <c r="Y389" i="3"/>
  <c r="Y425" i="3"/>
  <c r="Y400" i="3"/>
  <c r="V405" i="3"/>
  <c r="T399" i="3"/>
  <c r="X399" i="3" s="1"/>
  <c r="U399" i="3" s="1"/>
  <c r="Y399" i="3" s="1"/>
  <c r="V395" i="3"/>
  <c r="V386" i="3"/>
  <c r="Y386" i="3" s="1"/>
  <c r="Y313" i="3"/>
  <c r="T342" i="3"/>
  <c r="X342" i="3" s="1"/>
  <c r="U342" i="3" s="1"/>
  <c r="Y342" i="3" s="1"/>
  <c r="Y366" i="3"/>
  <c r="V356" i="3"/>
  <c r="Y356" i="3" s="1"/>
  <c r="Y265" i="3"/>
  <c r="V380" i="3"/>
  <c r="Y380" i="3" s="1"/>
  <c r="T340" i="3"/>
  <c r="X340" i="3" s="1"/>
  <c r="U340" i="3" s="1"/>
  <c r="Y340" i="3" s="1"/>
  <c r="V333" i="3"/>
  <c r="Y333" i="3" s="1"/>
  <c r="T322" i="3"/>
  <c r="X322" i="3" s="1"/>
  <c r="U322" i="3" s="1"/>
  <c r="Y322" i="3" s="1"/>
  <c r="T301" i="3"/>
  <c r="X301" i="3" s="1"/>
  <c r="U301" i="3" s="1"/>
  <c r="Y301" i="3" s="1"/>
  <c r="Y299" i="3"/>
  <c r="V368" i="3"/>
  <c r="Y368" i="3" s="1"/>
  <c r="T359" i="3"/>
  <c r="X359" i="3" s="1"/>
  <c r="U359" i="3" s="1"/>
  <c r="Y359" i="3" s="1"/>
  <c r="T346" i="3"/>
  <c r="X346" i="3" s="1"/>
  <c r="U346" i="3" s="1"/>
  <c r="Y346" i="3" s="1"/>
  <c r="Y298" i="3"/>
  <c r="T289" i="3"/>
  <c r="X289" i="3" s="1"/>
  <c r="U289" i="3" s="1"/>
  <c r="Y289" i="3" s="1"/>
  <c r="Y269" i="3"/>
  <c r="T240" i="3"/>
  <c r="X240" i="3" s="1"/>
  <c r="U240" i="3" s="1"/>
  <c r="Y240" i="3" s="1"/>
  <c r="V325" i="3"/>
  <c r="Y325" i="3" s="1"/>
  <c r="T314" i="3"/>
  <c r="X314" i="3" s="1"/>
  <c r="U314" i="3" s="1"/>
  <c r="Y314" i="3" s="1"/>
  <c r="T294" i="3"/>
  <c r="X294" i="3" s="1"/>
  <c r="U294" i="3" s="1"/>
  <c r="Y294" i="3" s="1"/>
  <c r="Y290" i="3"/>
  <c r="T281" i="3"/>
  <c r="X281" i="3" s="1"/>
  <c r="U281" i="3" s="1"/>
  <c r="Y281" i="3" s="1"/>
  <c r="T243" i="3"/>
  <c r="X243" i="3" s="1"/>
  <c r="U243" i="3" s="1"/>
  <c r="V239" i="3"/>
  <c r="V221" i="3"/>
  <c r="Y221" i="3" s="1"/>
  <c r="T202" i="3"/>
  <c r="X202" i="3" s="1"/>
  <c r="U202" i="3" s="1"/>
  <c r="Y202" i="3" s="1"/>
  <c r="V277" i="3"/>
  <c r="Y277" i="3" s="1"/>
  <c r="V259" i="3"/>
  <c r="Y246" i="3"/>
  <c r="T242" i="3"/>
  <c r="X242" i="3" s="1"/>
  <c r="U242" i="3" s="1"/>
  <c r="Y242" i="3" s="1"/>
  <c r="T236" i="3"/>
  <c r="X236" i="3" s="1"/>
  <c r="U236" i="3" s="1"/>
  <c r="Y236" i="3" s="1"/>
  <c r="Y201" i="3"/>
  <c r="T287" i="3"/>
  <c r="X287" i="3" s="1"/>
  <c r="U287" i="3" s="1"/>
  <c r="Y287" i="3" s="1"/>
  <c r="V255" i="3"/>
  <c r="T252" i="3"/>
  <c r="X252" i="3" s="1"/>
  <c r="U252" i="3" s="1"/>
  <c r="Y252" i="3" s="1"/>
  <c r="V229" i="3"/>
  <c r="Y229" i="3" s="1"/>
  <c r="Y214" i="3"/>
  <c r="T207" i="3"/>
  <c r="X207" i="3" s="1"/>
  <c r="U207" i="3" s="1"/>
  <c r="Y207" i="3" s="1"/>
  <c r="T271" i="3"/>
  <c r="X271" i="3" s="1"/>
  <c r="U271" i="3" s="1"/>
  <c r="Y271" i="3" s="1"/>
  <c r="T258" i="3"/>
  <c r="X258" i="3" s="1"/>
  <c r="U258" i="3" s="1"/>
  <c r="Y258" i="3" s="1"/>
  <c r="V243" i="3"/>
  <c r="Y232" i="3"/>
  <c r="V219" i="3"/>
  <c r="T213" i="3"/>
  <c r="X213" i="3" s="1"/>
  <c r="U213" i="3" s="1"/>
  <c r="Y213" i="3" s="1"/>
  <c r="V206" i="3"/>
  <c r="T197" i="3"/>
  <c r="X197" i="3" s="1"/>
  <c r="U197" i="3" s="1"/>
  <c r="Y197" i="3" s="1"/>
  <c r="V190" i="3"/>
  <c r="T181" i="3"/>
  <c r="X181" i="3" s="1"/>
  <c r="U181" i="3" s="1"/>
  <c r="Y181" i="3" s="1"/>
  <c r="V213" i="3"/>
  <c r="Y206" i="3"/>
  <c r="Y173" i="3"/>
  <c r="Y160" i="3"/>
  <c r="Y112" i="3"/>
  <c r="T219" i="3"/>
  <c r="X219" i="3" s="1"/>
  <c r="U219" i="3" s="1"/>
  <c r="Y219" i="3" s="1"/>
  <c r="Y210" i="3"/>
  <c r="Y125" i="3"/>
  <c r="T109" i="3"/>
  <c r="X109" i="3" s="1"/>
  <c r="U109" i="3" s="1"/>
  <c r="Y109" i="3" s="1"/>
  <c r="Y97" i="3"/>
  <c r="V225" i="3"/>
  <c r="V189" i="3"/>
  <c r="V200" i="3"/>
  <c r="V260" i="3"/>
  <c r="Y260" i="3" s="1"/>
  <c r="T304" i="3"/>
  <c r="X304" i="3" s="1"/>
  <c r="U304" i="3" s="1"/>
  <c r="Y304" i="3" s="1"/>
  <c r="V224" i="3"/>
  <c r="Y224" i="3" s="1"/>
  <c r="V256" i="3"/>
  <c r="Y256" i="3" s="1"/>
  <c r="V280" i="3"/>
  <c r="Y280" i="3" s="1"/>
  <c r="T311" i="3"/>
  <c r="X311" i="3" s="1"/>
  <c r="U311" i="3" s="1"/>
  <c r="Y311" i="3" s="1"/>
  <c r="V284" i="3"/>
  <c r="Y284" i="3" s="1"/>
  <c r="V316" i="3"/>
  <c r="Y316" i="3" s="1"/>
  <c r="T427" i="3"/>
  <c r="X427" i="3" s="1"/>
  <c r="U427" i="3" s="1"/>
  <c r="Y427" i="3" s="1"/>
  <c r="T443" i="3"/>
  <c r="X443" i="3" s="1"/>
  <c r="U443" i="3" s="1"/>
  <c r="Y443" i="3" s="1"/>
  <c r="T493" i="3"/>
  <c r="X493" i="3" s="1"/>
  <c r="U493" i="3" s="1"/>
  <c r="Y493" i="3" s="1"/>
  <c r="T459" i="3"/>
  <c r="X459" i="3" s="1"/>
  <c r="U459" i="3" s="1"/>
  <c r="Y459" i="3" s="1"/>
  <c r="T496" i="3"/>
  <c r="X496" i="3" s="1"/>
  <c r="U496" i="3" s="1"/>
  <c r="Y496" i="3" s="1"/>
  <c r="T501" i="3"/>
  <c r="X501" i="3" s="1"/>
  <c r="U501" i="3" s="1"/>
  <c r="Y501" i="3" s="1"/>
  <c r="T220" i="3"/>
  <c r="X220" i="3" s="1"/>
  <c r="U220" i="3" s="1"/>
  <c r="Y220" i="3" s="1"/>
  <c r="Y182" i="3"/>
  <c r="Y158" i="3"/>
  <c r="V144" i="3"/>
  <c r="Y144" i="3" s="1"/>
  <c r="T226" i="3"/>
  <c r="X226" i="3" s="1"/>
  <c r="U226" i="3" s="1"/>
  <c r="Y226" i="3" s="1"/>
  <c r="T203" i="3"/>
  <c r="X203" i="3" s="1"/>
  <c r="U203" i="3" s="1"/>
  <c r="Y203" i="3" s="1"/>
  <c r="T198" i="3"/>
  <c r="X198" i="3" s="1"/>
  <c r="U198" i="3" s="1"/>
  <c r="Y198" i="3" s="1"/>
  <c r="T192" i="3"/>
  <c r="X192" i="3" s="1"/>
  <c r="U192" i="3" s="1"/>
  <c r="Y192" i="3" s="1"/>
  <c r="V185" i="3"/>
  <c r="Y185" i="3" s="1"/>
  <c r="T178" i="3"/>
  <c r="X178" i="3" s="1"/>
  <c r="U178" i="3" s="1"/>
  <c r="Y178" i="3" s="1"/>
  <c r="V175" i="3"/>
  <c r="Y175" i="3" s="1"/>
  <c r="V167" i="3"/>
  <c r="V159" i="3"/>
  <c r="V151" i="3"/>
  <c r="V128" i="3"/>
  <c r="Y128" i="3" s="1"/>
  <c r="T111" i="3"/>
  <c r="X111" i="3" s="1"/>
  <c r="U111" i="3" s="1"/>
  <c r="Y111" i="3" s="1"/>
  <c r="T106" i="3"/>
  <c r="X106" i="3" s="1"/>
  <c r="U106" i="3" s="1"/>
  <c r="Y106" i="3" s="1"/>
  <c r="X87" i="1"/>
  <c r="X77" i="1"/>
  <c r="S500" i="1"/>
  <c r="W500" i="1" s="1"/>
  <c r="T500" i="1" s="1"/>
  <c r="U510" i="1"/>
  <c r="U502" i="1"/>
  <c r="X502" i="1" s="1"/>
  <c r="U494" i="1"/>
  <c r="U508" i="1"/>
  <c r="S503" i="1"/>
  <c r="W503" i="1" s="1"/>
  <c r="T503" i="1" s="1"/>
  <c r="S497" i="1"/>
  <c r="W497" i="1" s="1"/>
  <c r="T497" i="1" s="1"/>
  <c r="X497" i="1" s="1"/>
  <c r="U511" i="1"/>
  <c r="U504" i="1"/>
  <c r="S499" i="1"/>
  <c r="W499" i="1" s="1"/>
  <c r="T499" i="1" s="1"/>
  <c r="X499" i="1" s="1"/>
  <c r="U493" i="1"/>
  <c r="S511" i="1"/>
  <c r="W511" i="1" s="1"/>
  <c r="T511" i="1" s="1"/>
  <c r="X511" i="1" s="1"/>
  <c r="U501" i="1"/>
  <c r="S493" i="1"/>
  <c r="W493" i="1" s="1"/>
  <c r="T493" i="1" s="1"/>
  <c r="X493" i="1" s="1"/>
  <c r="S510" i="1"/>
  <c r="W510" i="1" s="1"/>
  <c r="T510" i="1" s="1"/>
  <c r="X510" i="1" s="1"/>
  <c r="S489" i="1"/>
  <c r="W489" i="1" s="1"/>
  <c r="T489" i="1" s="1"/>
  <c r="X489" i="1" s="1"/>
  <c r="U483" i="1"/>
  <c r="S457" i="1"/>
  <c r="W457" i="1" s="1"/>
  <c r="T457" i="1" s="1"/>
  <c r="X457" i="1" s="1"/>
  <c r="S496" i="1"/>
  <c r="W496" i="1" s="1"/>
  <c r="T496" i="1" s="1"/>
  <c r="X496" i="1" s="1"/>
  <c r="U475" i="1"/>
  <c r="U503" i="1"/>
  <c r="S472" i="1"/>
  <c r="W472" i="1" s="1"/>
  <c r="T472" i="1" s="1"/>
  <c r="S488" i="1"/>
  <c r="W488" i="1" s="1"/>
  <c r="T488" i="1" s="1"/>
  <c r="S482" i="1"/>
  <c r="W482" i="1" s="1"/>
  <c r="T482" i="1" s="1"/>
  <c r="X482" i="1" s="1"/>
  <c r="S477" i="1"/>
  <c r="W477" i="1" s="1"/>
  <c r="T477" i="1" s="1"/>
  <c r="X477" i="1" s="1"/>
  <c r="U484" i="1"/>
  <c r="U468" i="1"/>
  <c r="S468" i="1"/>
  <c r="W468" i="1" s="1"/>
  <c r="T468" i="1" s="1"/>
  <c r="X468" i="1" s="1"/>
  <c r="S464" i="1"/>
  <c r="W464" i="1" s="1"/>
  <c r="T464" i="1" s="1"/>
  <c r="U454" i="1"/>
  <c r="S449" i="1"/>
  <c r="W449" i="1" s="1"/>
  <c r="T449" i="1" s="1"/>
  <c r="X449" i="1" s="1"/>
  <c r="S453" i="1"/>
  <c r="W453" i="1" s="1"/>
  <c r="T453" i="1" s="1"/>
  <c r="X453" i="1" s="1"/>
  <c r="U447" i="1"/>
  <c r="U490" i="1"/>
  <c r="S439" i="1"/>
  <c r="W439" i="1" s="1"/>
  <c r="T439" i="1" s="1"/>
  <c r="X439" i="1" s="1"/>
  <c r="U441" i="1"/>
  <c r="U444" i="1"/>
  <c r="X431" i="1"/>
  <c r="U427" i="1"/>
  <c r="S404" i="1"/>
  <c r="W404" i="1" s="1"/>
  <c r="T404" i="1" s="1"/>
  <c r="S447" i="1"/>
  <c r="W447" i="1" s="1"/>
  <c r="T447" i="1" s="1"/>
  <c r="X447" i="1" s="1"/>
  <c r="S436" i="1"/>
  <c r="W436" i="1" s="1"/>
  <c r="T436" i="1" s="1"/>
  <c r="X423" i="1"/>
  <c r="U396" i="1"/>
  <c r="S421" i="1"/>
  <c r="W421" i="1" s="1"/>
  <c r="T421" i="1" s="1"/>
  <c r="X421" i="1" s="1"/>
  <c r="U407" i="1"/>
  <c r="U430" i="1"/>
  <c r="U412" i="1"/>
  <c r="U401" i="1"/>
  <c r="X397" i="1"/>
  <c r="U392" i="1"/>
  <c r="U388" i="1"/>
  <c r="X388" i="1" s="1"/>
  <c r="X379" i="1"/>
  <c r="X355" i="1"/>
  <c r="S390" i="1"/>
  <c r="W390" i="1" s="1"/>
  <c r="T390" i="1" s="1"/>
  <c r="X357" i="1"/>
  <c r="S340" i="1"/>
  <c r="W340" i="1" s="1"/>
  <c r="T340" i="1" s="1"/>
  <c r="X340" i="1" s="1"/>
  <c r="U331" i="1"/>
  <c r="U311" i="1"/>
  <c r="S299" i="1"/>
  <c r="W299" i="1" s="1"/>
  <c r="T299" i="1" s="1"/>
  <c r="X299" i="1" s="1"/>
  <c r="X293" i="1"/>
  <c r="X359" i="1"/>
  <c r="S331" i="1"/>
  <c r="W331" i="1" s="1"/>
  <c r="T331" i="1" s="1"/>
  <c r="X331" i="1" s="1"/>
  <c r="S316" i="1"/>
  <c r="W316" i="1" s="1"/>
  <c r="T316" i="1" s="1"/>
  <c r="S291" i="1"/>
  <c r="W291" i="1" s="1"/>
  <c r="T291" i="1" s="1"/>
  <c r="X291" i="1" s="1"/>
  <c r="S284" i="1"/>
  <c r="W284" i="1" s="1"/>
  <c r="T284" i="1" s="1"/>
  <c r="U380" i="1"/>
  <c r="U361" i="1"/>
  <c r="S338" i="1"/>
  <c r="W338" i="1" s="1"/>
  <c r="T338" i="1" s="1"/>
  <c r="U330" i="1"/>
  <c r="U321" i="1"/>
  <c r="S283" i="1"/>
  <c r="W283" i="1" s="1"/>
  <c r="T283" i="1" s="1"/>
  <c r="X283" i="1" s="1"/>
  <c r="U346" i="1"/>
  <c r="S339" i="1"/>
  <c r="W339" i="1" s="1"/>
  <c r="T339" i="1" s="1"/>
  <c r="X339" i="1" s="1"/>
  <c r="S324" i="1"/>
  <c r="W324" i="1" s="1"/>
  <c r="T324" i="1" s="1"/>
  <c r="X324" i="1" s="1"/>
  <c r="S321" i="1"/>
  <c r="W321" i="1" s="1"/>
  <c r="T321" i="1" s="1"/>
  <c r="S300" i="1"/>
  <c r="W300" i="1" s="1"/>
  <c r="T300" i="1" s="1"/>
  <c r="U290" i="1"/>
  <c r="X279" i="1"/>
  <c r="X271" i="1"/>
  <c r="S313" i="1"/>
  <c r="W313" i="1" s="1"/>
  <c r="T313" i="1" s="1"/>
  <c r="X313" i="1" s="1"/>
  <c r="S276" i="1"/>
  <c r="W276" i="1" s="1"/>
  <c r="T276" i="1" s="1"/>
  <c r="X276" i="1" s="1"/>
  <c r="U270" i="1"/>
  <c r="U229" i="1"/>
  <c r="U225" i="1"/>
  <c r="S215" i="1"/>
  <c r="W215" i="1" s="1"/>
  <c r="T215" i="1" s="1"/>
  <c r="X215" i="1" s="1"/>
  <c r="U287" i="1"/>
  <c r="U275" i="1"/>
  <c r="S261" i="1"/>
  <c r="W261" i="1" s="1"/>
  <c r="T261" i="1" s="1"/>
  <c r="X261" i="1" s="1"/>
  <c r="S256" i="1"/>
  <c r="W256" i="1" s="1"/>
  <c r="T256" i="1" s="1"/>
  <c r="S245" i="1"/>
  <c r="W245" i="1" s="1"/>
  <c r="T245" i="1" s="1"/>
  <c r="X245" i="1" s="1"/>
  <c r="S232" i="1"/>
  <c r="W232" i="1" s="1"/>
  <c r="T232" i="1" s="1"/>
  <c r="S238" i="1"/>
  <c r="W238" i="1" s="1"/>
  <c r="T238" i="1" s="1"/>
  <c r="U221" i="1"/>
  <c r="U217" i="1"/>
  <c r="S322" i="1"/>
  <c r="W322" i="1" s="1"/>
  <c r="T322" i="1" s="1"/>
  <c r="X322" i="1" s="1"/>
  <c r="X265" i="1"/>
  <c r="U259" i="1"/>
  <c r="S253" i="1"/>
  <c r="W253" i="1" s="1"/>
  <c r="T253" i="1" s="1"/>
  <c r="X253" i="1" s="1"/>
  <c r="S248" i="1"/>
  <c r="W248" i="1" s="1"/>
  <c r="T248" i="1" s="1"/>
  <c r="U243" i="1"/>
  <c r="S237" i="1"/>
  <c r="W237" i="1" s="1"/>
  <c r="T237" i="1" s="1"/>
  <c r="X237" i="1" s="1"/>
  <c r="S224" i="1"/>
  <c r="W224" i="1" s="1"/>
  <c r="T224" i="1" s="1"/>
  <c r="S208" i="1"/>
  <c r="W208" i="1" s="1"/>
  <c r="T208" i="1" s="1"/>
  <c r="S220" i="1"/>
  <c r="W220" i="1" s="1"/>
  <c r="T220" i="1" s="1"/>
  <c r="U201" i="1"/>
  <c r="U194" i="1"/>
  <c r="U182" i="1"/>
  <c r="U174" i="1"/>
  <c r="U166" i="1"/>
  <c r="X199" i="1"/>
  <c r="S204" i="1"/>
  <c r="W204" i="1" s="1"/>
  <c r="T204" i="1" s="1"/>
  <c r="X204" i="1" s="1"/>
  <c r="S236" i="1"/>
  <c r="W236" i="1" s="1"/>
  <c r="T236" i="1" s="1"/>
  <c r="S202" i="1"/>
  <c r="W202" i="1" s="1"/>
  <c r="T202" i="1" s="1"/>
  <c r="U127" i="1"/>
  <c r="X116" i="1"/>
  <c r="U115" i="1"/>
  <c r="S188" i="1"/>
  <c r="W188" i="1" s="1"/>
  <c r="T188" i="1" s="1"/>
  <c r="S172" i="1"/>
  <c r="W172" i="1" s="1"/>
  <c r="T172" i="1" s="1"/>
  <c r="S156" i="1"/>
  <c r="W156" i="1" s="1"/>
  <c r="T156" i="1" s="1"/>
  <c r="S140" i="1"/>
  <c r="W140" i="1" s="1"/>
  <c r="T140" i="1" s="1"/>
  <c r="S200" i="1"/>
  <c r="W200" i="1" s="1"/>
  <c r="T200" i="1" s="1"/>
  <c r="X200" i="1" s="1"/>
  <c r="S234" i="1"/>
  <c r="W234" i="1" s="1"/>
  <c r="T234" i="1" s="1"/>
  <c r="S258" i="1"/>
  <c r="W258" i="1" s="1"/>
  <c r="T258" i="1" s="1"/>
  <c r="S210" i="1"/>
  <c r="W210" i="1" s="1"/>
  <c r="T210" i="1" s="1"/>
  <c r="X210" i="1" s="1"/>
  <c r="U342" i="1"/>
  <c r="S344" i="1"/>
  <c r="W344" i="1" s="1"/>
  <c r="T344" i="1" s="1"/>
  <c r="U250" i="1"/>
  <c r="U266" i="1"/>
  <c r="S336" i="1"/>
  <c r="W336" i="1" s="1"/>
  <c r="T336" i="1" s="1"/>
  <c r="U220" i="1"/>
  <c r="U236" i="1"/>
  <c r="U252" i="1"/>
  <c r="U268" i="1"/>
  <c r="S306" i="1"/>
  <c r="W306" i="1" s="1"/>
  <c r="T306" i="1" s="1"/>
  <c r="X306" i="1" s="1"/>
  <c r="U328" i="1"/>
  <c r="S334" i="1"/>
  <c r="W334" i="1" s="1"/>
  <c r="T334" i="1" s="1"/>
  <c r="S366" i="1"/>
  <c r="W366" i="1" s="1"/>
  <c r="T366" i="1" s="1"/>
  <c r="U366" i="1"/>
  <c r="S376" i="1"/>
  <c r="W376" i="1" s="1"/>
  <c r="T376" i="1" s="1"/>
  <c r="U344" i="1"/>
  <c r="U376" i="1"/>
  <c r="S398" i="1"/>
  <c r="W398" i="1" s="1"/>
  <c r="T398" i="1" s="1"/>
  <c r="U428" i="1"/>
  <c r="S402" i="1"/>
  <c r="W402" i="1" s="1"/>
  <c r="T402" i="1" s="1"/>
  <c r="X402" i="1" s="1"/>
  <c r="U400" i="1"/>
  <c r="S409" i="1"/>
  <c r="W409" i="1" s="1"/>
  <c r="T409" i="1" s="1"/>
  <c r="X409" i="1" s="1"/>
  <c r="S414" i="1"/>
  <c r="W414" i="1" s="1"/>
  <c r="T414" i="1" s="1"/>
  <c r="S417" i="1"/>
  <c r="W417" i="1" s="1"/>
  <c r="T417" i="1" s="1"/>
  <c r="X417" i="1" s="1"/>
  <c r="S422" i="1"/>
  <c r="W422" i="1" s="1"/>
  <c r="T422" i="1" s="1"/>
  <c r="U436" i="1"/>
  <c r="S444" i="1"/>
  <c r="W444" i="1" s="1"/>
  <c r="T444" i="1" s="1"/>
  <c r="X444" i="1" s="1"/>
  <c r="S452" i="1"/>
  <c r="W452" i="1" s="1"/>
  <c r="T452" i="1" s="1"/>
  <c r="X452" i="1" s="1"/>
  <c r="U458" i="1"/>
  <c r="U488" i="1"/>
  <c r="U480" i="1"/>
  <c r="U486" i="1"/>
  <c r="X486" i="1" s="1"/>
  <c r="U173" i="1"/>
  <c r="U157" i="1"/>
  <c r="U141" i="1"/>
  <c r="U124" i="1"/>
  <c r="S118" i="1"/>
  <c r="W118" i="1" s="1"/>
  <c r="T118" i="1" s="1"/>
  <c r="X118" i="1" s="1"/>
  <c r="X108" i="1"/>
  <c r="X99" i="1"/>
  <c r="X92" i="1"/>
  <c r="X88" i="1"/>
  <c r="X504" i="1"/>
  <c r="X508" i="1"/>
  <c r="X494" i="1"/>
  <c r="X475" i="1"/>
  <c r="X441" i="1"/>
  <c r="X443" i="1"/>
  <c r="X429" i="1"/>
  <c r="U410" i="1"/>
  <c r="X392" i="1"/>
  <c r="X381" i="1"/>
  <c r="X367" i="1"/>
  <c r="X311" i="1"/>
  <c r="U369" i="1"/>
  <c r="U338" i="1"/>
  <c r="S372" i="1"/>
  <c r="W372" i="1" s="1"/>
  <c r="T372" i="1" s="1"/>
  <c r="S356" i="1"/>
  <c r="W356" i="1" s="1"/>
  <c r="T356" i="1" s="1"/>
  <c r="X356" i="1" s="1"/>
  <c r="X295" i="1"/>
  <c r="S289" i="1"/>
  <c r="W289" i="1" s="1"/>
  <c r="T289" i="1" s="1"/>
  <c r="X285" i="1"/>
  <c r="S254" i="1"/>
  <c r="W254" i="1" s="1"/>
  <c r="T254" i="1" s="1"/>
  <c r="X254" i="1" s="1"/>
  <c r="X231" i="1"/>
  <c r="S330" i="1"/>
  <c r="W330" i="1" s="1"/>
  <c r="T330" i="1" s="1"/>
  <c r="X330" i="1" s="1"/>
  <c r="S297" i="1"/>
  <c r="W297" i="1" s="1"/>
  <c r="T297" i="1" s="1"/>
  <c r="S264" i="1"/>
  <c r="W264" i="1" s="1"/>
  <c r="T264" i="1" s="1"/>
  <c r="U255" i="1"/>
  <c r="X201" i="1"/>
  <c r="S252" i="1"/>
  <c r="W252" i="1" s="1"/>
  <c r="T252" i="1" s="1"/>
  <c r="X252" i="1" s="1"/>
  <c r="X223" i="1"/>
  <c r="U303" i="1"/>
  <c r="S281" i="1"/>
  <c r="W281" i="1" s="1"/>
  <c r="T281" i="1" s="1"/>
  <c r="X281" i="1" s="1"/>
  <c r="U263" i="1"/>
  <c r="X263" i="1" s="1"/>
  <c r="S240" i="1"/>
  <c r="W240" i="1" s="1"/>
  <c r="T240" i="1" s="1"/>
  <c r="X240" i="1" s="1"/>
  <c r="U202" i="1"/>
  <c r="U188" i="1"/>
  <c r="U180" i="1"/>
  <c r="U172" i="1"/>
  <c r="U164" i="1"/>
  <c r="U156" i="1"/>
  <c r="U148" i="1"/>
  <c r="U140" i="1"/>
  <c r="S192" i="1"/>
  <c r="W192" i="1" s="1"/>
  <c r="T192" i="1" s="1"/>
  <c r="X184" i="1"/>
  <c r="X168" i="1"/>
  <c r="X152" i="1"/>
  <c r="X136" i="1"/>
  <c r="S121" i="1"/>
  <c r="W121" i="1" s="1"/>
  <c r="T121" i="1" s="1"/>
  <c r="X121" i="1" s="1"/>
  <c r="S196" i="1"/>
  <c r="W196" i="1" s="1"/>
  <c r="T196" i="1" s="1"/>
  <c r="X196" i="1" s="1"/>
  <c r="U187" i="1"/>
  <c r="U171" i="1"/>
  <c r="U155" i="1"/>
  <c r="U139" i="1"/>
  <c r="S198" i="1"/>
  <c r="W198" i="1" s="1"/>
  <c r="T198" i="1" s="1"/>
  <c r="X198" i="1" s="1"/>
  <c r="U234" i="1"/>
  <c r="S250" i="1"/>
  <c r="W250" i="1" s="1"/>
  <c r="T250" i="1" s="1"/>
  <c r="X250" i="1" s="1"/>
  <c r="U256" i="1"/>
  <c r="U320" i="1"/>
  <c r="U272" i="1"/>
  <c r="S288" i="1"/>
  <c r="W288" i="1" s="1"/>
  <c r="T288" i="1" s="1"/>
  <c r="X288" i="1" s="1"/>
  <c r="S294" i="1"/>
  <c r="W294" i="1" s="1"/>
  <c r="T294" i="1" s="1"/>
  <c r="X294" i="1" s="1"/>
  <c r="U288" i="1"/>
  <c r="S302" i="1"/>
  <c r="W302" i="1" s="1"/>
  <c r="T302" i="1" s="1"/>
  <c r="X302" i="1" s="1"/>
  <c r="S270" i="1"/>
  <c r="W270" i="1" s="1"/>
  <c r="T270" i="1" s="1"/>
  <c r="X270" i="1" s="1"/>
  <c r="S278" i="1"/>
  <c r="W278" i="1" s="1"/>
  <c r="T278" i="1" s="1"/>
  <c r="U302" i="1"/>
  <c r="S310" i="1"/>
  <c r="W310" i="1" s="1"/>
  <c r="T310" i="1" s="1"/>
  <c r="U350" i="1"/>
  <c r="S342" i="1"/>
  <c r="W342" i="1" s="1"/>
  <c r="T342" i="1" s="1"/>
  <c r="X342" i="1" s="1"/>
  <c r="S374" i="1"/>
  <c r="W374" i="1" s="1"/>
  <c r="T374" i="1" s="1"/>
  <c r="U358" i="1"/>
  <c r="S368" i="1"/>
  <c r="W368" i="1" s="1"/>
  <c r="T368" i="1" s="1"/>
  <c r="X368" i="1" s="1"/>
  <c r="U336" i="1"/>
  <c r="U368" i="1"/>
  <c r="S386" i="1"/>
  <c r="W386" i="1" s="1"/>
  <c r="T386" i="1" s="1"/>
  <c r="X386" i="1" s="1"/>
  <c r="U394" i="1"/>
  <c r="U416" i="1"/>
  <c r="U398" i="1"/>
  <c r="U406" i="1"/>
  <c r="S410" i="1"/>
  <c r="W410" i="1" s="1"/>
  <c r="T410" i="1" s="1"/>
  <c r="X410" i="1" s="1"/>
  <c r="S395" i="1"/>
  <c r="W395" i="1" s="1"/>
  <c r="T395" i="1" s="1"/>
  <c r="X395" i="1" s="1"/>
  <c r="U414" i="1"/>
  <c r="S418" i="1"/>
  <c r="W418" i="1" s="1"/>
  <c r="T418" i="1" s="1"/>
  <c r="X418" i="1" s="1"/>
  <c r="S426" i="1"/>
  <c r="W426" i="1" s="1"/>
  <c r="T426" i="1" s="1"/>
  <c r="X426" i="1" s="1"/>
  <c r="S434" i="1"/>
  <c r="W434" i="1" s="1"/>
  <c r="T434" i="1" s="1"/>
  <c r="S487" i="1"/>
  <c r="W487" i="1" s="1"/>
  <c r="T487" i="1" s="1"/>
  <c r="X487" i="1" s="1"/>
  <c r="S469" i="1"/>
  <c r="W469" i="1" s="1"/>
  <c r="T469" i="1" s="1"/>
  <c r="X469" i="1" s="1"/>
  <c r="U464" i="1"/>
  <c r="U462" i="1"/>
  <c r="X462" i="1" s="1"/>
  <c r="X84" i="1"/>
  <c r="U189" i="1"/>
  <c r="X189" i="1" s="1"/>
  <c r="S182" i="1"/>
  <c r="W182" i="1" s="1"/>
  <c r="T182" i="1" s="1"/>
  <c r="X182" i="1" s="1"/>
  <c r="S173" i="1"/>
  <c r="W173" i="1" s="1"/>
  <c r="T173" i="1" s="1"/>
  <c r="X173" i="1" s="1"/>
  <c r="S166" i="1"/>
  <c r="W166" i="1" s="1"/>
  <c r="T166" i="1" s="1"/>
  <c r="X166" i="1" s="1"/>
  <c r="X157" i="1"/>
  <c r="S150" i="1"/>
  <c r="W150" i="1" s="1"/>
  <c r="T150" i="1" s="1"/>
  <c r="X150" i="1" s="1"/>
  <c r="X141" i="1"/>
  <c r="S134" i="1"/>
  <c r="W134" i="1" s="1"/>
  <c r="T134" i="1" s="1"/>
  <c r="X134" i="1" s="1"/>
  <c r="U125" i="1"/>
  <c r="X115" i="1"/>
  <c r="U103" i="1"/>
  <c r="X103" i="1" s="1"/>
  <c r="X104" i="1"/>
  <c r="X506" i="1"/>
  <c r="X505" i="1"/>
  <c r="U514" i="1"/>
  <c r="X514" i="1" s="1"/>
  <c r="U506" i="1"/>
  <c r="U498" i="1"/>
  <c r="X515" i="1"/>
  <c r="U505" i="1"/>
  <c r="U495" i="1"/>
  <c r="U507" i="1"/>
  <c r="U500" i="1"/>
  <c r="X495" i="1"/>
  <c r="S492" i="1"/>
  <c r="W492" i="1" s="1"/>
  <c r="T492" i="1" s="1"/>
  <c r="X492" i="1" s="1"/>
  <c r="S501" i="1"/>
  <c r="W501" i="1" s="1"/>
  <c r="T501" i="1" s="1"/>
  <c r="X501" i="1" s="1"/>
  <c r="S507" i="1"/>
  <c r="W507" i="1" s="1"/>
  <c r="T507" i="1" s="1"/>
  <c r="X507" i="1" s="1"/>
  <c r="U476" i="1"/>
  <c r="S480" i="1"/>
  <c r="W480" i="1" s="1"/>
  <c r="T480" i="1" s="1"/>
  <c r="X480" i="1" s="1"/>
  <c r="S473" i="1"/>
  <c r="W473" i="1" s="1"/>
  <c r="T473" i="1" s="1"/>
  <c r="X473" i="1" s="1"/>
  <c r="U512" i="1"/>
  <c r="S478" i="1"/>
  <c r="W478" i="1" s="1"/>
  <c r="T478" i="1" s="1"/>
  <c r="S474" i="1"/>
  <c r="W474" i="1" s="1"/>
  <c r="T474" i="1" s="1"/>
  <c r="U479" i="1"/>
  <c r="U466" i="1"/>
  <c r="X466" i="1" s="1"/>
  <c r="S481" i="1"/>
  <c r="W481" i="1" s="1"/>
  <c r="T481" i="1" s="1"/>
  <c r="X481" i="1" s="1"/>
  <c r="X454" i="1"/>
  <c r="X427" i="1"/>
  <c r="S461" i="1"/>
  <c r="W461" i="1" s="1"/>
  <c r="T461" i="1" s="1"/>
  <c r="X461" i="1" s="1"/>
  <c r="U445" i="1"/>
  <c r="X445" i="1" s="1"/>
  <c r="S470" i="1"/>
  <c r="W470" i="1" s="1"/>
  <c r="T470" i="1" s="1"/>
  <c r="U450" i="1"/>
  <c r="X450" i="1" s="1"/>
  <c r="S437" i="1"/>
  <c r="W437" i="1" s="1"/>
  <c r="T437" i="1" s="1"/>
  <c r="X437" i="1" s="1"/>
  <c r="U404" i="1"/>
  <c r="U415" i="1"/>
  <c r="S403" i="1"/>
  <c r="W403" i="1" s="1"/>
  <c r="T403" i="1" s="1"/>
  <c r="X403" i="1" s="1"/>
  <c r="S396" i="1"/>
  <c r="W396" i="1" s="1"/>
  <c r="T396" i="1" s="1"/>
  <c r="X396" i="1" s="1"/>
  <c r="U426" i="1"/>
  <c r="X415" i="1"/>
  <c r="U434" i="1"/>
  <c r="S425" i="1"/>
  <c r="W425" i="1" s="1"/>
  <c r="T425" i="1" s="1"/>
  <c r="X425" i="1" s="1"/>
  <c r="X412" i="1"/>
  <c r="S394" i="1"/>
  <c r="W394" i="1" s="1"/>
  <c r="T394" i="1" s="1"/>
  <c r="X394" i="1" s="1"/>
  <c r="U422" i="1"/>
  <c r="U385" i="1"/>
  <c r="U384" i="1"/>
  <c r="X373" i="1"/>
  <c r="X341" i="1"/>
  <c r="X369" i="1"/>
  <c r="U348" i="1"/>
  <c r="X348" i="1" s="1"/>
  <c r="X343" i="1"/>
  <c r="X287" i="1"/>
  <c r="X375" i="1"/>
  <c r="S362" i="1"/>
  <c r="W362" i="1" s="1"/>
  <c r="T362" i="1" s="1"/>
  <c r="U337" i="1"/>
  <c r="U316" i="1"/>
  <c r="U284" i="1"/>
  <c r="U377" i="1"/>
  <c r="X377" i="1" s="1"/>
  <c r="U364" i="1"/>
  <c r="U345" i="1"/>
  <c r="X345" i="1" s="1"/>
  <c r="U318" i="1"/>
  <c r="S308" i="1"/>
  <c r="W308" i="1" s="1"/>
  <c r="T308" i="1" s="1"/>
  <c r="X308" i="1" s="1"/>
  <c r="U298" i="1"/>
  <c r="S337" i="1"/>
  <c r="W337" i="1" s="1"/>
  <c r="T337" i="1" s="1"/>
  <c r="U332" i="1"/>
  <c r="S325" i="1"/>
  <c r="W325" i="1" s="1"/>
  <c r="T325" i="1" s="1"/>
  <c r="X325" i="1" s="1"/>
  <c r="U319" i="1"/>
  <c r="X319" i="1" s="1"/>
  <c r="U300" i="1"/>
  <c r="U289" i="1"/>
  <c r="X255" i="1"/>
  <c r="S282" i="1"/>
  <c r="W282" i="1" s="1"/>
  <c r="T282" i="1" s="1"/>
  <c r="X282" i="1" s="1"/>
  <c r="S273" i="1"/>
  <c r="W273" i="1" s="1"/>
  <c r="T273" i="1" s="1"/>
  <c r="X273" i="1" s="1"/>
  <c r="U267" i="1"/>
  <c r="X267" i="1" s="1"/>
  <c r="X211" i="1"/>
  <c r="X317" i="1"/>
  <c r="S280" i="1"/>
  <c r="W280" i="1" s="1"/>
  <c r="T280" i="1" s="1"/>
  <c r="X280" i="1" s="1"/>
  <c r="X259" i="1"/>
  <c r="X243" i="1"/>
  <c r="U238" i="1"/>
  <c r="U232" i="1"/>
  <c r="X225" i="1"/>
  <c r="U219" i="1"/>
  <c r="S213" i="1"/>
  <c r="W213" i="1" s="1"/>
  <c r="T213" i="1" s="1"/>
  <c r="U205" i="1"/>
  <c r="S312" i="1"/>
  <c r="W312" i="1" s="1"/>
  <c r="T312" i="1" s="1"/>
  <c r="X312" i="1" s="1"/>
  <c r="S272" i="1"/>
  <c r="W272" i="1" s="1"/>
  <c r="T272" i="1" s="1"/>
  <c r="X272" i="1" s="1"/>
  <c r="S262" i="1"/>
  <c r="W262" i="1" s="1"/>
  <c r="T262" i="1" s="1"/>
  <c r="X262" i="1" s="1"/>
  <c r="S239" i="1"/>
  <c r="W239" i="1" s="1"/>
  <c r="T239" i="1" s="1"/>
  <c r="X239" i="1" s="1"/>
  <c r="U206" i="1"/>
  <c r="U310" i="1"/>
  <c r="S298" i="1"/>
  <c r="W298" i="1" s="1"/>
  <c r="T298" i="1" s="1"/>
  <c r="X298" i="1" s="1"/>
  <c r="X275" i="1"/>
  <c r="X251" i="1"/>
  <c r="U230" i="1"/>
  <c r="U224" i="1"/>
  <c r="X217" i="1"/>
  <c r="U211" i="1"/>
  <c r="U208" i="1"/>
  <c r="S205" i="1"/>
  <c r="W205" i="1" s="1"/>
  <c r="T205" i="1" s="1"/>
  <c r="X205" i="1" s="1"/>
  <c r="X197" i="1"/>
  <c r="U186" i="1"/>
  <c r="X186" i="1" s="1"/>
  <c r="U178" i="1"/>
  <c r="U170" i="1"/>
  <c r="X170" i="1" s="1"/>
  <c r="U162" i="1"/>
  <c r="U154" i="1"/>
  <c r="X154" i="1" s="1"/>
  <c r="U146" i="1"/>
  <c r="U138" i="1"/>
  <c r="X138" i="1" s="1"/>
  <c r="U191" i="1"/>
  <c r="U192" i="1"/>
  <c r="U193" i="1"/>
  <c r="X193" i="1" s="1"/>
  <c r="X190" i="1"/>
  <c r="U123" i="1"/>
  <c r="X123" i="1" s="1"/>
  <c r="X120" i="1"/>
  <c r="U119" i="1"/>
  <c r="U113" i="1"/>
  <c r="S187" i="1"/>
  <c r="W187" i="1" s="1"/>
  <c r="T187" i="1" s="1"/>
  <c r="X187" i="1" s="1"/>
  <c r="S180" i="1"/>
  <c r="W180" i="1" s="1"/>
  <c r="T180" i="1" s="1"/>
  <c r="X180" i="1" s="1"/>
  <c r="S171" i="1"/>
  <c r="W171" i="1" s="1"/>
  <c r="T171" i="1" s="1"/>
  <c r="X171" i="1" s="1"/>
  <c r="S164" i="1"/>
  <c r="W164" i="1" s="1"/>
  <c r="T164" i="1" s="1"/>
  <c r="X164" i="1" s="1"/>
  <c r="S155" i="1"/>
  <c r="W155" i="1" s="1"/>
  <c r="T155" i="1" s="1"/>
  <c r="X155" i="1" s="1"/>
  <c r="S148" i="1"/>
  <c r="W148" i="1" s="1"/>
  <c r="T148" i="1" s="1"/>
  <c r="X148" i="1" s="1"/>
  <c r="X139" i="1"/>
  <c r="S132" i="1"/>
  <c r="W132" i="1" s="1"/>
  <c r="T132" i="1" s="1"/>
  <c r="X132" i="1" s="1"/>
  <c r="X127" i="1"/>
  <c r="S218" i="1"/>
  <c r="W218" i="1" s="1"/>
  <c r="T218" i="1" s="1"/>
  <c r="X218" i="1" s="1"/>
  <c r="S242" i="1"/>
  <c r="W242" i="1" s="1"/>
  <c r="T242" i="1" s="1"/>
  <c r="U248" i="1"/>
  <c r="S226" i="1"/>
  <c r="W226" i="1" s="1"/>
  <c r="T226" i="1" s="1"/>
  <c r="X226" i="1" s="1"/>
  <c r="S286" i="1"/>
  <c r="W286" i="1" s="1"/>
  <c r="T286" i="1" s="1"/>
  <c r="U264" i="1"/>
  <c r="S274" i="1"/>
  <c r="W274" i="1" s="1"/>
  <c r="T274" i="1" s="1"/>
  <c r="X274" i="1" s="1"/>
  <c r="S290" i="1"/>
  <c r="W290" i="1" s="1"/>
  <c r="T290" i="1" s="1"/>
  <c r="X290" i="1" s="1"/>
  <c r="U334" i="1"/>
  <c r="U242" i="1"/>
  <c r="U258" i="1"/>
  <c r="S328" i="1"/>
  <c r="W328" i="1" s="1"/>
  <c r="T328" i="1" s="1"/>
  <c r="X328" i="1" s="1"/>
  <c r="U212" i="1"/>
  <c r="U228" i="1"/>
  <c r="U244" i="1"/>
  <c r="X244" i="1" s="1"/>
  <c r="U260" i="1"/>
  <c r="S318" i="1"/>
  <c r="W318" i="1" s="1"/>
  <c r="T318" i="1" s="1"/>
  <c r="X318" i="1" s="1"/>
  <c r="S350" i="1"/>
  <c r="W350" i="1" s="1"/>
  <c r="T350" i="1" s="1"/>
  <c r="X350" i="1" s="1"/>
  <c r="S382" i="1"/>
  <c r="W382" i="1" s="1"/>
  <c r="T382" i="1" s="1"/>
  <c r="S360" i="1"/>
  <c r="W360" i="1" s="1"/>
  <c r="T360" i="1" s="1"/>
  <c r="S384" i="1"/>
  <c r="W384" i="1" s="1"/>
  <c r="T384" i="1" s="1"/>
  <c r="X384" i="1" s="1"/>
  <c r="U360" i="1"/>
  <c r="U378" i="1"/>
  <c r="X378" i="1" s="1"/>
  <c r="U390" i="1"/>
  <c r="S430" i="1"/>
  <c r="W430" i="1" s="1"/>
  <c r="T430" i="1" s="1"/>
  <c r="X430" i="1" s="1"/>
  <c r="S438" i="1"/>
  <c r="W438" i="1" s="1"/>
  <c r="T438" i="1" s="1"/>
  <c r="X438" i="1" s="1"/>
  <c r="U438" i="1"/>
  <c r="U474" i="1"/>
  <c r="U470" i="1"/>
  <c r="U478" i="1"/>
  <c r="S463" i="1"/>
  <c r="W463" i="1" s="1"/>
  <c r="T463" i="1" s="1"/>
  <c r="X463" i="1" s="1"/>
  <c r="X76" i="1"/>
  <c r="U181" i="1"/>
  <c r="U165" i="1"/>
  <c r="U149" i="1"/>
  <c r="U133" i="1"/>
  <c r="S125" i="1"/>
  <c r="W125" i="1" s="1"/>
  <c r="T125" i="1" s="1"/>
  <c r="X125" i="1" s="1"/>
  <c r="S122" i="1"/>
  <c r="W122" i="1" s="1"/>
  <c r="T122" i="1" s="1"/>
  <c r="X122" i="1" s="1"/>
  <c r="X112" i="1"/>
  <c r="X107" i="1"/>
  <c r="X100" i="1"/>
  <c r="X91" i="1"/>
  <c r="X96" i="1"/>
  <c r="X509" i="1"/>
  <c r="S498" i="1"/>
  <c r="W498" i="1" s="1"/>
  <c r="T498" i="1" s="1"/>
  <c r="X498" i="1" s="1"/>
  <c r="S512" i="1"/>
  <c r="W512" i="1" s="1"/>
  <c r="T512" i="1" s="1"/>
  <c r="X512" i="1" s="1"/>
  <c r="X490" i="1"/>
  <c r="S484" i="1"/>
  <c r="W484" i="1" s="1"/>
  <c r="T484" i="1" s="1"/>
  <c r="X484" i="1" s="1"/>
  <c r="U513" i="1"/>
  <c r="X513" i="1" s="1"/>
  <c r="X483" i="1"/>
  <c r="S476" i="1"/>
  <c r="W476" i="1" s="1"/>
  <c r="T476" i="1" s="1"/>
  <c r="X476" i="1" s="1"/>
  <c r="U472" i="1"/>
  <c r="S458" i="1"/>
  <c r="W458" i="1" s="1"/>
  <c r="T458" i="1" s="1"/>
  <c r="X458" i="1" s="1"/>
  <c r="U440" i="1"/>
  <c r="X451" i="1"/>
  <c r="U435" i="1"/>
  <c r="X435" i="1" s="1"/>
  <c r="S428" i="1"/>
  <c r="W428" i="1" s="1"/>
  <c r="T428" i="1" s="1"/>
  <c r="X428" i="1" s="1"/>
  <c r="X411" i="1"/>
  <c r="S448" i="1"/>
  <c r="W448" i="1" s="1"/>
  <c r="T448" i="1" s="1"/>
  <c r="X448" i="1" s="1"/>
  <c r="S446" i="1"/>
  <c r="W446" i="1" s="1"/>
  <c r="T446" i="1" s="1"/>
  <c r="X446" i="1" s="1"/>
  <c r="S432" i="1"/>
  <c r="W432" i="1" s="1"/>
  <c r="T432" i="1" s="1"/>
  <c r="X432" i="1" s="1"/>
  <c r="X407" i="1"/>
  <c r="X401" i="1"/>
  <c r="U393" i="1"/>
  <c r="U389" i="1"/>
  <c r="X389" i="1" s="1"/>
  <c r="S383" i="1"/>
  <c r="W383" i="1" s="1"/>
  <c r="T383" i="1" s="1"/>
  <c r="U387" i="1"/>
  <c r="X387" i="1" s="1"/>
  <c r="U382" i="1"/>
  <c r="S385" i="1"/>
  <c r="W385" i="1" s="1"/>
  <c r="T385" i="1" s="1"/>
  <c r="X385" i="1" s="1"/>
  <c r="U383" i="1"/>
  <c r="X365" i="1"/>
  <c r="X333" i="1"/>
  <c r="X361" i="1"/>
  <c r="S347" i="1"/>
  <c r="W347" i="1" s="1"/>
  <c r="T347" i="1" s="1"/>
  <c r="X347" i="1" s="1"/>
  <c r="X332" i="1"/>
  <c r="S329" i="1"/>
  <c r="W329" i="1" s="1"/>
  <c r="T329" i="1" s="1"/>
  <c r="S323" i="1"/>
  <c r="W323" i="1" s="1"/>
  <c r="T323" i="1" s="1"/>
  <c r="X323" i="1" s="1"/>
  <c r="U292" i="1"/>
  <c r="X292" i="1" s="1"/>
  <c r="S370" i="1"/>
  <c r="W370" i="1" s="1"/>
  <c r="T370" i="1" s="1"/>
  <c r="X370" i="1" s="1"/>
  <c r="U362" i="1"/>
  <c r="X351" i="1"/>
  <c r="X327" i="1"/>
  <c r="U372" i="1"/>
  <c r="U353" i="1"/>
  <c r="X353" i="1" s="1"/>
  <c r="S315" i="1"/>
  <c r="W315" i="1" s="1"/>
  <c r="T315" i="1" s="1"/>
  <c r="X315" i="1" s="1"/>
  <c r="X303" i="1"/>
  <c r="U297" i="1"/>
  <c r="S380" i="1"/>
  <c r="W380" i="1" s="1"/>
  <c r="T380" i="1" s="1"/>
  <c r="X380" i="1" s="1"/>
  <c r="S364" i="1"/>
  <c r="W364" i="1" s="1"/>
  <c r="T364" i="1" s="1"/>
  <c r="X364" i="1" s="1"/>
  <c r="S346" i="1"/>
  <c r="W346" i="1" s="1"/>
  <c r="T346" i="1" s="1"/>
  <c r="X346" i="1" s="1"/>
  <c r="X335" i="1"/>
  <c r="U329" i="1"/>
  <c r="S307" i="1"/>
  <c r="W307" i="1" s="1"/>
  <c r="T307" i="1" s="1"/>
  <c r="X307" i="1" s="1"/>
  <c r="X301" i="1"/>
  <c r="X247" i="1"/>
  <c r="U278" i="1"/>
  <c r="X260" i="1"/>
  <c r="X230" i="1"/>
  <c r="X227" i="1"/>
  <c r="U213" i="1"/>
  <c r="S207" i="1"/>
  <c r="W207" i="1" s="1"/>
  <c r="T207" i="1" s="1"/>
  <c r="X207" i="1" s="1"/>
  <c r="S314" i="1"/>
  <c r="W314" i="1" s="1"/>
  <c r="T314" i="1" s="1"/>
  <c r="X314" i="1" s="1"/>
  <c r="X257" i="1"/>
  <c r="X241" i="1"/>
  <c r="U235" i="1"/>
  <c r="X235" i="1" s="1"/>
  <c r="S229" i="1"/>
  <c r="W229" i="1" s="1"/>
  <c r="T229" i="1" s="1"/>
  <c r="X229" i="1" s="1"/>
  <c r="S216" i="1"/>
  <c r="W216" i="1" s="1"/>
  <c r="T216" i="1" s="1"/>
  <c r="X216" i="1" s="1"/>
  <c r="S246" i="1"/>
  <c r="W246" i="1" s="1"/>
  <c r="T246" i="1" s="1"/>
  <c r="X246" i="1" s="1"/>
  <c r="S222" i="1"/>
  <c r="W222" i="1" s="1"/>
  <c r="T222" i="1" s="1"/>
  <c r="X222" i="1" s="1"/>
  <c r="X219" i="1"/>
  <c r="X309" i="1"/>
  <c r="S296" i="1"/>
  <c r="W296" i="1" s="1"/>
  <c r="T296" i="1" s="1"/>
  <c r="S268" i="1"/>
  <c r="W268" i="1" s="1"/>
  <c r="T268" i="1" s="1"/>
  <c r="X268" i="1" s="1"/>
  <c r="X249" i="1"/>
  <c r="X233" i="1"/>
  <c r="U227" i="1"/>
  <c r="X221" i="1"/>
  <c r="X209" i="1"/>
  <c r="S228" i="1"/>
  <c r="W228" i="1" s="1"/>
  <c r="T228" i="1" s="1"/>
  <c r="X228" i="1" s="1"/>
  <c r="S212" i="1"/>
  <c r="W212" i="1" s="1"/>
  <c r="T212" i="1" s="1"/>
  <c r="X212" i="1" s="1"/>
  <c r="U195" i="1"/>
  <c r="X195" i="1" s="1"/>
  <c r="S206" i="1"/>
  <c r="W206" i="1" s="1"/>
  <c r="T206" i="1" s="1"/>
  <c r="X206" i="1" s="1"/>
  <c r="X191" i="1"/>
  <c r="X176" i="1"/>
  <c r="X160" i="1"/>
  <c r="X144" i="1"/>
  <c r="S117" i="1"/>
  <c r="W117" i="1" s="1"/>
  <c r="T117" i="1" s="1"/>
  <c r="X117" i="1" s="1"/>
  <c r="X114" i="1"/>
  <c r="S194" i="1"/>
  <c r="W194" i="1" s="1"/>
  <c r="T194" i="1" s="1"/>
  <c r="X194" i="1" s="1"/>
  <c r="X178" i="1"/>
  <c r="X162" i="1"/>
  <c r="X146" i="1"/>
  <c r="X130" i="1"/>
  <c r="U179" i="1"/>
  <c r="X179" i="1" s="1"/>
  <c r="U163" i="1"/>
  <c r="X163" i="1" s="1"/>
  <c r="U147" i="1"/>
  <c r="X147" i="1" s="1"/>
  <c r="U131" i="1"/>
  <c r="X131" i="1" s="1"/>
  <c r="S126" i="1"/>
  <c r="W126" i="1" s="1"/>
  <c r="T126" i="1" s="1"/>
  <c r="X126" i="1" s="1"/>
  <c r="S113" i="1"/>
  <c r="W113" i="1" s="1"/>
  <c r="T113" i="1" s="1"/>
  <c r="X113" i="1" s="1"/>
  <c r="U304" i="1"/>
  <c r="S266" i="1"/>
  <c r="W266" i="1" s="1"/>
  <c r="T266" i="1" s="1"/>
  <c r="X266" i="1" s="1"/>
  <c r="U286" i="1"/>
  <c r="U296" i="1"/>
  <c r="S304" i="1"/>
  <c r="W304" i="1" s="1"/>
  <c r="T304" i="1" s="1"/>
  <c r="X304" i="1" s="1"/>
  <c r="S320" i="1"/>
  <c r="W320" i="1" s="1"/>
  <c r="T320" i="1" s="1"/>
  <c r="X320" i="1" s="1"/>
  <c r="S326" i="1"/>
  <c r="W326" i="1" s="1"/>
  <c r="T326" i="1" s="1"/>
  <c r="X326" i="1" s="1"/>
  <c r="S358" i="1"/>
  <c r="W358" i="1" s="1"/>
  <c r="T358" i="1" s="1"/>
  <c r="X358" i="1" s="1"/>
  <c r="S352" i="1"/>
  <c r="W352" i="1" s="1"/>
  <c r="T352" i="1" s="1"/>
  <c r="U374" i="1"/>
  <c r="U352" i="1"/>
  <c r="S391" i="1"/>
  <c r="W391" i="1" s="1"/>
  <c r="T391" i="1" s="1"/>
  <c r="X391" i="1" s="1"/>
  <c r="U424" i="1"/>
  <c r="X424" i="1" s="1"/>
  <c r="S400" i="1"/>
  <c r="W400" i="1" s="1"/>
  <c r="T400" i="1" s="1"/>
  <c r="X400" i="1" s="1"/>
  <c r="S406" i="1"/>
  <c r="W406" i="1" s="1"/>
  <c r="T406" i="1" s="1"/>
  <c r="X406" i="1" s="1"/>
  <c r="S393" i="1"/>
  <c r="W393" i="1" s="1"/>
  <c r="T393" i="1" s="1"/>
  <c r="X393" i="1" s="1"/>
  <c r="S408" i="1"/>
  <c r="W408" i="1" s="1"/>
  <c r="T408" i="1" s="1"/>
  <c r="U408" i="1"/>
  <c r="S416" i="1"/>
  <c r="W416" i="1" s="1"/>
  <c r="T416" i="1" s="1"/>
  <c r="X416" i="1" s="1"/>
  <c r="S440" i="1"/>
  <c r="W440" i="1" s="1"/>
  <c r="T440" i="1" s="1"/>
  <c r="X440" i="1" s="1"/>
  <c r="S471" i="1"/>
  <c r="W471" i="1" s="1"/>
  <c r="T471" i="1" s="1"/>
  <c r="X471" i="1" s="1"/>
  <c r="S456" i="1"/>
  <c r="W456" i="1" s="1"/>
  <c r="T456" i="1" s="1"/>
  <c r="X456" i="1" s="1"/>
  <c r="S479" i="1"/>
  <c r="W479" i="1" s="1"/>
  <c r="T479" i="1" s="1"/>
  <c r="X479" i="1" s="1"/>
  <c r="S181" i="1"/>
  <c r="W181" i="1" s="1"/>
  <c r="T181" i="1" s="1"/>
  <c r="X181" i="1" s="1"/>
  <c r="S174" i="1"/>
  <c r="W174" i="1" s="1"/>
  <c r="T174" i="1" s="1"/>
  <c r="X174" i="1" s="1"/>
  <c r="S165" i="1"/>
  <c r="W165" i="1" s="1"/>
  <c r="T165" i="1" s="1"/>
  <c r="X165" i="1" s="1"/>
  <c r="S158" i="1"/>
  <c r="W158" i="1" s="1"/>
  <c r="T158" i="1" s="1"/>
  <c r="X158" i="1" s="1"/>
  <c r="S149" i="1"/>
  <c r="W149" i="1" s="1"/>
  <c r="T149" i="1" s="1"/>
  <c r="X149" i="1" s="1"/>
  <c r="S142" i="1"/>
  <c r="W142" i="1" s="1"/>
  <c r="T142" i="1" s="1"/>
  <c r="X142" i="1" s="1"/>
  <c r="S133" i="1"/>
  <c r="W133" i="1" s="1"/>
  <c r="T133" i="1" s="1"/>
  <c r="X133" i="1" s="1"/>
  <c r="S124" i="1"/>
  <c r="W124" i="1" s="1"/>
  <c r="T124" i="1" s="1"/>
  <c r="X124" i="1" s="1"/>
  <c r="X119" i="1"/>
  <c r="U111" i="1"/>
  <c r="X111" i="1" s="1"/>
  <c r="U95" i="1"/>
  <c r="X95" i="1" s="1"/>
  <c r="X83" i="1"/>
  <c r="AC495" i="4"/>
  <c r="AF502" i="4"/>
  <c r="AC475" i="4"/>
  <c r="AF472" i="4"/>
  <c r="AF464" i="4"/>
  <c r="Z487" i="4"/>
  <c r="AC487" i="4" s="1"/>
  <c r="AA450" i="4"/>
  <c r="AE450" i="4" s="1"/>
  <c r="AB450" i="4" s="1"/>
  <c r="AC436" i="4"/>
  <c r="AF433" i="4"/>
  <c r="AC460" i="4"/>
  <c r="AC397" i="4"/>
  <c r="AC389" i="4"/>
  <c r="AF389" i="4" s="1"/>
  <c r="AF390" i="4"/>
  <c r="AC438" i="4"/>
  <c r="AF438" i="4" s="1"/>
  <c r="Z417" i="4"/>
  <c r="AC417" i="4" s="1"/>
  <c r="AC351" i="4"/>
  <c r="AA412" i="4"/>
  <c r="AE412" i="4" s="1"/>
  <c r="AB412" i="4" s="1"/>
  <c r="AF412" i="4" s="1"/>
  <c r="Z395" i="4"/>
  <c r="AC395" i="4" s="1"/>
  <c r="AF340" i="4"/>
  <c r="AF348" i="4"/>
  <c r="AA269" i="4"/>
  <c r="AE269" i="4" s="1"/>
  <c r="AB269" i="4" s="1"/>
  <c r="AA253" i="4"/>
  <c r="AE253" i="4" s="1"/>
  <c r="AB253" i="4" s="1"/>
  <c r="AF253" i="4" s="1"/>
  <c r="Z319" i="4"/>
  <c r="AC319" i="4" s="1"/>
  <c r="Z311" i="4"/>
  <c r="AC311" i="4" s="1"/>
  <c r="AF311" i="4" s="1"/>
  <c r="Z303" i="4"/>
  <c r="AC303" i="4" s="1"/>
  <c r="Z295" i="4"/>
  <c r="AC295" i="4" s="1"/>
  <c r="AF295" i="4" s="1"/>
  <c r="Z287" i="4"/>
  <c r="AC287" i="4" s="1"/>
  <c r="AA290" i="4"/>
  <c r="AE290" i="4" s="1"/>
  <c r="AB290" i="4" s="1"/>
  <c r="AF290" i="4" s="1"/>
  <c r="AA302" i="4"/>
  <c r="AE302" i="4" s="1"/>
  <c r="AB302" i="4" s="1"/>
  <c r="AA236" i="4"/>
  <c r="AE236" i="4" s="1"/>
  <c r="AB236" i="4" s="1"/>
  <c r="AF236" i="4" s="1"/>
  <c r="AF220" i="4"/>
  <c r="AF204" i="4"/>
  <c r="AF188" i="4"/>
  <c r="AA172" i="4"/>
  <c r="AE172" i="4" s="1"/>
  <c r="AB172" i="4" s="1"/>
  <c r="AF172" i="4" s="1"/>
  <c r="AF156" i="4"/>
  <c r="AA241" i="4"/>
  <c r="AE241" i="4" s="1"/>
  <c r="AB241" i="4" s="1"/>
  <c r="Y226" i="4"/>
  <c r="AA226" i="4" s="1"/>
  <c r="AE226" i="4" s="1"/>
  <c r="AB226" i="4" s="1"/>
  <c r="AA209" i="4"/>
  <c r="AE209" i="4" s="1"/>
  <c r="AB209" i="4" s="1"/>
  <c r="Y194" i="4"/>
  <c r="AA194" i="4" s="1"/>
  <c r="AE194" i="4" s="1"/>
  <c r="AB194" i="4" s="1"/>
  <c r="Y178" i="4"/>
  <c r="AA178" i="4" s="1"/>
  <c r="AE178" i="4" s="1"/>
  <c r="AB178" i="4" s="1"/>
  <c r="AF178" i="4" s="1"/>
  <c r="AC165" i="4"/>
  <c r="Z261" i="4"/>
  <c r="AC261" i="4" s="1"/>
  <c r="AC139" i="4"/>
  <c r="AF133" i="4"/>
  <c r="AC474" i="4"/>
  <c r="AC465" i="4"/>
  <c r="AA511" i="4"/>
  <c r="AE511" i="4" s="1"/>
  <c r="AB511" i="4" s="1"/>
  <c r="AA514" i="4"/>
  <c r="AE514" i="4" s="1"/>
  <c r="AB514" i="4" s="1"/>
  <c r="AF514" i="4" s="1"/>
  <c r="Z265" i="4"/>
  <c r="AC265" i="4" s="1"/>
  <c r="AC226" i="4"/>
  <c r="AC145" i="4"/>
  <c r="AA144" i="4"/>
  <c r="AE144" i="4" s="1"/>
  <c r="AB144" i="4" s="1"/>
  <c r="AF144" i="4" s="1"/>
  <c r="AA142" i="4"/>
  <c r="AE142" i="4" s="1"/>
  <c r="AB142" i="4" s="1"/>
  <c r="AC135" i="4"/>
  <c r="AA132" i="4"/>
  <c r="AE132" i="4" s="1"/>
  <c r="AB132" i="4" s="1"/>
  <c r="AF132" i="4" s="1"/>
  <c r="AC201" i="4"/>
  <c r="AC153" i="4"/>
  <c r="AA152" i="4"/>
  <c r="AE152" i="4" s="1"/>
  <c r="AB152" i="4" s="1"/>
  <c r="AF152" i="4" s="1"/>
  <c r="AF138" i="4"/>
  <c r="AF120" i="4"/>
  <c r="Z95" i="4"/>
  <c r="AC95" i="4" s="1"/>
  <c r="AC509" i="4"/>
  <c r="AF483" i="4"/>
  <c r="AF475" i="4"/>
  <c r="AA503" i="4"/>
  <c r="AE503" i="4" s="1"/>
  <c r="AB503" i="4" s="1"/>
  <c r="AF503" i="4" s="1"/>
  <c r="Y509" i="4"/>
  <c r="AA509" i="4" s="1"/>
  <c r="AE509" i="4" s="1"/>
  <c r="AB509" i="4" s="1"/>
  <c r="AF509" i="4" s="1"/>
  <c r="Y501" i="4"/>
  <c r="AA501" i="4" s="1"/>
  <c r="AE501" i="4" s="1"/>
  <c r="AB501" i="4" s="1"/>
  <c r="AF501" i="4" s="1"/>
  <c r="AF510" i="4"/>
  <c r="Z506" i="4"/>
  <c r="AC506" i="4" s="1"/>
  <c r="AC499" i="4"/>
  <c r="AC493" i="4"/>
  <c r="AF493" i="4" s="1"/>
  <c r="Z511" i="4"/>
  <c r="AC511" i="4" s="1"/>
  <c r="Y497" i="4"/>
  <c r="AA497" i="4" s="1"/>
  <c r="AE497" i="4" s="1"/>
  <c r="AB497" i="4" s="1"/>
  <c r="Y485" i="4"/>
  <c r="AA485" i="4" s="1"/>
  <c r="AE485" i="4" s="1"/>
  <c r="AB485" i="4" s="1"/>
  <c r="AF485" i="4" s="1"/>
  <c r="Y477" i="4"/>
  <c r="AA477" i="4" s="1"/>
  <c r="AE477" i="4" s="1"/>
  <c r="AB477" i="4" s="1"/>
  <c r="Y469" i="4"/>
  <c r="AA469" i="4" s="1"/>
  <c r="AE469" i="4" s="1"/>
  <c r="AB469" i="4" s="1"/>
  <c r="AF469" i="4" s="1"/>
  <c r="AC462" i="4"/>
  <c r="Y440" i="4"/>
  <c r="AA440" i="4" s="1"/>
  <c r="AE440" i="4" s="1"/>
  <c r="AB440" i="4" s="1"/>
  <c r="AF440" i="4" s="1"/>
  <c r="Y432" i="4"/>
  <c r="AA432" i="4" s="1"/>
  <c r="AE432" i="4" s="1"/>
  <c r="AB432" i="4" s="1"/>
  <c r="AF432" i="4" s="1"/>
  <c r="Y424" i="4"/>
  <c r="AA424" i="4" s="1"/>
  <c r="AE424" i="4" s="1"/>
  <c r="AB424" i="4" s="1"/>
  <c r="AF424" i="4" s="1"/>
  <c r="AA484" i="4"/>
  <c r="AE484" i="4" s="1"/>
  <c r="AB484" i="4" s="1"/>
  <c r="AA463" i="4"/>
  <c r="AE463" i="4" s="1"/>
  <c r="AB463" i="4" s="1"/>
  <c r="AC450" i="4"/>
  <c r="Y466" i="4"/>
  <c r="AA466" i="4" s="1"/>
  <c r="AE466" i="4" s="1"/>
  <c r="AB466" i="4" s="1"/>
  <c r="Y454" i="4"/>
  <c r="AA454" i="4" s="1"/>
  <c r="AE454" i="4" s="1"/>
  <c r="AB454" i="4" s="1"/>
  <c r="AF454" i="4" s="1"/>
  <c r="AA465" i="4"/>
  <c r="AE465" i="4" s="1"/>
  <c r="AB465" i="4" s="1"/>
  <c r="AF465" i="4" s="1"/>
  <c r="Y426" i="4"/>
  <c r="AA426" i="4" s="1"/>
  <c r="AE426" i="4" s="1"/>
  <c r="AB426" i="4" s="1"/>
  <c r="AF426" i="4" s="1"/>
  <c r="Z479" i="4"/>
  <c r="AC479" i="4" s="1"/>
  <c r="Z473" i="4"/>
  <c r="AC473" i="4" s="1"/>
  <c r="AF473" i="4" s="1"/>
  <c r="Y455" i="4"/>
  <c r="AA455" i="4" s="1"/>
  <c r="AE455" i="4" s="1"/>
  <c r="AB455" i="4" s="1"/>
  <c r="AA447" i="4"/>
  <c r="AE447" i="4" s="1"/>
  <c r="AB447" i="4" s="1"/>
  <c r="AF447" i="4" s="1"/>
  <c r="Z448" i="4"/>
  <c r="AC448" i="4" s="1"/>
  <c r="Y431" i="4"/>
  <c r="AA431" i="4" s="1"/>
  <c r="AE431" i="4" s="1"/>
  <c r="AB431" i="4" s="1"/>
  <c r="AF431" i="4" s="1"/>
  <c r="Y411" i="4"/>
  <c r="AA411" i="4" s="1"/>
  <c r="AE411" i="4" s="1"/>
  <c r="AB411" i="4" s="1"/>
  <c r="Y395" i="4"/>
  <c r="AA395" i="4" s="1"/>
  <c r="AE395" i="4" s="1"/>
  <c r="AB395" i="4" s="1"/>
  <c r="AF395" i="4" s="1"/>
  <c r="Y339" i="4"/>
  <c r="AA339" i="4" s="1"/>
  <c r="AE339" i="4" s="1"/>
  <c r="AB339" i="4" s="1"/>
  <c r="Y331" i="4"/>
  <c r="AA331" i="4" s="1"/>
  <c r="AE331" i="4" s="1"/>
  <c r="AB331" i="4" s="1"/>
  <c r="Y323" i="4"/>
  <c r="AA323" i="4" s="1"/>
  <c r="AE323" i="4" s="1"/>
  <c r="AB323" i="4" s="1"/>
  <c r="AF323" i="4" s="1"/>
  <c r="Z430" i="4"/>
  <c r="AC430" i="4" s="1"/>
  <c r="AA404" i="4"/>
  <c r="AE404" i="4" s="1"/>
  <c r="AB404" i="4" s="1"/>
  <c r="AF404" i="4" s="1"/>
  <c r="Y383" i="4"/>
  <c r="AA383" i="4" s="1"/>
  <c r="AE383" i="4" s="1"/>
  <c r="AB383" i="4" s="1"/>
  <c r="AA368" i="4"/>
  <c r="AE368" i="4" s="1"/>
  <c r="AB368" i="4" s="1"/>
  <c r="AA360" i="4"/>
  <c r="AE360" i="4" s="1"/>
  <c r="AB360" i="4" s="1"/>
  <c r="AF360" i="4" s="1"/>
  <c r="AA437" i="4"/>
  <c r="AE437" i="4" s="1"/>
  <c r="AB437" i="4" s="1"/>
  <c r="AF437" i="4" s="1"/>
  <c r="AA408" i="4"/>
  <c r="AE408" i="4" s="1"/>
  <c r="AB408" i="4" s="1"/>
  <c r="AF408" i="4" s="1"/>
  <c r="Z446" i="4"/>
  <c r="AC446" i="4" s="1"/>
  <c r="Z421" i="4"/>
  <c r="AC421" i="4" s="1"/>
  <c r="Z413" i="4"/>
  <c r="AC413" i="4" s="1"/>
  <c r="AC392" i="4"/>
  <c r="AF392" i="4" s="1"/>
  <c r="AC380" i="4"/>
  <c r="Z411" i="4"/>
  <c r="AC411" i="4" s="1"/>
  <c r="AC388" i="4"/>
  <c r="AC368" i="4"/>
  <c r="Y387" i="4"/>
  <c r="AA387" i="4" s="1"/>
  <c r="AE387" i="4" s="1"/>
  <c r="AB387" i="4" s="1"/>
  <c r="AC352" i="4"/>
  <c r="AF352" i="4" s="1"/>
  <c r="AC384" i="4"/>
  <c r="AC372" i="4"/>
  <c r="Z339" i="4"/>
  <c r="AC339" i="4" s="1"/>
  <c r="AA338" i="4"/>
  <c r="AE338" i="4" s="1"/>
  <c r="AB338" i="4" s="1"/>
  <c r="Y307" i="4"/>
  <c r="AA307" i="4" s="1"/>
  <c r="AE307" i="4" s="1"/>
  <c r="AB307" i="4" s="1"/>
  <c r="Y291" i="4"/>
  <c r="AA291" i="4" s="1"/>
  <c r="AE291" i="4" s="1"/>
  <c r="AB291" i="4" s="1"/>
  <c r="Y243" i="4"/>
  <c r="AA243" i="4" s="1"/>
  <c r="AE243" i="4" s="1"/>
  <c r="AB243" i="4" s="1"/>
  <c r="Y235" i="4"/>
  <c r="AA235" i="4" s="1"/>
  <c r="AE235" i="4" s="1"/>
  <c r="AB235" i="4" s="1"/>
  <c r="AF235" i="4" s="1"/>
  <c r="Y227" i="4"/>
  <c r="AA227" i="4" s="1"/>
  <c r="AE227" i="4" s="1"/>
  <c r="AB227" i="4" s="1"/>
  <c r="Y219" i="4"/>
  <c r="AA219" i="4" s="1"/>
  <c r="AE219" i="4" s="1"/>
  <c r="AB219" i="4" s="1"/>
  <c r="AF219" i="4" s="1"/>
  <c r="Y211" i="4"/>
  <c r="AA211" i="4" s="1"/>
  <c r="AE211" i="4" s="1"/>
  <c r="AB211" i="4" s="1"/>
  <c r="Y203" i="4"/>
  <c r="AA203" i="4" s="1"/>
  <c r="AE203" i="4" s="1"/>
  <c r="AB203" i="4" s="1"/>
  <c r="Y195" i="4"/>
  <c r="AA195" i="4" s="1"/>
  <c r="AE195" i="4" s="1"/>
  <c r="AB195" i="4" s="1"/>
  <c r="Y187" i="4"/>
  <c r="AA187" i="4" s="1"/>
  <c r="AE187" i="4" s="1"/>
  <c r="AB187" i="4" s="1"/>
  <c r="Y179" i="4"/>
  <c r="AA179" i="4" s="1"/>
  <c r="AE179" i="4" s="1"/>
  <c r="AB179" i="4" s="1"/>
  <c r="Y171" i="4"/>
  <c r="AA171" i="4" s="1"/>
  <c r="AE171" i="4" s="1"/>
  <c r="AB171" i="4" s="1"/>
  <c r="Y163" i="4"/>
  <c r="AA163" i="4" s="1"/>
  <c r="AE163" i="4" s="1"/>
  <c r="AB163" i="4" s="1"/>
  <c r="Y155" i="4"/>
  <c r="AA155" i="4" s="1"/>
  <c r="AE155" i="4" s="1"/>
  <c r="AB155" i="4" s="1"/>
  <c r="AF155" i="4" s="1"/>
  <c r="Y147" i="4"/>
  <c r="AA147" i="4" s="1"/>
  <c r="AE147" i="4" s="1"/>
  <c r="AB147" i="4" s="1"/>
  <c r="Y139" i="4"/>
  <c r="AA139" i="4" s="1"/>
  <c r="AE139" i="4" s="1"/>
  <c r="AB139" i="4" s="1"/>
  <c r="AF139" i="4" s="1"/>
  <c r="Z285" i="4"/>
  <c r="AC285" i="4" s="1"/>
  <c r="Y321" i="4"/>
  <c r="AA321" i="4" s="1"/>
  <c r="AE321" i="4" s="1"/>
  <c r="AB321" i="4" s="1"/>
  <c r="AC317" i="4"/>
  <c r="Z309" i="4"/>
  <c r="AC309" i="4" s="1"/>
  <c r="Z301" i="4"/>
  <c r="AC301" i="4" s="1"/>
  <c r="Z293" i="4"/>
  <c r="AC293" i="4" s="1"/>
  <c r="Z277" i="4"/>
  <c r="AC277" i="4" s="1"/>
  <c r="AC338" i="4"/>
  <c r="Y317" i="4"/>
  <c r="AA317" i="4" s="1"/>
  <c r="AE317" i="4" s="1"/>
  <c r="AB317" i="4" s="1"/>
  <c r="AF317" i="4" s="1"/>
  <c r="Y313" i="4"/>
  <c r="AA313" i="4" s="1"/>
  <c r="AE313" i="4" s="1"/>
  <c r="AB313" i="4" s="1"/>
  <c r="Y309" i="4"/>
  <c r="AA309" i="4" s="1"/>
  <c r="AE309" i="4" s="1"/>
  <c r="AB309" i="4" s="1"/>
  <c r="AF309" i="4" s="1"/>
  <c r="Y305" i="4"/>
  <c r="AA305" i="4" s="1"/>
  <c r="AE305" i="4" s="1"/>
  <c r="AB305" i="4" s="1"/>
  <c r="Y301" i="4"/>
  <c r="AA301" i="4" s="1"/>
  <c r="AE301" i="4" s="1"/>
  <c r="AB301" i="4" s="1"/>
  <c r="AF301" i="4" s="1"/>
  <c r="Y297" i="4"/>
  <c r="AA297" i="4" s="1"/>
  <c r="AE297" i="4" s="1"/>
  <c r="AB297" i="4" s="1"/>
  <c r="Y293" i="4"/>
  <c r="AA293" i="4" s="1"/>
  <c r="AE293" i="4" s="1"/>
  <c r="AB293" i="4" s="1"/>
  <c r="Y289" i="4"/>
  <c r="AA289" i="4" s="1"/>
  <c r="AE289" i="4" s="1"/>
  <c r="AB289" i="4" s="1"/>
  <c r="Y285" i="4"/>
  <c r="AA285" i="4" s="1"/>
  <c r="AE285" i="4" s="1"/>
  <c r="AB285" i="4" s="1"/>
  <c r="AF285" i="4" s="1"/>
  <c r="Y281" i="4"/>
  <c r="AA281" i="4" s="1"/>
  <c r="AE281" i="4" s="1"/>
  <c r="AB281" i="4" s="1"/>
  <c r="Y277" i="4"/>
  <c r="AA277" i="4" s="1"/>
  <c r="AE277" i="4" s="1"/>
  <c r="AB277" i="4" s="1"/>
  <c r="AF277" i="4" s="1"/>
  <c r="Y273" i="4"/>
  <c r="AA273" i="4" s="1"/>
  <c r="AE273" i="4" s="1"/>
  <c r="AB273" i="4" s="1"/>
  <c r="AF264" i="4"/>
  <c r="Y257" i="4"/>
  <c r="AA257" i="4" s="1"/>
  <c r="AE257" i="4" s="1"/>
  <c r="AB257" i="4" s="1"/>
  <c r="AA334" i="4"/>
  <c r="AE334" i="4" s="1"/>
  <c r="AB334" i="4" s="1"/>
  <c r="AF334" i="4" s="1"/>
  <c r="Y326" i="4"/>
  <c r="AA326" i="4" s="1"/>
  <c r="AE326" i="4" s="1"/>
  <c r="AB326" i="4" s="1"/>
  <c r="AC321" i="4"/>
  <c r="AC298" i="4"/>
  <c r="Z279" i="4"/>
  <c r="AC279" i="4" s="1"/>
  <c r="Z259" i="4"/>
  <c r="AC259" i="4" s="1"/>
  <c r="AA246" i="4"/>
  <c r="AE246" i="4" s="1"/>
  <c r="AB246" i="4" s="1"/>
  <c r="AA238" i="4"/>
  <c r="AE238" i="4" s="1"/>
  <c r="AB238" i="4" s="1"/>
  <c r="AF238" i="4" s="1"/>
  <c r="AA230" i="4"/>
  <c r="AE230" i="4" s="1"/>
  <c r="AB230" i="4" s="1"/>
  <c r="AA206" i="4"/>
  <c r="AE206" i="4" s="1"/>
  <c r="AB206" i="4" s="1"/>
  <c r="Y197" i="4"/>
  <c r="AA197" i="4" s="1"/>
  <c r="AE197" i="4" s="1"/>
  <c r="AB197" i="4" s="1"/>
  <c r="AF197" i="4" s="1"/>
  <c r="Y165" i="4"/>
  <c r="AA165" i="4" s="1"/>
  <c r="AE165" i="4" s="1"/>
  <c r="AB165" i="4" s="1"/>
  <c r="AF165" i="4" s="1"/>
  <c r="AC310" i="4"/>
  <c r="AA250" i="4"/>
  <c r="AE250" i="4" s="1"/>
  <c r="AB250" i="4" s="1"/>
  <c r="AF250" i="4" s="1"/>
  <c r="AA298" i="4"/>
  <c r="AE298" i="4" s="1"/>
  <c r="AB298" i="4" s="1"/>
  <c r="AA278" i="4"/>
  <c r="AE278" i="4" s="1"/>
  <c r="AB278" i="4" s="1"/>
  <c r="AF278" i="4" s="1"/>
  <c r="AA270" i="4"/>
  <c r="AE270" i="4" s="1"/>
  <c r="AB270" i="4" s="1"/>
  <c r="AF270" i="4" s="1"/>
  <c r="AC251" i="4"/>
  <c r="Y234" i="4"/>
  <c r="AA234" i="4" s="1"/>
  <c r="AE234" i="4" s="1"/>
  <c r="AB234" i="4" s="1"/>
  <c r="AF234" i="4" s="1"/>
  <c r="AA217" i="4"/>
  <c r="AE217" i="4" s="1"/>
  <c r="AB217" i="4" s="1"/>
  <c r="Y202" i="4"/>
  <c r="AA202" i="4" s="1"/>
  <c r="AE202" i="4" s="1"/>
  <c r="AB202" i="4" s="1"/>
  <c r="AA185" i="4"/>
  <c r="AE185" i="4" s="1"/>
  <c r="AB185" i="4" s="1"/>
  <c r="AC329" i="4"/>
  <c r="AF329" i="4" s="1"/>
  <c r="AC304" i="4"/>
  <c r="AA294" i="4"/>
  <c r="AE294" i="4" s="1"/>
  <c r="AB294" i="4" s="1"/>
  <c r="AA258" i="4"/>
  <c r="AE258" i="4" s="1"/>
  <c r="AB258" i="4" s="1"/>
  <c r="AF258" i="4" s="1"/>
  <c r="AC243" i="4"/>
  <c r="AA240" i="4"/>
  <c r="AE240" i="4" s="1"/>
  <c r="AB240" i="4" s="1"/>
  <c r="AF240" i="4" s="1"/>
  <c r="Z227" i="4"/>
  <c r="AC227" i="4" s="1"/>
  <c r="AA224" i="4"/>
  <c r="AE224" i="4" s="1"/>
  <c r="AB224" i="4" s="1"/>
  <c r="AF224" i="4" s="1"/>
  <c r="Z211" i="4"/>
  <c r="AC211" i="4" s="1"/>
  <c r="AA208" i="4"/>
  <c r="AE208" i="4" s="1"/>
  <c r="AB208" i="4" s="1"/>
  <c r="AF208" i="4" s="1"/>
  <c r="Z195" i="4"/>
  <c r="AC195" i="4" s="1"/>
  <c r="AA192" i="4"/>
  <c r="AE192" i="4" s="1"/>
  <c r="AB192" i="4" s="1"/>
  <c r="AF192" i="4" s="1"/>
  <c r="Z179" i="4"/>
  <c r="AC179" i="4" s="1"/>
  <c r="AF176" i="4"/>
  <c r="Z163" i="4"/>
  <c r="AC163" i="4" s="1"/>
  <c r="AF160" i="4"/>
  <c r="AC218" i="4"/>
  <c r="AC177" i="4"/>
  <c r="AC127" i="4"/>
  <c r="AC119" i="4"/>
  <c r="Z275" i="4"/>
  <c r="AC275" i="4" s="1"/>
  <c r="AC185" i="4"/>
  <c r="Y169" i="4"/>
  <c r="AA169" i="4" s="1"/>
  <c r="AE169" i="4" s="1"/>
  <c r="AB169" i="4" s="1"/>
  <c r="AA154" i="4"/>
  <c r="AE154" i="4" s="1"/>
  <c r="AB154" i="4" s="1"/>
  <c r="AF154" i="4" s="1"/>
  <c r="Y131" i="4"/>
  <c r="AA131" i="4" s="1"/>
  <c r="AE131" i="4" s="1"/>
  <c r="AB131" i="4" s="1"/>
  <c r="Y127" i="4"/>
  <c r="AA127" i="4" s="1"/>
  <c r="AE127" i="4" s="1"/>
  <c r="AB127" i="4" s="1"/>
  <c r="AF127" i="4" s="1"/>
  <c r="Y123" i="4"/>
  <c r="AA123" i="4" s="1"/>
  <c r="AE123" i="4" s="1"/>
  <c r="AB123" i="4" s="1"/>
  <c r="Y119" i="4"/>
  <c r="AA119" i="4" s="1"/>
  <c r="AE119" i="4" s="1"/>
  <c r="AB119" i="4" s="1"/>
  <c r="AF119" i="4" s="1"/>
  <c r="Y115" i="4"/>
  <c r="AA115" i="4" s="1"/>
  <c r="AE115" i="4" s="1"/>
  <c r="AB115" i="4" s="1"/>
  <c r="AF115" i="4" s="1"/>
  <c r="Y111" i="4"/>
  <c r="AA111" i="4" s="1"/>
  <c r="AE111" i="4" s="1"/>
  <c r="AB111" i="4" s="1"/>
  <c r="Y107" i="4"/>
  <c r="AA107" i="4" s="1"/>
  <c r="AE107" i="4" s="1"/>
  <c r="AB107" i="4" s="1"/>
  <c r="Y103" i="4"/>
  <c r="AA103" i="4" s="1"/>
  <c r="AE103" i="4" s="1"/>
  <c r="AB103" i="4" s="1"/>
  <c r="Y99" i="4"/>
  <c r="AA99" i="4" s="1"/>
  <c r="AE99" i="4" s="1"/>
  <c r="AB99" i="4" s="1"/>
  <c r="AF99" i="4" s="1"/>
  <c r="Y95" i="4"/>
  <c r="AA95" i="4" s="1"/>
  <c r="AE95" i="4" s="1"/>
  <c r="AB95" i="4" s="1"/>
  <c r="AF95" i="4" s="1"/>
  <c r="Y91" i="4"/>
  <c r="AA91" i="4" s="1"/>
  <c r="AE91" i="4" s="1"/>
  <c r="AB91" i="4" s="1"/>
  <c r="Y87" i="4"/>
  <c r="AA87" i="4" s="1"/>
  <c r="AE87" i="4" s="1"/>
  <c r="AB87" i="4" s="1"/>
  <c r="AF87" i="4" s="1"/>
  <c r="Y83" i="4"/>
  <c r="AA83" i="4" s="1"/>
  <c r="AE83" i="4" s="1"/>
  <c r="AB83" i="4" s="1"/>
  <c r="Y79" i="4"/>
  <c r="AA79" i="4" s="1"/>
  <c r="AE79" i="4" s="1"/>
  <c r="AB79" i="4" s="1"/>
  <c r="AF79" i="4" s="1"/>
  <c r="AC198" i="4"/>
  <c r="AC214" i="4"/>
  <c r="AF214" i="4" s="1"/>
  <c r="AC230" i="4"/>
  <c r="AC435" i="4"/>
  <c r="AC427" i="4"/>
  <c r="AC478" i="4"/>
  <c r="AC496" i="4"/>
  <c r="Z257" i="4"/>
  <c r="AC257" i="4" s="1"/>
  <c r="Z225" i="4"/>
  <c r="AC225" i="4" s="1"/>
  <c r="AC202" i="4"/>
  <c r="Y177" i="4"/>
  <c r="AA177" i="4" s="1"/>
  <c r="AE177" i="4" s="1"/>
  <c r="AB177" i="4" s="1"/>
  <c r="AF177" i="4" s="1"/>
  <c r="AC166" i="4"/>
  <c r="Z149" i="4"/>
  <c r="AC149" i="4" s="1"/>
  <c r="Z147" i="4"/>
  <c r="AC147" i="4" s="1"/>
  <c r="AC142" i="4"/>
  <c r="AC129" i="4"/>
  <c r="AF129" i="4" s="1"/>
  <c r="AC121" i="4"/>
  <c r="AC113" i="4"/>
  <c r="AC237" i="4"/>
  <c r="AC169" i="4"/>
  <c r="AC157" i="4"/>
  <c r="AF157" i="4" s="1"/>
  <c r="AC137" i="4"/>
  <c r="Y125" i="4"/>
  <c r="AA125" i="4" s="1"/>
  <c r="AE125" i="4" s="1"/>
  <c r="AB125" i="4" s="1"/>
  <c r="AF125" i="4" s="1"/>
  <c r="Z83" i="4"/>
  <c r="AC83" i="4" s="1"/>
  <c r="AA515" i="4"/>
  <c r="AE515" i="4" s="1"/>
  <c r="AB515" i="4" s="1"/>
  <c r="AF515" i="4" s="1"/>
  <c r="AF474" i="4"/>
  <c r="AA458" i="4"/>
  <c r="AE458" i="4" s="1"/>
  <c r="AB458" i="4" s="1"/>
  <c r="AF435" i="4"/>
  <c r="AF413" i="4"/>
  <c r="AF397" i="4"/>
  <c r="AF385" i="4"/>
  <c r="AF441" i="4"/>
  <c r="Y459" i="4"/>
  <c r="AA459" i="4" s="1"/>
  <c r="AE459" i="4" s="1"/>
  <c r="AB459" i="4" s="1"/>
  <c r="AF459" i="4" s="1"/>
  <c r="AF419" i="4"/>
  <c r="AA429" i="4"/>
  <c r="AE429" i="4" s="1"/>
  <c r="AB429" i="4" s="1"/>
  <c r="AF429" i="4" s="1"/>
  <c r="AC365" i="4"/>
  <c r="AF365" i="4" s="1"/>
  <c r="AC349" i="4"/>
  <c r="AF349" i="4" s="1"/>
  <c r="AF351" i="4"/>
  <c r="AC385" i="4"/>
  <c r="AA382" i="4"/>
  <c r="AE382" i="4" s="1"/>
  <c r="AB382" i="4" s="1"/>
  <c r="AF382" i="4" s="1"/>
  <c r="AC369" i="4"/>
  <c r="AF369" i="4" s="1"/>
  <c r="AA366" i="4"/>
  <c r="AE366" i="4" s="1"/>
  <c r="AB366" i="4" s="1"/>
  <c r="AF366" i="4" s="1"/>
  <c r="AC353" i="4"/>
  <c r="AA350" i="4"/>
  <c r="AE350" i="4" s="1"/>
  <c r="AB350" i="4" s="1"/>
  <c r="AF350" i="4" s="1"/>
  <c r="AA445" i="4"/>
  <c r="AE445" i="4" s="1"/>
  <c r="AB445" i="4" s="1"/>
  <c r="AA420" i="4"/>
  <c r="AE420" i="4" s="1"/>
  <c r="AB420" i="4" s="1"/>
  <c r="AF420" i="4" s="1"/>
  <c r="AC409" i="4"/>
  <c r="AF341" i="4"/>
  <c r="AA416" i="4"/>
  <c r="AE416" i="4" s="1"/>
  <c r="AB416" i="4" s="1"/>
  <c r="AF416" i="4" s="1"/>
  <c r="AC407" i="4"/>
  <c r="AF407" i="4" s="1"/>
  <c r="AF355" i="4"/>
  <c r="AC391" i="4"/>
  <c r="AF391" i="4" s="1"/>
  <c r="Y380" i="4"/>
  <c r="AA380" i="4" s="1"/>
  <c r="AE380" i="4" s="1"/>
  <c r="AB380" i="4" s="1"/>
  <c r="AF380" i="4" s="1"/>
  <c r="AC371" i="4"/>
  <c r="AF371" i="4" s="1"/>
  <c r="AF363" i="4"/>
  <c r="Z403" i="4"/>
  <c r="AC403" i="4" s="1"/>
  <c r="Z345" i="4"/>
  <c r="AC345" i="4" s="1"/>
  <c r="AF345" i="4" s="1"/>
  <c r="AC337" i="4"/>
  <c r="AF337" i="4" s="1"/>
  <c r="AF319" i="4"/>
  <c r="AF303" i="4"/>
  <c r="AF287" i="4"/>
  <c r="AC331" i="4"/>
  <c r="AF328" i="4"/>
  <c r="AA261" i="4"/>
  <c r="AE261" i="4" s="1"/>
  <c r="AB261" i="4" s="1"/>
  <c r="AF261" i="4" s="1"/>
  <c r="Z333" i="4"/>
  <c r="AC333" i="4" s="1"/>
  <c r="AF333" i="4" s="1"/>
  <c r="AC332" i="4"/>
  <c r="AF332" i="4" s="1"/>
  <c r="Z315" i="4"/>
  <c r="AC315" i="4" s="1"/>
  <c r="Z307" i="4"/>
  <c r="AC307" i="4" s="1"/>
  <c r="Z299" i="4"/>
  <c r="AC299" i="4" s="1"/>
  <c r="Z291" i="4"/>
  <c r="AC291" i="4" s="1"/>
  <c r="Z283" i="4"/>
  <c r="AC283" i="4" s="1"/>
  <c r="AA306" i="4"/>
  <c r="AE306" i="4" s="1"/>
  <c r="AB306" i="4" s="1"/>
  <c r="AF221" i="4"/>
  <c r="AF198" i="4"/>
  <c r="AF189" i="4"/>
  <c r="AF173" i="4"/>
  <c r="Y318" i="4"/>
  <c r="AA318" i="4" s="1"/>
  <c r="AE318" i="4" s="1"/>
  <c r="AB318" i="4" s="1"/>
  <c r="AF318" i="4" s="1"/>
  <c r="AA286" i="4"/>
  <c r="AE286" i="4" s="1"/>
  <c r="AB286" i="4" s="1"/>
  <c r="AF286" i="4" s="1"/>
  <c r="AA266" i="4"/>
  <c r="AE266" i="4" s="1"/>
  <c r="AB266" i="4" s="1"/>
  <c r="AF266" i="4" s="1"/>
  <c r="AC247" i="4"/>
  <c r="AA244" i="4"/>
  <c r="AE244" i="4" s="1"/>
  <c r="AB244" i="4" s="1"/>
  <c r="AF244" i="4" s="1"/>
  <c r="AC231" i="4"/>
  <c r="AF228" i="4"/>
  <c r="AC215" i="4"/>
  <c r="AA212" i="4"/>
  <c r="AE212" i="4" s="1"/>
  <c r="AB212" i="4" s="1"/>
  <c r="AF212" i="4" s="1"/>
  <c r="AC199" i="4"/>
  <c r="AA196" i="4"/>
  <c r="AE196" i="4" s="1"/>
  <c r="AB196" i="4" s="1"/>
  <c r="AF196" i="4" s="1"/>
  <c r="AC183" i="4"/>
  <c r="AA180" i="4"/>
  <c r="AE180" i="4" s="1"/>
  <c r="AB180" i="4" s="1"/>
  <c r="AF180" i="4" s="1"/>
  <c r="Z167" i="4"/>
  <c r="AC167" i="4" s="1"/>
  <c r="AA164" i="4"/>
  <c r="AE164" i="4" s="1"/>
  <c r="AB164" i="4" s="1"/>
  <c r="AF164" i="4" s="1"/>
  <c r="Z151" i="4"/>
  <c r="AC151" i="4" s="1"/>
  <c r="AC306" i="4"/>
  <c r="Y242" i="4"/>
  <c r="AA242" i="4" s="1"/>
  <c r="AE242" i="4" s="1"/>
  <c r="AB242" i="4" s="1"/>
  <c r="AF242" i="4" s="1"/>
  <c r="Y225" i="4"/>
  <c r="AA225" i="4" s="1"/>
  <c r="AE225" i="4" s="1"/>
  <c r="AB225" i="4" s="1"/>
  <c r="AF225" i="4" s="1"/>
  <c r="Y210" i="4"/>
  <c r="AA210" i="4" s="1"/>
  <c r="AE210" i="4" s="1"/>
  <c r="AB210" i="4" s="1"/>
  <c r="AF210" i="4" s="1"/>
  <c r="Y193" i="4"/>
  <c r="AA193" i="4" s="1"/>
  <c r="AE193" i="4" s="1"/>
  <c r="AB193" i="4" s="1"/>
  <c r="AC322" i="4"/>
  <c r="AC302" i="4"/>
  <c r="AC241" i="4"/>
  <c r="Z131" i="4"/>
  <c r="AC131" i="4" s="1"/>
  <c r="Z249" i="4"/>
  <c r="AC249" i="4" s="1"/>
  <c r="AF141" i="4"/>
  <c r="AC342" i="4"/>
  <c r="AC461" i="4"/>
  <c r="AC457" i="4"/>
  <c r="AF457" i="4" s="1"/>
  <c r="AA508" i="4"/>
  <c r="AE508" i="4" s="1"/>
  <c r="AB508" i="4" s="1"/>
  <c r="AF508" i="4" s="1"/>
  <c r="AA504" i="4"/>
  <c r="AE504" i="4" s="1"/>
  <c r="AB504" i="4" s="1"/>
  <c r="AF504" i="4" s="1"/>
  <c r="AF145" i="4"/>
  <c r="AC245" i="4"/>
  <c r="AF153" i="4"/>
  <c r="AF128" i="4"/>
  <c r="AF121" i="4"/>
  <c r="Z107" i="4"/>
  <c r="AC107" i="4" s="1"/>
  <c r="AA499" i="4"/>
  <c r="AE499" i="4" s="1"/>
  <c r="AB499" i="4" s="1"/>
  <c r="AF499" i="4" s="1"/>
  <c r="AF487" i="4"/>
  <c r="AF479" i="4"/>
  <c r="AF496" i="4"/>
  <c r="AF480" i="4"/>
  <c r="AF468" i="4"/>
  <c r="AF478" i="4"/>
  <c r="AF461" i="4"/>
  <c r="AF421" i="4"/>
  <c r="AF417" i="4"/>
  <c r="AF409" i="4"/>
  <c r="AF353" i="4"/>
  <c r="Y505" i="4"/>
  <c r="AA505" i="4" s="1"/>
  <c r="AE505" i="4" s="1"/>
  <c r="AB505" i="4" s="1"/>
  <c r="AF505" i="4" s="1"/>
  <c r="Z512" i="4"/>
  <c r="AC512" i="4" s="1"/>
  <c r="Y495" i="4"/>
  <c r="AA495" i="4" s="1"/>
  <c r="AE495" i="4" s="1"/>
  <c r="AB495" i="4" s="1"/>
  <c r="AF495" i="4" s="1"/>
  <c r="AC497" i="4"/>
  <c r="AA506" i="4"/>
  <c r="AE506" i="4" s="1"/>
  <c r="AB506" i="4" s="1"/>
  <c r="AF506" i="4" s="1"/>
  <c r="AF507" i="4"/>
  <c r="Z500" i="4"/>
  <c r="AC500" i="4" s="1"/>
  <c r="AA498" i="4"/>
  <c r="AE498" i="4" s="1"/>
  <c r="AB498" i="4" s="1"/>
  <c r="AF498" i="4" s="1"/>
  <c r="AC494" i="4"/>
  <c r="AF494" i="4" s="1"/>
  <c r="AA490" i="4"/>
  <c r="AE490" i="4" s="1"/>
  <c r="AB490" i="4" s="1"/>
  <c r="AF490" i="4" s="1"/>
  <c r="AC484" i="4"/>
  <c r="Z477" i="4"/>
  <c r="AC477" i="4" s="1"/>
  <c r="AC476" i="4"/>
  <c r="AF476" i="4" s="1"/>
  <c r="AC466" i="4"/>
  <c r="Z491" i="4"/>
  <c r="AC491" i="4" s="1"/>
  <c r="AF491" i="4" s="1"/>
  <c r="Y460" i="4"/>
  <c r="AA460" i="4" s="1"/>
  <c r="AE460" i="4" s="1"/>
  <c r="AB460" i="4" s="1"/>
  <c r="AF460" i="4" s="1"/>
  <c r="Y456" i="4"/>
  <c r="AA456" i="4" s="1"/>
  <c r="AE456" i="4" s="1"/>
  <c r="AB456" i="4" s="1"/>
  <c r="Y452" i="4"/>
  <c r="AA452" i="4" s="1"/>
  <c r="AE452" i="4" s="1"/>
  <c r="AB452" i="4" s="1"/>
  <c r="Y448" i="4"/>
  <c r="AA448" i="4" s="1"/>
  <c r="AE448" i="4" s="1"/>
  <c r="AB448" i="4" s="1"/>
  <c r="AF448" i="4" s="1"/>
  <c r="Y444" i="4"/>
  <c r="AA444" i="4" s="1"/>
  <c r="AE444" i="4" s="1"/>
  <c r="AB444" i="4" s="1"/>
  <c r="AF444" i="4" s="1"/>
  <c r="Y436" i="4"/>
  <c r="AA436" i="4" s="1"/>
  <c r="AE436" i="4" s="1"/>
  <c r="AB436" i="4" s="1"/>
  <c r="AF436" i="4" s="1"/>
  <c r="Y428" i="4"/>
  <c r="AA428" i="4" s="1"/>
  <c r="AE428" i="4" s="1"/>
  <c r="AB428" i="4" s="1"/>
  <c r="AF428" i="4" s="1"/>
  <c r="AC458" i="4"/>
  <c r="Y467" i="4"/>
  <c r="AA467" i="4" s="1"/>
  <c r="AE467" i="4" s="1"/>
  <c r="AB467" i="4" s="1"/>
  <c r="Y462" i="4"/>
  <c r="AA462" i="4" s="1"/>
  <c r="AE462" i="4" s="1"/>
  <c r="AB462" i="4" s="1"/>
  <c r="AF462" i="4" s="1"/>
  <c r="AF453" i="4"/>
  <c r="Y446" i="4"/>
  <c r="AA446" i="4" s="1"/>
  <c r="AE446" i="4" s="1"/>
  <c r="AB446" i="4" s="1"/>
  <c r="AF446" i="4" s="1"/>
  <c r="AC449" i="4"/>
  <c r="AF449" i="4" s="1"/>
  <c r="AA427" i="4"/>
  <c r="AE427" i="4" s="1"/>
  <c r="AB427" i="4" s="1"/>
  <c r="AF427" i="4" s="1"/>
  <c r="Z481" i="4"/>
  <c r="AC481" i="4" s="1"/>
  <c r="AF481" i="4" s="1"/>
  <c r="Z471" i="4"/>
  <c r="AC471" i="4" s="1"/>
  <c r="AF471" i="4" s="1"/>
  <c r="Z423" i="4"/>
  <c r="AC423" i="4" s="1"/>
  <c r="AC455" i="4"/>
  <c r="AC445" i="4"/>
  <c r="Y430" i="4"/>
  <c r="AA430" i="4" s="1"/>
  <c r="AE430" i="4" s="1"/>
  <c r="AB430" i="4" s="1"/>
  <c r="AF430" i="4" s="1"/>
  <c r="AA423" i="4"/>
  <c r="AE423" i="4" s="1"/>
  <c r="AB423" i="4" s="1"/>
  <c r="AF423" i="4" s="1"/>
  <c r="AF410" i="4"/>
  <c r="Y403" i="4"/>
  <c r="AA403" i="4" s="1"/>
  <c r="AE403" i="4" s="1"/>
  <c r="AB403" i="4" s="1"/>
  <c r="AF403" i="4" s="1"/>
  <c r="AF394" i="4"/>
  <c r="AC439" i="4"/>
  <c r="AF439" i="4" s="1"/>
  <c r="Y343" i="4"/>
  <c r="AA343" i="4" s="1"/>
  <c r="AE343" i="4" s="1"/>
  <c r="AB343" i="4" s="1"/>
  <c r="AF343" i="4" s="1"/>
  <c r="Y335" i="4"/>
  <c r="AA335" i="4" s="1"/>
  <c r="AE335" i="4" s="1"/>
  <c r="AB335" i="4" s="1"/>
  <c r="Y327" i="4"/>
  <c r="AA327" i="4" s="1"/>
  <c r="AE327" i="4" s="1"/>
  <c r="AB327" i="4" s="1"/>
  <c r="Z401" i="4"/>
  <c r="AC401" i="4" s="1"/>
  <c r="AF401" i="4" s="1"/>
  <c r="AA384" i="4"/>
  <c r="AE384" i="4" s="1"/>
  <c r="AB384" i="4" s="1"/>
  <c r="AF384" i="4" s="1"/>
  <c r="Y367" i="4"/>
  <c r="AA367" i="4" s="1"/>
  <c r="AE367" i="4" s="1"/>
  <c r="AB367" i="4" s="1"/>
  <c r="Y359" i="4"/>
  <c r="AA359" i="4" s="1"/>
  <c r="AE359" i="4" s="1"/>
  <c r="AB359" i="4" s="1"/>
  <c r="Z452" i="4"/>
  <c r="AC452" i="4" s="1"/>
  <c r="Z434" i="4"/>
  <c r="AC434" i="4" s="1"/>
  <c r="AF434" i="4" s="1"/>
  <c r="Z405" i="4"/>
  <c r="AC405" i="4" s="1"/>
  <c r="AF405" i="4" s="1"/>
  <c r="Z456" i="4"/>
  <c r="AC456" i="4" s="1"/>
  <c r="AC418" i="4"/>
  <c r="AF418" i="4" s="1"/>
  <c r="AC387" i="4"/>
  <c r="AC375" i="4"/>
  <c r="AF375" i="4" s="1"/>
  <c r="Y364" i="4"/>
  <c r="AA364" i="4" s="1"/>
  <c r="AE364" i="4" s="1"/>
  <c r="AB364" i="4" s="1"/>
  <c r="AF364" i="4" s="1"/>
  <c r="AA342" i="4"/>
  <c r="AE342" i="4" s="1"/>
  <c r="AB342" i="4" s="1"/>
  <c r="AF342" i="4" s="1"/>
  <c r="AC414" i="4"/>
  <c r="AF414" i="4" s="1"/>
  <c r="AA396" i="4"/>
  <c r="AE396" i="4" s="1"/>
  <c r="AB396" i="4" s="1"/>
  <c r="AF396" i="4" s="1"/>
  <c r="AC383" i="4"/>
  <c r="Y372" i="4"/>
  <c r="AA372" i="4" s="1"/>
  <c r="AE372" i="4" s="1"/>
  <c r="AB372" i="4" s="1"/>
  <c r="AF372" i="4" s="1"/>
  <c r="AC359" i="4"/>
  <c r="Y356" i="4"/>
  <c r="AA356" i="4" s="1"/>
  <c r="AE356" i="4" s="1"/>
  <c r="AB356" i="4" s="1"/>
  <c r="AF356" i="4" s="1"/>
  <c r="Z399" i="4"/>
  <c r="AC399" i="4" s="1"/>
  <c r="AF399" i="4" s="1"/>
  <c r="Y388" i="4"/>
  <c r="AA388" i="4" s="1"/>
  <c r="AE388" i="4" s="1"/>
  <c r="AB388" i="4" s="1"/>
  <c r="AF388" i="4" s="1"/>
  <c r="AC379" i="4"/>
  <c r="AF379" i="4" s="1"/>
  <c r="AC367" i="4"/>
  <c r="AF344" i="4"/>
  <c r="AC335" i="4"/>
  <c r="Z327" i="4"/>
  <c r="AC327" i="4" s="1"/>
  <c r="Y315" i="4"/>
  <c r="AA315" i="4" s="1"/>
  <c r="AE315" i="4" s="1"/>
  <c r="AB315" i="4" s="1"/>
  <c r="AF315" i="4" s="1"/>
  <c r="Y299" i="4"/>
  <c r="AA299" i="4" s="1"/>
  <c r="AE299" i="4" s="1"/>
  <c r="AB299" i="4" s="1"/>
  <c r="AF299" i="4" s="1"/>
  <c r="Y283" i="4"/>
  <c r="AA283" i="4" s="1"/>
  <c r="AE283" i="4" s="1"/>
  <c r="AB283" i="4" s="1"/>
  <c r="AF283" i="4" s="1"/>
  <c r="Y279" i="4"/>
  <c r="AA279" i="4" s="1"/>
  <c r="AE279" i="4" s="1"/>
  <c r="AB279" i="4" s="1"/>
  <c r="AF279" i="4" s="1"/>
  <c r="Y275" i="4"/>
  <c r="AA275" i="4" s="1"/>
  <c r="AE275" i="4" s="1"/>
  <c r="AB275" i="4" s="1"/>
  <c r="AF275" i="4" s="1"/>
  <c r="Y271" i="4"/>
  <c r="AA271" i="4" s="1"/>
  <c r="AE271" i="4" s="1"/>
  <c r="AB271" i="4" s="1"/>
  <c r="AF271" i="4" s="1"/>
  <c r="Y267" i="4"/>
  <c r="AA267" i="4" s="1"/>
  <c r="AE267" i="4" s="1"/>
  <c r="AB267" i="4" s="1"/>
  <c r="AF267" i="4" s="1"/>
  <c r="Y263" i="4"/>
  <c r="AA263" i="4" s="1"/>
  <c r="AE263" i="4" s="1"/>
  <c r="AB263" i="4" s="1"/>
  <c r="AF263" i="4" s="1"/>
  <c r="Y259" i="4"/>
  <c r="AA259" i="4" s="1"/>
  <c r="AE259" i="4" s="1"/>
  <c r="AB259" i="4" s="1"/>
  <c r="AF259" i="4" s="1"/>
  <c r="Y255" i="4"/>
  <c r="AA255" i="4" s="1"/>
  <c r="AE255" i="4" s="1"/>
  <c r="AB255" i="4" s="1"/>
  <c r="AF255" i="4" s="1"/>
  <c r="Y251" i="4"/>
  <c r="AA251" i="4" s="1"/>
  <c r="AE251" i="4" s="1"/>
  <c r="AB251" i="4" s="1"/>
  <c r="AF251" i="4" s="1"/>
  <c r="Y247" i="4"/>
  <c r="AA247" i="4" s="1"/>
  <c r="AE247" i="4" s="1"/>
  <c r="AB247" i="4" s="1"/>
  <c r="AF247" i="4" s="1"/>
  <c r="Y239" i="4"/>
  <c r="AA239" i="4" s="1"/>
  <c r="AE239" i="4" s="1"/>
  <c r="AB239" i="4" s="1"/>
  <c r="AF239" i="4" s="1"/>
  <c r="Y231" i="4"/>
  <c r="AA231" i="4" s="1"/>
  <c r="AE231" i="4" s="1"/>
  <c r="AB231" i="4" s="1"/>
  <c r="AF231" i="4" s="1"/>
  <c r="Y223" i="4"/>
  <c r="AA223" i="4" s="1"/>
  <c r="AE223" i="4" s="1"/>
  <c r="AB223" i="4" s="1"/>
  <c r="AF223" i="4" s="1"/>
  <c r="Y215" i="4"/>
  <c r="AA215" i="4" s="1"/>
  <c r="AE215" i="4" s="1"/>
  <c r="AB215" i="4" s="1"/>
  <c r="AF215" i="4" s="1"/>
  <c r="Y207" i="4"/>
  <c r="AA207" i="4" s="1"/>
  <c r="AE207" i="4" s="1"/>
  <c r="AB207" i="4" s="1"/>
  <c r="AF207" i="4" s="1"/>
  <c r="Y199" i="4"/>
  <c r="AA199" i="4" s="1"/>
  <c r="AE199" i="4" s="1"/>
  <c r="AB199" i="4" s="1"/>
  <c r="AF199" i="4" s="1"/>
  <c r="Y191" i="4"/>
  <c r="AA191" i="4" s="1"/>
  <c r="AE191" i="4" s="1"/>
  <c r="AB191" i="4" s="1"/>
  <c r="AF191" i="4" s="1"/>
  <c r="Y183" i="4"/>
  <c r="AA183" i="4" s="1"/>
  <c r="AE183" i="4" s="1"/>
  <c r="AB183" i="4" s="1"/>
  <c r="AF183" i="4" s="1"/>
  <c r="Y175" i="4"/>
  <c r="AA175" i="4" s="1"/>
  <c r="AE175" i="4" s="1"/>
  <c r="AB175" i="4" s="1"/>
  <c r="AF175" i="4" s="1"/>
  <c r="Y167" i="4"/>
  <c r="AA167" i="4" s="1"/>
  <c r="AE167" i="4" s="1"/>
  <c r="AB167" i="4" s="1"/>
  <c r="AF167" i="4" s="1"/>
  <c r="Y159" i="4"/>
  <c r="AA159" i="4" s="1"/>
  <c r="AE159" i="4" s="1"/>
  <c r="AB159" i="4" s="1"/>
  <c r="AF159" i="4" s="1"/>
  <c r="Y151" i="4"/>
  <c r="AA151" i="4" s="1"/>
  <c r="AE151" i="4" s="1"/>
  <c r="AB151" i="4" s="1"/>
  <c r="AF151" i="4" s="1"/>
  <c r="Y143" i="4"/>
  <c r="AA143" i="4" s="1"/>
  <c r="AE143" i="4" s="1"/>
  <c r="AB143" i="4" s="1"/>
  <c r="AF143" i="4" s="1"/>
  <c r="Y135" i="4"/>
  <c r="AA135" i="4" s="1"/>
  <c r="AE135" i="4" s="1"/>
  <c r="AB135" i="4" s="1"/>
  <c r="AF135" i="4" s="1"/>
  <c r="Z281" i="4"/>
  <c r="AC281" i="4" s="1"/>
  <c r="AA322" i="4"/>
  <c r="AE322" i="4" s="1"/>
  <c r="AB322" i="4" s="1"/>
  <c r="AF322" i="4" s="1"/>
  <c r="Z313" i="4"/>
  <c r="AC313" i="4" s="1"/>
  <c r="Z305" i="4"/>
  <c r="AC305" i="4" s="1"/>
  <c r="Z297" i="4"/>
  <c r="AC297" i="4" s="1"/>
  <c r="Z289" i="4"/>
  <c r="AC289" i="4" s="1"/>
  <c r="Z273" i="4"/>
  <c r="AC273" i="4" s="1"/>
  <c r="AF316" i="4"/>
  <c r="AF312" i="4"/>
  <c r="AF304" i="4"/>
  <c r="AF300" i="4"/>
  <c r="AF284" i="4"/>
  <c r="AF280" i="4"/>
  <c r="Y265" i="4"/>
  <c r="AA265" i="4" s="1"/>
  <c r="AE265" i="4" s="1"/>
  <c r="AB265" i="4" s="1"/>
  <c r="AF265" i="4" s="1"/>
  <c r="Y249" i="4"/>
  <c r="AA249" i="4" s="1"/>
  <c r="AE249" i="4" s="1"/>
  <c r="AB249" i="4" s="1"/>
  <c r="AF249" i="4" s="1"/>
  <c r="AC314" i="4"/>
  <c r="AC282" i="4"/>
  <c r="AA262" i="4"/>
  <c r="AE262" i="4" s="1"/>
  <c r="AB262" i="4" s="1"/>
  <c r="AF262" i="4" s="1"/>
  <c r="Y245" i="4"/>
  <c r="AA245" i="4" s="1"/>
  <c r="AE245" i="4" s="1"/>
  <c r="AB245" i="4" s="1"/>
  <c r="AF245" i="4" s="1"/>
  <c r="Y237" i="4"/>
  <c r="AA237" i="4" s="1"/>
  <c r="AE237" i="4" s="1"/>
  <c r="AB237" i="4" s="1"/>
  <c r="AF237" i="4" s="1"/>
  <c r="AA222" i="4"/>
  <c r="AE222" i="4" s="1"/>
  <c r="AB222" i="4" s="1"/>
  <c r="AF222" i="4" s="1"/>
  <c r="Y213" i="4"/>
  <c r="AA213" i="4" s="1"/>
  <c r="AE213" i="4" s="1"/>
  <c r="AB213" i="4" s="1"/>
  <c r="AF213" i="4" s="1"/>
  <c r="AA190" i="4"/>
  <c r="AE190" i="4" s="1"/>
  <c r="AB190" i="4" s="1"/>
  <c r="AF190" i="4" s="1"/>
  <c r="Y181" i="4"/>
  <c r="AA181" i="4" s="1"/>
  <c r="AE181" i="4" s="1"/>
  <c r="AB181" i="4" s="1"/>
  <c r="AF181" i="4" s="1"/>
  <c r="AA166" i="4"/>
  <c r="AE166" i="4" s="1"/>
  <c r="AB166" i="4" s="1"/>
  <c r="AF166" i="4" s="1"/>
  <c r="AC294" i="4"/>
  <c r="AA314" i="4"/>
  <c r="AE314" i="4" s="1"/>
  <c r="AB314" i="4" s="1"/>
  <c r="AA282" i="4"/>
  <c r="AE282" i="4" s="1"/>
  <c r="AB282" i="4" s="1"/>
  <c r="AF282" i="4" s="1"/>
  <c r="AA274" i="4"/>
  <c r="AE274" i="4" s="1"/>
  <c r="AB274" i="4" s="1"/>
  <c r="AF274" i="4" s="1"/>
  <c r="AA254" i="4"/>
  <c r="AE254" i="4" s="1"/>
  <c r="AB254" i="4" s="1"/>
  <c r="AF254" i="4" s="1"/>
  <c r="Y218" i="4"/>
  <c r="AA218" i="4" s="1"/>
  <c r="AE218" i="4" s="1"/>
  <c r="AB218" i="4" s="1"/>
  <c r="AF218" i="4" s="1"/>
  <c r="AF201" i="4"/>
  <c r="Y186" i="4"/>
  <c r="AA186" i="4" s="1"/>
  <c r="AE186" i="4" s="1"/>
  <c r="AB186" i="4" s="1"/>
  <c r="AA310" i="4"/>
  <c r="AE310" i="4" s="1"/>
  <c r="AB310" i="4" s="1"/>
  <c r="AF310" i="4" s="1"/>
  <c r="AC288" i="4"/>
  <c r="AF288" i="4" s="1"/>
  <c r="AA248" i="4"/>
  <c r="AE248" i="4" s="1"/>
  <c r="AB248" i="4" s="1"/>
  <c r="AF248" i="4" s="1"/>
  <c r="AA232" i="4"/>
  <c r="AE232" i="4" s="1"/>
  <c r="AB232" i="4" s="1"/>
  <c r="AF232" i="4" s="1"/>
  <c r="AA216" i="4"/>
  <c r="AE216" i="4" s="1"/>
  <c r="AB216" i="4" s="1"/>
  <c r="AF216" i="4" s="1"/>
  <c r="Z203" i="4"/>
  <c r="AC203" i="4" s="1"/>
  <c r="AA200" i="4"/>
  <c r="AE200" i="4" s="1"/>
  <c r="AB200" i="4" s="1"/>
  <c r="AF200" i="4" s="1"/>
  <c r="Z187" i="4"/>
  <c r="AC187" i="4" s="1"/>
  <c r="AA184" i="4"/>
  <c r="AE184" i="4" s="1"/>
  <c r="AB184" i="4" s="1"/>
  <c r="AF184" i="4" s="1"/>
  <c r="Z171" i="4"/>
  <c r="AC171" i="4" s="1"/>
  <c r="Z269" i="4"/>
  <c r="AC269" i="4" s="1"/>
  <c r="AC233" i="4"/>
  <c r="AF233" i="4" s="1"/>
  <c r="AC209" i="4"/>
  <c r="AC186" i="4"/>
  <c r="Y161" i="4"/>
  <c r="AA161" i="4" s="1"/>
  <c r="AE161" i="4" s="1"/>
  <c r="AB161" i="4" s="1"/>
  <c r="AF161" i="4" s="1"/>
  <c r="AC123" i="4"/>
  <c r="AC103" i="4"/>
  <c r="AC246" i="4"/>
  <c r="AC217" i="4"/>
  <c r="AC194" i="4"/>
  <c r="Y162" i="4"/>
  <c r="AA162" i="4" s="1"/>
  <c r="AE162" i="4" s="1"/>
  <c r="AB162" i="4" s="1"/>
  <c r="AF162" i="4" s="1"/>
  <c r="AC148" i="4"/>
  <c r="AF148" i="4" s="1"/>
  <c r="AC206" i="4"/>
  <c r="AC326" i="4"/>
  <c r="AC463" i="4"/>
  <c r="AC467" i="4"/>
  <c r="AA500" i="4"/>
  <c r="AE500" i="4" s="1"/>
  <c r="AB500" i="4" s="1"/>
  <c r="AF500" i="4" s="1"/>
  <c r="AC486" i="4"/>
  <c r="AF486" i="4" s="1"/>
  <c r="AA512" i="4"/>
  <c r="AE512" i="4" s="1"/>
  <c r="AB512" i="4" s="1"/>
  <c r="AF512" i="4" s="1"/>
  <c r="AC193" i="4"/>
  <c r="AA170" i="4"/>
  <c r="AE170" i="4" s="1"/>
  <c r="AB170" i="4" s="1"/>
  <c r="AF170" i="4" s="1"/>
  <c r="AC161" i="4"/>
  <c r="AA149" i="4"/>
  <c r="AE149" i="4" s="1"/>
  <c r="AB149" i="4" s="1"/>
  <c r="AF149" i="4" s="1"/>
  <c r="AA150" i="4"/>
  <c r="AE150" i="4" s="1"/>
  <c r="AB150" i="4" s="1"/>
  <c r="AF150" i="4" s="1"/>
  <c r="AA137" i="4"/>
  <c r="AE137" i="4" s="1"/>
  <c r="AB137" i="4" s="1"/>
  <c r="AF137" i="4" s="1"/>
  <c r="AF124" i="4"/>
  <c r="AA117" i="4"/>
  <c r="AE117" i="4" s="1"/>
  <c r="AB117" i="4" s="1"/>
  <c r="AF117" i="4" s="1"/>
  <c r="AF113" i="4"/>
  <c r="AF109" i="4"/>
  <c r="AA105" i="4"/>
  <c r="AE105" i="4" s="1"/>
  <c r="AB105" i="4" s="1"/>
  <c r="AF105" i="4" s="1"/>
  <c r="AA101" i="4"/>
  <c r="AE101" i="4" s="1"/>
  <c r="AB101" i="4" s="1"/>
  <c r="AF101" i="4" s="1"/>
  <c r="AA97" i="4"/>
  <c r="AE97" i="4" s="1"/>
  <c r="AB97" i="4" s="1"/>
  <c r="AF97" i="4" s="1"/>
  <c r="AF93" i="4"/>
  <c r="AF89" i="4"/>
  <c r="AF85" i="4"/>
  <c r="AF81" i="4"/>
  <c r="AF77" i="4"/>
  <c r="Z111" i="4"/>
  <c r="AC111" i="4" s="1"/>
  <c r="Z91" i="4"/>
  <c r="AC91" i="4" s="1"/>
  <c r="AF497" i="2"/>
  <c r="AF487" i="2"/>
  <c r="AF463" i="2"/>
  <c r="AF224" i="2"/>
  <c r="AF176" i="2"/>
  <c r="AF128" i="2"/>
  <c r="AF120" i="2"/>
  <c r="AF108" i="2"/>
  <c r="AF166" i="2"/>
  <c r="AF198" i="2"/>
  <c r="AF507" i="2"/>
  <c r="AF503" i="2"/>
  <c r="AF484" i="2"/>
  <c r="AF498" i="2"/>
  <c r="AF494" i="2"/>
  <c r="AF471" i="2"/>
  <c r="AF447" i="2"/>
  <c r="AF459" i="2"/>
  <c r="AF443" i="2"/>
  <c r="AF423" i="2"/>
  <c r="AF410" i="2"/>
  <c r="AF428" i="2"/>
  <c r="AF424" i="2"/>
  <c r="AF401" i="2"/>
  <c r="AF387" i="2"/>
  <c r="AF370" i="2"/>
  <c r="AF332" i="2"/>
  <c r="AF324" i="2"/>
  <c r="AF297" i="2"/>
  <c r="AF289" i="2"/>
  <c r="AF281" i="2"/>
  <c r="AF336" i="2"/>
  <c r="AF316" i="2"/>
  <c r="AF304" i="2"/>
  <c r="AF277" i="2"/>
  <c r="AF265" i="2"/>
  <c r="AF257" i="2"/>
  <c r="AF249" i="2"/>
  <c r="AF251" i="2"/>
  <c r="AF233" i="2"/>
  <c r="AF228" i="2"/>
  <c r="AF212" i="2"/>
  <c r="AF196" i="2"/>
  <c r="AF140" i="2"/>
  <c r="AF200" i="2"/>
  <c r="AF164" i="2"/>
  <c r="AF221" i="2"/>
  <c r="AF205" i="2"/>
  <c r="AF189" i="2"/>
  <c r="AF209" i="2"/>
  <c r="AF122" i="2"/>
  <c r="AF150" i="2"/>
  <c r="AF142" i="2"/>
  <c r="AF88" i="2"/>
  <c r="AF167" i="2"/>
  <c r="AF222" i="2"/>
  <c r="AF214" i="2"/>
  <c r="AF238" i="2"/>
  <c r="AF499" i="2"/>
  <c r="AF500" i="2"/>
  <c r="AF489" i="2"/>
  <c r="AF483" i="2"/>
  <c r="AF467" i="2"/>
  <c r="AF445" i="2"/>
  <c r="AF429" i="2"/>
  <c r="AF439" i="2"/>
  <c r="AF411" i="2"/>
  <c r="AF436" i="2"/>
  <c r="AF417" i="2"/>
  <c r="AF427" i="2"/>
  <c r="AF392" i="2"/>
  <c r="AF398" i="2"/>
  <c r="AF380" i="2"/>
  <c r="AF382" i="2"/>
  <c r="AF378" i="2"/>
  <c r="AF374" i="2"/>
  <c r="AF348" i="2"/>
  <c r="AF309" i="2"/>
  <c r="AF271" i="2"/>
  <c r="AF267" i="2"/>
  <c r="AF255" i="2"/>
  <c r="AF270" i="2"/>
  <c r="AF211" i="2"/>
  <c r="AF181" i="2"/>
  <c r="AF185" i="2"/>
  <c r="AF168" i="2"/>
  <c r="AF172" i="2"/>
  <c r="AF192" i="2"/>
  <c r="AF177" i="2"/>
  <c r="AF162" i="2"/>
  <c r="AF149" i="2"/>
  <c r="AF154" i="2"/>
  <c r="AF115" i="2"/>
  <c r="AF161" i="2"/>
  <c r="AF158" i="2"/>
  <c r="AF151" i="2"/>
  <c r="AF174" i="2"/>
  <c r="AF230" i="2"/>
  <c r="AF191" i="2"/>
  <c r="AF125" i="2"/>
  <c r="AF121" i="2"/>
  <c r="AF508" i="2"/>
  <c r="AF493" i="2"/>
  <c r="AF486" i="2"/>
  <c r="AF455" i="2"/>
  <c r="AF344" i="2"/>
  <c r="AF269" i="2"/>
  <c r="AF229" i="2"/>
  <c r="AF136" i="2"/>
  <c r="AF220" i="2"/>
  <c r="AF204" i="2"/>
  <c r="AF188" i="2"/>
  <c r="AF160" i="2"/>
  <c r="AF156" i="2"/>
  <c r="AF81" i="2"/>
  <c r="AF190" i="2"/>
  <c r="AF182" i="2"/>
  <c r="AF146" i="2"/>
  <c r="Y243" i="3" l="1"/>
  <c r="Y200" i="3"/>
  <c r="Y151" i="3"/>
  <c r="Y199" i="3"/>
  <c r="Y283" i="3"/>
  <c r="Y436" i="3"/>
  <c r="Y455" i="3"/>
  <c r="Y159" i="3"/>
  <c r="Y512" i="3"/>
  <c r="Y395" i="3"/>
  <c r="Y327" i="3"/>
  <c r="Y247" i="3"/>
  <c r="Y416" i="3"/>
  <c r="Y190" i="3"/>
  <c r="Y259" i="3"/>
  <c r="Y470" i="3"/>
  <c r="Y255" i="3"/>
  <c r="Y273" i="3"/>
  <c r="Y438" i="3"/>
  <c r="Y397" i="3"/>
  <c r="Y196" i="3"/>
  <c r="Y239" i="3"/>
  <c r="Y225" i="3"/>
  <c r="Y445" i="3"/>
  <c r="Y179" i="3"/>
  <c r="Y435" i="3"/>
  <c r="Y189" i="3"/>
  <c r="Y453" i="3"/>
  <c r="Y177" i="3"/>
  <c r="Y514" i="3"/>
  <c r="Y419" i="3"/>
  <c r="Y343" i="3"/>
  <c r="Y163" i="3"/>
  <c r="Y167" i="3"/>
  <c r="X408" i="1"/>
  <c r="X352" i="1"/>
  <c r="X296" i="1"/>
  <c r="X329" i="1"/>
  <c r="X360" i="1"/>
  <c r="X337" i="1"/>
  <c r="X474" i="1"/>
  <c r="X374" i="1"/>
  <c r="X289" i="1"/>
  <c r="X398" i="1"/>
  <c r="X344" i="1"/>
  <c r="X234" i="1"/>
  <c r="X140" i="1"/>
  <c r="X172" i="1"/>
  <c r="X232" i="1"/>
  <c r="X300" i="1"/>
  <c r="X338" i="1"/>
  <c r="X382" i="1"/>
  <c r="X213" i="1"/>
  <c r="X478" i="1"/>
  <c r="X434" i="1"/>
  <c r="X278" i="1"/>
  <c r="X264" i="1"/>
  <c r="X422" i="1"/>
  <c r="X366" i="1"/>
  <c r="X336" i="1"/>
  <c r="X220" i="1"/>
  <c r="X321" i="1"/>
  <c r="X316" i="1"/>
  <c r="X436" i="1"/>
  <c r="X488" i="1"/>
  <c r="X383" i="1"/>
  <c r="X242" i="1"/>
  <c r="X362" i="1"/>
  <c r="X297" i="1"/>
  <c r="X334" i="1"/>
  <c r="X156" i="1"/>
  <c r="X188" i="1"/>
  <c r="X202" i="1"/>
  <c r="X208" i="1"/>
  <c r="X248" i="1"/>
  <c r="X238" i="1"/>
  <c r="X256" i="1"/>
  <c r="X472" i="1"/>
  <c r="X503" i="1"/>
  <c r="X286" i="1"/>
  <c r="X470" i="1"/>
  <c r="X310" i="1"/>
  <c r="X192" i="1"/>
  <c r="X372" i="1"/>
  <c r="X414" i="1"/>
  <c r="X376" i="1"/>
  <c r="X258" i="1"/>
  <c r="X236" i="1"/>
  <c r="X224" i="1"/>
  <c r="X284" i="1"/>
  <c r="X390" i="1"/>
  <c r="X404" i="1"/>
  <c r="X464" i="1"/>
  <c r="X500" i="1"/>
  <c r="AF456" i="4"/>
  <c r="AF193" i="4"/>
  <c r="AF458" i="4"/>
  <c r="AF103" i="4"/>
  <c r="AF185" i="4"/>
  <c r="AF206" i="4"/>
  <c r="AF326" i="4"/>
  <c r="AF273" i="4"/>
  <c r="AF289" i="4"/>
  <c r="AF305" i="4"/>
  <c r="AF171" i="4"/>
  <c r="AF203" i="4"/>
  <c r="AF339" i="4"/>
  <c r="AF466" i="4"/>
  <c r="AF209" i="4"/>
  <c r="AF269" i="4"/>
  <c r="AF467" i="4"/>
  <c r="AF91" i="4"/>
  <c r="AF107" i="4"/>
  <c r="AF123" i="4"/>
  <c r="AF169" i="4"/>
  <c r="AF294" i="4"/>
  <c r="AF202" i="4"/>
  <c r="AF230" i="4"/>
  <c r="AF293" i="4"/>
  <c r="AF147" i="4"/>
  <c r="AF179" i="4"/>
  <c r="AF211" i="4"/>
  <c r="AF243" i="4"/>
  <c r="AF338" i="4"/>
  <c r="AF477" i="4"/>
  <c r="AF142" i="4"/>
  <c r="AF226" i="4"/>
  <c r="AF302" i="4"/>
  <c r="AF450" i="4"/>
  <c r="AF314" i="4"/>
  <c r="AF359" i="4"/>
  <c r="AF327" i="4"/>
  <c r="AF306" i="4"/>
  <c r="AF111" i="4"/>
  <c r="AF217" i="4"/>
  <c r="AF257" i="4"/>
  <c r="AF281" i="4"/>
  <c r="AF297" i="4"/>
  <c r="AF313" i="4"/>
  <c r="AF321" i="4"/>
  <c r="AF187" i="4"/>
  <c r="AF291" i="4"/>
  <c r="AF387" i="4"/>
  <c r="AF368" i="4"/>
  <c r="AF411" i="4"/>
  <c r="AF455" i="4"/>
  <c r="AF463" i="4"/>
  <c r="AF241" i="4"/>
  <c r="AF186" i="4"/>
  <c r="AF367" i="4"/>
  <c r="AF335" i="4"/>
  <c r="AF452" i="4"/>
  <c r="AF445" i="4"/>
  <c r="AF83" i="4"/>
  <c r="AF131" i="4"/>
  <c r="AF298" i="4"/>
  <c r="AF246" i="4"/>
  <c r="AF163" i="4"/>
  <c r="AF195" i="4"/>
  <c r="AF227" i="4"/>
  <c r="AF307" i="4"/>
  <c r="AF383" i="4"/>
  <c r="AF331" i="4"/>
  <c r="AF484" i="4"/>
  <c r="AF497" i="4"/>
  <c r="AF511" i="4"/>
  <c r="AF19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 Sundsdal</author>
  </authors>
  <commentList>
    <comment ref="K350" authorId="0" shapeId="0" xr:uid="{A976CD7A-1E3B-4F60-BC2E-81CCE297DE1A}">
      <text>
        <r>
          <rPr>
            <b/>
            <sz val="9"/>
            <color indexed="81"/>
            <rFont val="Tahoma"/>
            <family val="2"/>
          </rPr>
          <t>Anders Sundsdal:</t>
        </r>
        <r>
          <rPr>
            <sz val="9"/>
            <color indexed="81"/>
            <rFont val="Tahoma"/>
            <family val="2"/>
          </rPr>
          <t xml:space="preserve">
Finner ikke R54b i initial weight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 Sundsdal</author>
  </authors>
  <commentList>
    <comment ref="K350" authorId="0" shapeId="0" xr:uid="{3BAC2EA9-706B-4335-828A-FEA90F732729}">
      <text>
        <r>
          <rPr>
            <b/>
            <sz val="9"/>
            <color indexed="81"/>
            <rFont val="Tahoma"/>
            <family val="2"/>
          </rPr>
          <t>Anders Sundsdal:</t>
        </r>
        <r>
          <rPr>
            <sz val="9"/>
            <color indexed="81"/>
            <rFont val="Tahoma"/>
            <family val="2"/>
          </rPr>
          <t xml:space="preserve">
Finner ikke R54b i initial weight</t>
        </r>
      </text>
    </comment>
    <comment ref="K405" authorId="0" shapeId="0" xr:uid="{78FAABBA-EEB5-4A7B-B519-AC127B84D771}">
      <text>
        <r>
          <rPr>
            <b/>
            <sz val="9"/>
            <color indexed="81"/>
            <rFont val="Tahoma"/>
            <family val="2"/>
          </rPr>
          <t>Anders Sundsdal:</t>
        </r>
        <r>
          <rPr>
            <sz val="9"/>
            <color indexed="81"/>
            <rFont val="Tahoma"/>
            <family val="2"/>
          </rPr>
          <t xml:space="preserve">
R54a ikke i initial weight arket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 Sundsdal</author>
  </authors>
  <commentList>
    <comment ref="K350" authorId="0" shapeId="0" xr:uid="{C09CECC5-F5ED-4EAE-AD86-046B4599DFA6}">
      <text>
        <r>
          <rPr>
            <b/>
            <sz val="9"/>
            <color indexed="81"/>
            <rFont val="Tahoma"/>
            <family val="2"/>
          </rPr>
          <t>Anders Sundsdal:</t>
        </r>
        <r>
          <rPr>
            <sz val="9"/>
            <color indexed="81"/>
            <rFont val="Tahoma"/>
            <family val="2"/>
          </rPr>
          <t xml:space="preserve">
Finner ikke R54b i initial weight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 Sundsdal</author>
  </authors>
  <commentList>
    <comment ref="K350" authorId="0" shapeId="0" xr:uid="{E283C784-053F-48DD-AA4F-A3F1E25761F4}">
      <text>
        <r>
          <rPr>
            <b/>
            <sz val="9"/>
            <color indexed="81"/>
            <rFont val="Tahoma"/>
            <family val="2"/>
          </rPr>
          <t>Anders Sundsdal:</t>
        </r>
        <r>
          <rPr>
            <sz val="9"/>
            <color indexed="81"/>
            <rFont val="Tahoma"/>
            <family val="2"/>
          </rPr>
          <t xml:space="preserve">
Finner ikke R54b i initial weight</t>
        </r>
      </text>
    </comment>
    <comment ref="K405" authorId="0" shapeId="0" xr:uid="{C6CF6558-A92A-40D9-9760-023C715578B6}">
      <text>
        <r>
          <rPr>
            <b/>
            <sz val="9"/>
            <color indexed="81"/>
            <rFont val="Tahoma"/>
            <family val="2"/>
          </rPr>
          <t>Anders Sundsdal:</t>
        </r>
        <r>
          <rPr>
            <sz val="9"/>
            <color indexed="81"/>
            <rFont val="Tahoma"/>
            <family val="2"/>
          </rPr>
          <t xml:space="preserve">
R54a ikke i initial weight arket
</t>
        </r>
      </text>
    </comment>
  </commentList>
</comments>
</file>

<file path=xl/sharedStrings.xml><?xml version="1.0" encoding="utf-8"?>
<sst xmlns="http://schemas.openxmlformats.org/spreadsheetml/2006/main" count="21553" uniqueCount="1859">
  <si>
    <t xml:space="preserve">&lt;TBI DATA FORM&gt; </t>
  </si>
  <si>
    <t>VERSION 2.01</t>
  </si>
  <si>
    <t>NOTE</t>
  </si>
  <si>
    <t>READ GENERAL INSTRUCTIONS IN THE MANUAL SHEET BEFORE YOU START</t>
  </si>
  <si>
    <t>This form consists of five parts: METADATA (L10-L20), COMMON DATA (L24-L40), LOCATION CODES (L42-L52), TREATMENT LEGEND (L54-L58) AND SAMPLE DATA (L61-)</t>
  </si>
  <si>
    <t>The formulae used in this sheet are based on Keuskamp et al. 2013 (http://onlinelibrary.wiley.com/enhanced/doi/10.1111/2041-210X.12097/)</t>
  </si>
  <si>
    <t xml:space="preserve">For more information please refer to the manual included with this file </t>
  </si>
  <si>
    <t>Please fill out the data in the purple cells, and optionally in the blue cells and send form to tbiteam@decolab.org or upload it on www.teatime4science.org</t>
  </si>
  <si>
    <t xml:space="preserve"> </t>
  </si>
  <si>
    <t>Item</t>
  </si>
  <si>
    <t>Value</t>
  </si>
  <si>
    <t>Principal investigator</t>
  </si>
  <si>
    <t>Anders Sundsdal</t>
  </si>
  <si>
    <t>Secondary investigator</t>
  </si>
  <si>
    <t>Stuart W Smith</t>
  </si>
  <si>
    <t>Affiliation PI</t>
  </si>
  <si>
    <t>Norwegian University of Science and Technology (NTNU)</t>
  </si>
  <si>
    <t>Email address of principal investigator</t>
  </si>
  <si>
    <t>andersun@stud.ntnu.no</t>
  </si>
  <si>
    <t>Email address secondary investigator</t>
  </si>
  <si>
    <t>stuart.smith@ntnu.no</t>
  </si>
  <si>
    <t>Country</t>
  </si>
  <si>
    <t>Tanzania</t>
  </si>
  <si>
    <t>Name of the project</t>
  </si>
  <si>
    <t>AfricanBioServices</t>
  </si>
  <si>
    <t>Aim of the project</t>
  </si>
  <si>
    <t>Understanding the impact of human land-use on termite and soil microbe litter decomposition in the Serengeti savannah ecosystem.</t>
  </si>
  <si>
    <t>Reference (APA)</t>
  </si>
  <si>
    <t>Pending</t>
  </si>
  <si>
    <t>&lt;END OF METADATA&gt;</t>
  </si>
  <si>
    <t>&lt;COMMON DATA&gt;</t>
  </si>
  <si>
    <t>item</t>
  </si>
  <si>
    <r>
      <t>Hydrolysable fraction green tea (</t>
    </r>
    <r>
      <rPr>
        <b/>
        <sz val="11"/>
        <rFont val="Calibri"/>
        <family val="2"/>
      </rPr>
      <t>Hg</t>
    </r>
    <r>
      <rPr>
        <sz val="11"/>
        <rFont val="Calibri"/>
        <family val="2"/>
      </rPr>
      <t>)</t>
    </r>
  </si>
  <si>
    <r>
      <t>Hydrolysable fraction red tea (</t>
    </r>
    <r>
      <rPr>
        <b/>
        <sz val="11"/>
        <rFont val="Calibri"/>
        <family val="2"/>
      </rPr>
      <t>Hr</t>
    </r>
    <r>
      <rPr>
        <sz val="11"/>
        <rFont val="Calibri"/>
        <family val="2"/>
      </rPr>
      <t>)</t>
    </r>
  </si>
  <si>
    <t>Weight of bag (Wbag)</t>
  </si>
  <si>
    <t>Weight of cord (Wcord)</t>
  </si>
  <si>
    <t>Weight of cord + bag (Wcordandbag)</t>
  </si>
  <si>
    <t>Weight of label (Wlabel)</t>
  </si>
  <si>
    <t>Correction for handling and drying green tea (FcorrGreen)</t>
  </si>
  <si>
    <t>Calculation help in manual sheet</t>
  </si>
  <si>
    <t>Correction for handling and drying red tea (FcorrRed)</t>
  </si>
  <si>
    <t>&lt;END OF COMMON DATA&gt;</t>
  </si>
  <si>
    <t>&lt;LOCATION CODES&gt;</t>
  </si>
  <si>
    <t>OPTIONAL DATA</t>
  </si>
  <si>
    <t>Only one item per line - expand as necessary</t>
  </si>
  <si>
    <t>Coordinates (WGS1984 - decimal)</t>
  </si>
  <si>
    <t>Optional data - Numerical</t>
  </si>
  <si>
    <t>Optional data - Classifications, use the dropdown lists.</t>
  </si>
  <si>
    <t>Location codes</t>
  </si>
  <si>
    <t>LAT</t>
  </si>
  <si>
    <t>LON</t>
  </si>
  <si>
    <t>CLAY %</t>
  </si>
  <si>
    <t>SILT %</t>
  </si>
  <si>
    <t>SAND %</t>
  </si>
  <si>
    <t>OC %</t>
  </si>
  <si>
    <t>Shading</t>
  </si>
  <si>
    <t>Human impact</t>
  </si>
  <si>
    <t>Ecosystem/vegetation</t>
  </si>
  <si>
    <t>Rooting depth</t>
  </si>
  <si>
    <t>Slope</t>
  </si>
  <si>
    <t>Aspect</t>
  </si>
  <si>
    <t>Dry_Ag1</t>
  </si>
  <si>
    <t>Dry region, agriculture</t>
  </si>
  <si>
    <t>1.No shade</t>
  </si>
  <si>
    <t>5.Soil completely disturbed</t>
  </si>
  <si>
    <t>Savanna- mixed decidious tree and grassland</t>
  </si>
  <si>
    <t>3. &gt;15 cm</t>
  </si>
  <si>
    <t>1. Flat</t>
  </si>
  <si>
    <t>NESW (all)</t>
  </si>
  <si>
    <t>Dry_Ag2</t>
  </si>
  <si>
    <t>Dry_Ag3</t>
  </si>
  <si>
    <t>Dry_Ag4</t>
  </si>
  <si>
    <t>Dry_P1</t>
  </si>
  <si>
    <t>Dry region, pasture</t>
  </si>
  <si>
    <t>3.Reasonable impact</t>
  </si>
  <si>
    <t>Dry_P2</t>
  </si>
  <si>
    <t>Dry_P3</t>
  </si>
  <si>
    <t>Dry_P4</t>
  </si>
  <si>
    <t>Dry_W1</t>
  </si>
  <si>
    <t>Dry region, wild area</t>
  </si>
  <si>
    <t xml:space="preserve">1.No impact </t>
  </si>
  <si>
    <t>Dry_W2</t>
  </si>
  <si>
    <t>Dry_W3</t>
  </si>
  <si>
    <t>Dry_W4</t>
  </si>
  <si>
    <t>Wet_Ag1</t>
  </si>
  <si>
    <t>Wet region, agriculture</t>
  </si>
  <si>
    <t>Wet_Ag2</t>
  </si>
  <si>
    <t>Wet_Ag3</t>
  </si>
  <si>
    <t>Wet_Ag4</t>
  </si>
  <si>
    <t>Wet_P1</t>
  </si>
  <si>
    <t>Wet region, pasture</t>
  </si>
  <si>
    <t>Wet_P2</t>
  </si>
  <si>
    <t>Wet_P3</t>
  </si>
  <si>
    <t>Wet_P4</t>
  </si>
  <si>
    <t>Wet_W1</t>
  </si>
  <si>
    <t>Wet region, wild area</t>
  </si>
  <si>
    <t>Wet_W2</t>
  </si>
  <si>
    <t>Wet_W3</t>
  </si>
  <si>
    <t>Wet_W4</t>
  </si>
  <si>
    <t>Common Garden</t>
  </si>
  <si>
    <t>Intermediate area, wild</t>
  </si>
  <si>
    <t>&lt;END OF LOCATION CODES&gt;</t>
  </si>
  <si>
    <t>&lt;TREATMENT CODES&gt;</t>
  </si>
  <si>
    <t>Treatment codes</t>
  </si>
  <si>
    <t>General description</t>
  </si>
  <si>
    <t>Ambient</t>
  </si>
  <si>
    <t>Teabags standard buried, open for all micro- and macro soil organisms.</t>
  </si>
  <si>
    <t>Treatment</t>
  </si>
  <si>
    <t>Teabags wrapped with an additional 0.3 mm aperture size stainless steel metal mesh to exclude macro soil organisms, mainly termites. Otherwise standard buried.</t>
  </si>
  <si>
    <t>&lt;END OF TREATMENT CODES&gt;</t>
  </si>
  <si>
    <t>NOTE: USING UNASHED WEIGHTS</t>
  </si>
  <si>
    <t>&lt;SAMPLE DATA&gt;</t>
  </si>
  <si>
    <t>Other notes</t>
  </si>
  <si>
    <t>Season</t>
  </si>
  <si>
    <t>Sample ID</t>
  </si>
  <si>
    <t>Location code</t>
  </si>
  <si>
    <t>Replicate</t>
  </si>
  <si>
    <r>
      <t>D</t>
    </r>
    <r>
      <rPr>
        <sz val="11"/>
        <rFont val="Calibri"/>
        <family val="2"/>
      </rPr>
      <t>ate of burial</t>
    </r>
  </si>
  <si>
    <r>
      <rPr>
        <sz val="11"/>
        <color rgb="FF008000"/>
        <rFont val="Calibri"/>
        <family val="2"/>
      </rPr>
      <t>Green tea</t>
    </r>
    <r>
      <rPr>
        <sz val="11"/>
        <color indexed="8"/>
        <rFont val="Calibri"/>
        <family val="2"/>
      </rPr>
      <t xml:space="preserve"> code</t>
    </r>
  </si>
  <si>
    <r>
      <rPr>
        <sz val="11"/>
        <color rgb="FFFF0000"/>
        <rFont val="Calibri"/>
        <family val="2"/>
      </rPr>
      <t>Red tea</t>
    </r>
    <r>
      <rPr>
        <sz val="11"/>
        <color indexed="8"/>
        <rFont val="Calibri"/>
        <family val="2"/>
      </rPr>
      <t xml:space="preserve"> code</t>
    </r>
  </si>
  <si>
    <r>
      <t xml:space="preserve">Initial weight </t>
    </r>
    <r>
      <rPr>
        <sz val="11"/>
        <color indexed="17"/>
        <rFont val="Calibri"/>
        <family val="2"/>
      </rPr>
      <t xml:space="preserve">green tea </t>
    </r>
    <r>
      <rPr>
        <sz val="11"/>
        <color indexed="8"/>
        <rFont val="Calibri"/>
        <family val="2"/>
      </rPr>
      <t>including bag, cord and label</t>
    </r>
  </si>
  <si>
    <r>
      <t xml:space="preserve">Initial weight </t>
    </r>
    <r>
      <rPr>
        <sz val="11"/>
        <color indexed="10"/>
        <rFont val="Calibri"/>
        <family val="2"/>
      </rPr>
      <t xml:space="preserve">red tea </t>
    </r>
    <r>
      <rPr>
        <sz val="11"/>
        <color indexed="8"/>
        <rFont val="Calibri"/>
        <family val="2"/>
      </rPr>
      <t>including bag, cord, and label</t>
    </r>
  </si>
  <si>
    <r>
      <t xml:space="preserve">Initial weight </t>
    </r>
    <r>
      <rPr>
        <sz val="11"/>
        <color indexed="17"/>
        <rFont val="Calibri"/>
        <family val="2"/>
      </rPr>
      <t>green tea</t>
    </r>
    <r>
      <rPr>
        <sz val="11"/>
        <color indexed="8"/>
        <rFont val="Calibri"/>
        <family val="2"/>
      </rPr>
      <t xml:space="preserve"> tea only</t>
    </r>
  </si>
  <si>
    <r>
      <t xml:space="preserve">Initial weight </t>
    </r>
    <r>
      <rPr>
        <sz val="11"/>
        <color indexed="10"/>
        <rFont val="Calibri"/>
        <family val="2"/>
      </rPr>
      <t xml:space="preserve">red tea </t>
    </r>
    <r>
      <rPr>
        <sz val="11"/>
        <color indexed="8"/>
        <rFont val="Calibri"/>
        <family val="2"/>
      </rPr>
      <t>tea only</t>
    </r>
  </si>
  <si>
    <t>Recovery date</t>
  </si>
  <si>
    <r>
      <t xml:space="preserve">Final weight </t>
    </r>
    <r>
      <rPr>
        <sz val="11"/>
        <color indexed="17"/>
        <rFont val="Calibri"/>
        <family val="2"/>
      </rPr>
      <t xml:space="preserve">green tea </t>
    </r>
    <r>
      <rPr>
        <sz val="11"/>
        <color indexed="8"/>
        <rFont val="Calibri"/>
        <family val="2"/>
      </rPr>
      <t>including bag and cord, no label</t>
    </r>
  </si>
  <si>
    <r>
      <t>Final weight</t>
    </r>
    <r>
      <rPr>
        <sz val="11"/>
        <color indexed="10"/>
        <rFont val="Calibri"/>
        <family val="2"/>
      </rPr>
      <t xml:space="preserve"> red tea </t>
    </r>
    <r>
      <rPr>
        <sz val="11"/>
        <color indexed="8"/>
        <rFont val="Calibri"/>
        <family val="2"/>
      </rPr>
      <t>including bag and cord, no label</t>
    </r>
  </si>
  <si>
    <r>
      <t xml:space="preserve">Final weight </t>
    </r>
    <r>
      <rPr>
        <sz val="11"/>
        <color indexed="17"/>
        <rFont val="Calibri"/>
        <family val="2"/>
      </rPr>
      <t xml:space="preserve">green tea </t>
    </r>
    <r>
      <rPr>
        <sz val="11"/>
        <color indexed="8"/>
        <rFont val="Calibri"/>
        <family val="2"/>
      </rPr>
      <t>tea only</t>
    </r>
  </si>
  <si>
    <r>
      <t xml:space="preserve">Final weight </t>
    </r>
    <r>
      <rPr>
        <sz val="11"/>
        <color indexed="10"/>
        <rFont val="Calibri"/>
        <family val="2"/>
      </rPr>
      <t xml:space="preserve">red tea </t>
    </r>
    <r>
      <rPr>
        <sz val="11"/>
        <color indexed="8"/>
        <rFont val="Calibri"/>
        <family val="2"/>
      </rPr>
      <t>tea only</t>
    </r>
  </si>
  <si>
    <r>
      <t xml:space="preserve">Fraction decomposed </t>
    </r>
    <r>
      <rPr>
        <sz val="11"/>
        <color rgb="FF00B050"/>
        <rFont val="Calibri"/>
        <family val="2"/>
      </rPr>
      <t xml:space="preserve">green tea </t>
    </r>
    <r>
      <rPr>
        <sz val="11"/>
        <rFont val="Calibri"/>
        <family val="2"/>
      </rPr>
      <t>(ash corrected)</t>
    </r>
    <r>
      <rPr>
        <sz val="11"/>
        <color indexed="8"/>
        <rFont val="Calibri"/>
        <family val="2"/>
      </rPr>
      <t xml:space="preserve"> (ag) </t>
    </r>
  </si>
  <si>
    <t>Predicted labile fraction red tea (ar)</t>
  </si>
  <si>
    <t xml:space="preserve"> Fraction remaining red tea (Wt)</t>
  </si>
  <si>
    <t>incubation time      red and green tea (t)</t>
  </si>
  <si>
    <t>S</t>
  </si>
  <si>
    <t>k</t>
  </si>
  <si>
    <r>
      <t xml:space="preserve">Sign of termite cheeting on </t>
    </r>
    <r>
      <rPr>
        <sz val="11"/>
        <color rgb="FFFF0000"/>
        <rFont val="Calibri"/>
        <family val="2"/>
      </rPr>
      <t>red tea</t>
    </r>
  </si>
  <si>
    <r>
      <t xml:space="preserve">Sign of hole(s) on </t>
    </r>
    <r>
      <rPr>
        <sz val="11"/>
        <color rgb="FFFF0000"/>
        <rFont val="Calibri"/>
        <family val="2"/>
      </rPr>
      <t>red tea</t>
    </r>
  </si>
  <si>
    <r>
      <t xml:space="preserve">Sign of roots on </t>
    </r>
    <r>
      <rPr>
        <sz val="11"/>
        <color rgb="FFFF0000"/>
        <rFont val="Calibri"/>
        <family val="2"/>
      </rPr>
      <t>red tea</t>
    </r>
  </si>
  <si>
    <r>
      <t xml:space="preserve">Sign of termite cheeting on </t>
    </r>
    <r>
      <rPr>
        <sz val="11"/>
        <color rgb="FF008000"/>
        <rFont val="Calibri"/>
        <family val="2"/>
      </rPr>
      <t>green tea</t>
    </r>
  </si>
  <si>
    <r>
      <t xml:space="preserve">Sign of hole(s) on </t>
    </r>
    <r>
      <rPr>
        <sz val="11"/>
        <color rgb="FF008000"/>
        <rFont val="Calibri"/>
        <family val="2"/>
      </rPr>
      <t>green tea</t>
    </r>
  </si>
  <si>
    <r>
      <t xml:space="preserve">Sign of roots on </t>
    </r>
    <r>
      <rPr>
        <sz val="11"/>
        <color rgb="FF008000"/>
        <rFont val="Calibri"/>
        <family val="2"/>
      </rPr>
      <t>green tea</t>
    </r>
  </si>
  <si>
    <t>Dry_Ag1_CG4</t>
  </si>
  <si>
    <t>Dry_Ag2_CG3</t>
  </si>
  <si>
    <t>Dry_Ag3_CG2</t>
  </si>
  <si>
    <t>Dry_Ag4_CG1</t>
  </si>
  <si>
    <t>Dry_P1_CG2</t>
  </si>
  <si>
    <t>Dry_P2_CG3</t>
  </si>
  <si>
    <t>Dry_P3_CG1</t>
  </si>
  <si>
    <t>Dry_P4_CG4</t>
  </si>
  <si>
    <t>Dry_W3_CG4</t>
  </si>
  <si>
    <t>Dry_W2_CG1</t>
  </si>
  <si>
    <t>Dry_W1_CG2</t>
  </si>
  <si>
    <t>Dry_W4_CG3</t>
  </si>
  <si>
    <t>Wet_Ag1_CG2</t>
  </si>
  <si>
    <t>Wet_Ag2_CG1</t>
  </si>
  <si>
    <t>Wet_Ag3_CG4</t>
  </si>
  <si>
    <t>Wet_Ag4_CG3</t>
  </si>
  <si>
    <t>Wet_P1_CG2</t>
  </si>
  <si>
    <t>Wet_P2_CG4</t>
  </si>
  <si>
    <t>Wet_P3_CG1</t>
  </si>
  <si>
    <t>Wet_W3_CG1</t>
  </si>
  <si>
    <t>Wet_P4_CG3</t>
  </si>
  <si>
    <t>Wet_W1_CG4</t>
  </si>
  <si>
    <t>Wet_W2_CG3</t>
  </si>
  <si>
    <t>Wet_W4_CG2</t>
  </si>
  <si>
    <t>Local1_CG1</t>
  </si>
  <si>
    <t>Local2_CG2</t>
  </si>
  <si>
    <t>Local3_CG3</t>
  </si>
  <si>
    <t>Local4_CG4</t>
  </si>
  <si>
    <t>Soil texture</t>
  </si>
  <si>
    <t>Soil depth</t>
  </si>
  <si>
    <t>loamy sand</t>
  </si>
  <si>
    <t>sandy clay loam</t>
  </si>
  <si>
    <t>clay</t>
  </si>
  <si>
    <t>sandy loam</t>
  </si>
  <si>
    <t>clay loam</t>
  </si>
  <si>
    <t>sandy clay</t>
  </si>
  <si>
    <t>NOTE: USING ASHED WEIGHTS</t>
  </si>
  <si>
    <r>
      <rPr>
        <sz val="11"/>
        <rFont val="Calibri"/>
        <family val="2"/>
      </rPr>
      <t xml:space="preserve">Ashed subsample percentage controll initial </t>
    </r>
    <r>
      <rPr>
        <sz val="11"/>
        <color rgb="FF008000"/>
        <rFont val="Calibri"/>
        <family val="2"/>
      </rPr>
      <t>green tea</t>
    </r>
    <r>
      <rPr>
        <sz val="11"/>
        <color indexed="8"/>
        <rFont val="Calibri"/>
        <family val="2"/>
      </rPr>
      <t xml:space="preserve"> </t>
    </r>
    <r>
      <rPr>
        <sz val="11"/>
        <rFont val="Calibri"/>
        <family val="2"/>
      </rPr>
      <t>tea only (Avarage)</t>
    </r>
  </si>
  <si>
    <r>
      <t xml:space="preserve">Ashed initial corrected weight </t>
    </r>
    <r>
      <rPr>
        <sz val="11"/>
        <color indexed="17"/>
        <rFont val="Calibri"/>
        <family val="2"/>
      </rPr>
      <t>green tea</t>
    </r>
    <r>
      <rPr>
        <sz val="11"/>
        <color indexed="8"/>
        <rFont val="Calibri"/>
        <family val="2"/>
      </rPr>
      <t xml:space="preserve"> tea only</t>
    </r>
  </si>
  <si>
    <r>
      <rPr>
        <sz val="11"/>
        <rFont val="Calibri"/>
        <family val="2"/>
      </rPr>
      <t xml:space="preserve">Ashed subsample percentage controll initiall </t>
    </r>
    <r>
      <rPr>
        <sz val="11"/>
        <color rgb="FFFF0000"/>
        <rFont val="Calibri"/>
        <family val="2"/>
      </rPr>
      <t>red tea</t>
    </r>
    <r>
      <rPr>
        <sz val="11"/>
        <color indexed="8"/>
        <rFont val="Calibri"/>
        <family val="2"/>
      </rPr>
      <t xml:space="preserve"> tea only</t>
    </r>
  </si>
  <si>
    <r>
      <t xml:space="preserve">Ashed Initial corrected weight </t>
    </r>
    <r>
      <rPr>
        <sz val="11"/>
        <color rgb="FFFF0000"/>
        <rFont val="Calibri"/>
        <family val="2"/>
      </rPr>
      <t>red tea</t>
    </r>
    <r>
      <rPr>
        <sz val="11"/>
        <color indexed="8"/>
        <rFont val="Calibri"/>
        <family val="2"/>
      </rPr>
      <t xml:space="preserve"> tea only</t>
    </r>
  </si>
  <si>
    <r>
      <t xml:space="preserve">Ashed subsample percentage </t>
    </r>
    <r>
      <rPr>
        <sz val="11"/>
        <color rgb="FF008000"/>
        <rFont val="Calibri"/>
        <family val="2"/>
      </rPr>
      <t>green tea</t>
    </r>
  </si>
  <si>
    <r>
      <rPr>
        <sz val="11"/>
        <rFont val="Calibri"/>
        <family val="2"/>
      </rPr>
      <t xml:space="preserve">Ashed subsample percentage </t>
    </r>
    <r>
      <rPr>
        <sz val="11"/>
        <color rgb="FFFF0000"/>
        <rFont val="Calibri"/>
        <family val="2"/>
      </rPr>
      <t>red tea</t>
    </r>
  </si>
  <si>
    <r>
      <t xml:space="preserve">Ashed final weight </t>
    </r>
    <r>
      <rPr>
        <sz val="11"/>
        <color rgb="FF008000"/>
        <rFont val="Calibri"/>
        <family val="2"/>
      </rPr>
      <t>green tea</t>
    </r>
    <r>
      <rPr>
        <sz val="11"/>
        <color indexed="8"/>
        <rFont val="Calibri"/>
        <family val="2"/>
      </rPr>
      <t xml:space="preserve"> tea only</t>
    </r>
  </si>
  <si>
    <r>
      <t xml:space="preserve">Ashed final weight </t>
    </r>
    <r>
      <rPr>
        <sz val="11"/>
        <color rgb="FFFF0000"/>
        <rFont val="Calibri"/>
        <family val="2"/>
      </rPr>
      <t>red tea</t>
    </r>
    <r>
      <rPr>
        <sz val="11"/>
        <color indexed="8"/>
        <rFont val="Calibri"/>
        <family val="2"/>
      </rPr>
      <t xml:space="preserve"> tea only</t>
    </r>
  </si>
  <si>
    <t xml:space="preserve"> Fraction remaining      red tea (Wt)</t>
  </si>
  <si>
    <t>Sign of termite cheeting on red tea</t>
  </si>
  <si>
    <t>Sign of termite cheeting on green tea</t>
  </si>
  <si>
    <r>
      <rPr>
        <sz val="11"/>
        <rFont val="Calibri"/>
        <family val="2"/>
      </rPr>
      <t xml:space="preserve">Ashed subsample percentage controll initiall </t>
    </r>
    <r>
      <rPr>
        <sz val="11"/>
        <color rgb="FFFF0000"/>
        <rFont val="Calibri"/>
        <family val="2"/>
      </rPr>
      <t>red tea</t>
    </r>
    <r>
      <rPr>
        <sz val="11"/>
        <color indexed="8"/>
        <rFont val="Calibri"/>
        <family val="2"/>
      </rPr>
      <t xml:space="preserve"> tea only (Avarage)</t>
    </r>
  </si>
  <si>
    <t>Wet</t>
  </si>
  <si>
    <t>G436</t>
  </si>
  <si>
    <t>R17</t>
  </si>
  <si>
    <t/>
  </si>
  <si>
    <t>NO</t>
  </si>
  <si>
    <t>YES</t>
  </si>
  <si>
    <t>G568</t>
  </si>
  <si>
    <t>R121</t>
  </si>
  <si>
    <t>G631</t>
  </si>
  <si>
    <t>R158</t>
  </si>
  <si>
    <t>G652</t>
  </si>
  <si>
    <t>R115</t>
  </si>
  <si>
    <t>G497</t>
  </si>
  <si>
    <t>R502</t>
  </si>
  <si>
    <t>G447</t>
  </si>
  <si>
    <t>R177</t>
  </si>
  <si>
    <t>G452</t>
  </si>
  <si>
    <t>R531</t>
  </si>
  <si>
    <t>G389</t>
  </si>
  <si>
    <t>R406</t>
  </si>
  <si>
    <t>G514</t>
  </si>
  <si>
    <t>R169</t>
  </si>
  <si>
    <t>G286</t>
  </si>
  <si>
    <t>R91</t>
  </si>
  <si>
    <t>G543</t>
  </si>
  <si>
    <t>R446</t>
  </si>
  <si>
    <t>G590</t>
  </si>
  <si>
    <t>R409</t>
  </si>
  <si>
    <t>G595</t>
  </si>
  <si>
    <t>R450</t>
  </si>
  <si>
    <t>G609</t>
  </si>
  <si>
    <t>R382</t>
  </si>
  <si>
    <t>G222</t>
  </si>
  <si>
    <t>R415</t>
  </si>
  <si>
    <t>G405</t>
  </si>
  <si>
    <t>R519</t>
  </si>
  <si>
    <t>G571</t>
  </si>
  <si>
    <t>R542</t>
  </si>
  <si>
    <t>G419</t>
  </si>
  <si>
    <t>R128</t>
  </si>
  <si>
    <t>G240</t>
  </si>
  <si>
    <t>R82</t>
  </si>
  <si>
    <t>G524</t>
  </si>
  <si>
    <t>R50</t>
  </si>
  <si>
    <t>G699</t>
  </si>
  <si>
    <t>R529</t>
  </si>
  <si>
    <t>G575</t>
  </si>
  <si>
    <t>R363</t>
  </si>
  <si>
    <t>G492</t>
  </si>
  <si>
    <t>R190</t>
  </si>
  <si>
    <t>G813</t>
  </si>
  <si>
    <t>R144</t>
  </si>
  <si>
    <t>G406</t>
  </si>
  <si>
    <t>R279</t>
  </si>
  <si>
    <t>G651</t>
  </si>
  <si>
    <t>R148</t>
  </si>
  <si>
    <t>G583</t>
  </si>
  <si>
    <t>R112</t>
  </si>
  <si>
    <t>G702</t>
  </si>
  <si>
    <t>R436</t>
  </si>
  <si>
    <t>G838</t>
  </si>
  <si>
    <t>R386</t>
  </si>
  <si>
    <t>G518</t>
  </si>
  <si>
    <t>R507</t>
  </si>
  <si>
    <t>G404</t>
  </si>
  <si>
    <t>R141</t>
  </si>
  <si>
    <t>G527</t>
  </si>
  <si>
    <t>R396</t>
  </si>
  <si>
    <t>G366</t>
  </si>
  <si>
    <t>R109</t>
  </si>
  <si>
    <t>G516</t>
  </si>
  <si>
    <t>R153</t>
  </si>
  <si>
    <t>G670</t>
  </si>
  <si>
    <t>R64</t>
  </si>
  <si>
    <t>G507</t>
  </si>
  <si>
    <t>R126</t>
  </si>
  <si>
    <t>G359</t>
  </si>
  <si>
    <t>R63</t>
  </si>
  <si>
    <t>G499</t>
  </si>
  <si>
    <t>R87</t>
  </si>
  <si>
    <t>G214</t>
  </si>
  <si>
    <t>R437</t>
  </si>
  <si>
    <t>G582</t>
  </si>
  <si>
    <t>R114</t>
  </si>
  <si>
    <t>G453</t>
  </si>
  <si>
    <t>R521</t>
  </si>
  <si>
    <t>G764</t>
  </si>
  <si>
    <t>R371</t>
  </si>
  <si>
    <t>G690</t>
  </si>
  <si>
    <t>R376</t>
  </si>
  <si>
    <t>G774</t>
  </si>
  <si>
    <t>R166</t>
  </si>
  <si>
    <t>G519</t>
  </si>
  <si>
    <t>R469</t>
  </si>
  <si>
    <t>G635</t>
  </si>
  <si>
    <t>R86</t>
  </si>
  <si>
    <t>G539</t>
  </si>
  <si>
    <t>R146</t>
  </si>
  <si>
    <t>G679</t>
  </si>
  <si>
    <t>R72</t>
  </si>
  <si>
    <t>G346</t>
  </si>
  <si>
    <t>R28</t>
  </si>
  <si>
    <t>G418</t>
  </si>
  <si>
    <t>R5</t>
  </si>
  <si>
    <t>G548</t>
  </si>
  <si>
    <t>R85</t>
  </si>
  <si>
    <t>G638</t>
  </si>
  <si>
    <t>R513</t>
  </si>
  <si>
    <t>G426</t>
  </si>
  <si>
    <t>R399</t>
  </si>
  <si>
    <t>G589</t>
  </si>
  <si>
    <t>R400</t>
  </si>
  <si>
    <t>G622</t>
  </si>
  <si>
    <t>R19</t>
  </si>
  <si>
    <t>G538</t>
  </si>
  <si>
    <t>R60</t>
  </si>
  <si>
    <t>G546</t>
  </si>
  <si>
    <t>R161</t>
  </si>
  <si>
    <t>G513</t>
  </si>
  <si>
    <t>R48</t>
  </si>
  <si>
    <t>G489</t>
  </si>
  <si>
    <t>R23</t>
  </si>
  <si>
    <t>G633</t>
  </si>
  <si>
    <t>R78</t>
  </si>
  <si>
    <t>G541</t>
  </si>
  <si>
    <t>R42</t>
  </si>
  <si>
    <t>G565</t>
  </si>
  <si>
    <t>R119</t>
  </si>
  <si>
    <t>G387</t>
  </si>
  <si>
    <t>R185</t>
  </si>
  <si>
    <t>G554</t>
  </si>
  <si>
    <t>R159</t>
  </si>
  <si>
    <t>G614</t>
  </si>
  <si>
    <t>R525</t>
  </si>
  <si>
    <t>G282</t>
  </si>
  <si>
    <t>R150</t>
  </si>
  <si>
    <t>G450</t>
  </si>
  <si>
    <t>R165</t>
  </si>
  <si>
    <t>G269</t>
  </si>
  <si>
    <t>R129</t>
  </si>
  <si>
    <t>G448</t>
  </si>
  <si>
    <t>R414</t>
  </si>
  <si>
    <t>G358</t>
  </si>
  <si>
    <t>R151</t>
  </si>
  <si>
    <t>G511</t>
  </si>
  <si>
    <t>R95</t>
  </si>
  <si>
    <t>G383</t>
  </si>
  <si>
    <t>R546</t>
  </si>
  <si>
    <t>G549</t>
  </si>
  <si>
    <t>R438</t>
  </si>
  <si>
    <t>G605</t>
  </si>
  <si>
    <t>R122</t>
  </si>
  <si>
    <t>G408</t>
  </si>
  <si>
    <t>R404</t>
  </si>
  <si>
    <t>G416</t>
  </si>
  <si>
    <t>R501</t>
  </si>
  <si>
    <t>G594</t>
  </si>
  <si>
    <t>R137</t>
  </si>
  <si>
    <t>G460</t>
  </si>
  <si>
    <t>R278</t>
  </si>
  <si>
    <t>G217</t>
  </si>
  <si>
    <t>R235</t>
  </si>
  <si>
    <t>G607</t>
  </si>
  <si>
    <t>R181</t>
  </si>
  <si>
    <t>G542</t>
  </si>
  <si>
    <t>R187</t>
  </si>
  <si>
    <t>G536</t>
  </si>
  <si>
    <t>R83</t>
  </si>
  <si>
    <t>G494</t>
  </si>
  <si>
    <t>R134</t>
  </si>
  <si>
    <t>G291</t>
  </si>
  <si>
    <t>R49</t>
  </si>
  <si>
    <t>G308</t>
  </si>
  <si>
    <t>R315</t>
  </si>
  <si>
    <t>G723</t>
  </si>
  <si>
    <t>R1</t>
  </si>
  <si>
    <t>G628</t>
  </si>
  <si>
    <t>R408</t>
  </si>
  <si>
    <t>G569</t>
  </si>
  <si>
    <t>R385</t>
  </si>
  <si>
    <t>G339</t>
  </si>
  <si>
    <t>R196</t>
  </si>
  <si>
    <t>G592</t>
  </si>
  <si>
    <t>R94</t>
  </si>
  <si>
    <t>G472</t>
  </si>
  <si>
    <t>R343</t>
  </si>
  <si>
    <t>G529</t>
  </si>
  <si>
    <t>R445</t>
  </si>
  <si>
    <t>G636</t>
  </si>
  <si>
    <t>R12</t>
  </si>
  <si>
    <t>G534</t>
  </si>
  <si>
    <t>R244</t>
  </si>
  <si>
    <t>G641</t>
  </si>
  <si>
    <t>R360</t>
  </si>
  <si>
    <t>G479</t>
  </si>
  <si>
    <t>R318</t>
  </si>
  <si>
    <t>G741</t>
  </si>
  <si>
    <t>R518</t>
  </si>
  <si>
    <t>G610</t>
  </si>
  <si>
    <t>R489</t>
  </si>
  <si>
    <t>G765</t>
  </si>
  <si>
    <t>R549</t>
  </si>
  <si>
    <t>G728</t>
  </si>
  <si>
    <t>R500</t>
  </si>
  <si>
    <t>G808</t>
  </si>
  <si>
    <t>R482</t>
  </si>
  <si>
    <t>G892</t>
  </si>
  <si>
    <t>R569</t>
  </si>
  <si>
    <t>G869</t>
  </si>
  <si>
    <t>R430</t>
  </si>
  <si>
    <t>G881</t>
  </si>
  <si>
    <t>R577</t>
  </si>
  <si>
    <t>G729</t>
  </si>
  <si>
    <t>R548</t>
  </si>
  <si>
    <t>G837</t>
  </si>
  <si>
    <t>R590</t>
  </si>
  <si>
    <t>G688</t>
  </si>
  <si>
    <t>R574</t>
  </si>
  <si>
    <t>G883</t>
  </si>
  <si>
    <t>R8</t>
  </si>
  <si>
    <t>G704</t>
  </si>
  <si>
    <t>R552</t>
  </si>
  <si>
    <t>G742</t>
  </si>
  <si>
    <t>R462</t>
  </si>
  <si>
    <t>G831</t>
  </si>
  <si>
    <t>R505</t>
  </si>
  <si>
    <t>G899</t>
  </si>
  <si>
    <t>R41</t>
  </si>
  <si>
    <t>G724</t>
  </si>
  <si>
    <t>R428</t>
  </si>
  <si>
    <t>G803</t>
  </si>
  <si>
    <t>R601</t>
  </si>
  <si>
    <t>G693</t>
  </si>
  <si>
    <t>R553</t>
  </si>
  <si>
    <t>G897</t>
  </si>
  <si>
    <t>R459</t>
  </si>
  <si>
    <t>G789</t>
  </si>
  <si>
    <t>R511</t>
  </si>
  <si>
    <t>G681</t>
  </si>
  <si>
    <t>R495</t>
  </si>
  <si>
    <t>G657</t>
  </si>
  <si>
    <t>R584</t>
  </si>
  <si>
    <t>G758</t>
  </si>
  <si>
    <t>R454</t>
  </si>
  <si>
    <t>G666</t>
  </si>
  <si>
    <t>R532</t>
  </si>
  <si>
    <t>G860</t>
  </si>
  <si>
    <t>R11</t>
  </si>
  <si>
    <t>G694</t>
  </si>
  <si>
    <t>R575</t>
  </si>
  <si>
    <t>G867</t>
  </si>
  <si>
    <t>R39</t>
  </si>
  <si>
    <t>G793</t>
  </si>
  <si>
    <t>R560</t>
  </si>
  <si>
    <t>G749</t>
  </si>
  <si>
    <t>R562</t>
  </si>
  <si>
    <t>G898</t>
  </si>
  <si>
    <t>R506</t>
  </si>
  <si>
    <t>G834</t>
  </si>
  <si>
    <t>R554</t>
  </si>
  <si>
    <t>G819</t>
  </si>
  <si>
    <t>R46</t>
  </si>
  <si>
    <t>G830</t>
  </si>
  <si>
    <t>R585</t>
  </si>
  <si>
    <t>G746</t>
  </si>
  <si>
    <t>R476</t>
  </si>
  <si>
    <t>G725</t>
  </si>
  <si>
    <t>R536</t>
  </si>
  <si>
    <t>G846</t>
  </si>
  <si>
    <t>R524</t>
  </si>
  <si>
    <t>G756</t>
  </si>
  <si>
    <t>R600</t>
  </si>
  <si>
    <t>G745</t>
  </si>
  <si>
    <t>R432</t>
  </si>
  <si>
    <t>G832</t>
  </si>
  <si>
    <t>R474</t>
  </si>
  <si>
    <t>G805</t>
  </si>
  <si>
    <t>R34</t>
  </si>
  <si>
    <t>G815</t>
  </si>
  <si>
    <t>R426</t>
  </si>
  <si>
    <t>G798</t>
  </si>
  <si>
    <t>R563</t>
  </si>
  <si>
    <t>G787</t>
  </si>
  <si>
    <t>R535</t>
  </si>
  <si>
    <t>G900</t>
  </si>
  <si>
    <t>R581</t>
  </si>
  <si>
    <t>G817</t>
  </si>
  <si>
    <t>R460</t>
  </si>
  <si>
    <t>G836</t>
  </si>
  <si>
    <t>R456</t>
  </si>
  <si>
    <t>G784</t>
  </si>
  <si>
    <t>R571</t>
  </si>
  <si>
    <t>G902</t>
  </si>
  <si>
    <t>R27</t>
  </si>
  <si>
    <t>G689</t>
  </si>
  <si>
    <t>R492</t>
  </si>
  <si>
    <t>G678</t>
  </si>
  <si>
    <t>R573</t>
  </si>
  <si>
    <t>G835</t>
  </si>
  <si>
    <t>R472</t>
  </si>
  <si>
    <t>G733</t>
  </si>
  <si>
    <t>R545</t>
  </si>
  <si>
    <t>G658</t>
  </si>
  <si>
    <t>R7</t>
  </si>
  <si>
    <t>G567</t>
  </si>
  <si>
    <t>R447</t>
  </si>
  <si>
    <t>G853</t>
  </si>
  <si>
    <t>R591</t>
  </si>
  <si>
    <t>G800</t>
  </si>
  <si>
    <t>R479</t>
  </si>
  <si>
    <t>G675</t>
  </si>
  <si>
    <t>R493</t>
  </si>
  <si>
    <t>G859</t>
  </si>
  <si>
    <t>R484</t>
  </si>
  <si>
    <t>G654</t>
  </si>
  <si>
    <t>R598</t>
  </si>
  <si>
    <t>G890</t>
  </si>
  <si>
    <t>R30</t>
  </si>
  <si>
    <t>G576</t>
  </si>
  <si>
    <t>R16</t>
  </si>
  <si>
    <t>G829</t>
  </si>
  <si>
    <t>R499</t>
  </si>
  <si>
    <t>G809</t>
  </si>
  <si>
    <t>R421</t>
  </si>
  <si>
    <t>G352</t>
  </si>
  <si>
    <t>R124</t>
  </si>
  <si>
    <t>G385</t>
  </si>
  <si>
    <t>R202</t>
  </si>
  <si>
    <t>G202</t>
  </si>
  <si>
    <t>R96</t>
  </si>
  <si>
    <t>G686</t>
  </si>
  <si>
    <t>R317</t>
  </si>
  <si>
    <t>G368</t>
  </si>
  <si>
    <t>R331</t>
  </si>
  <si>
    <t>G334</t>
  </si>
  <si>
    <t>R287</t>
  </si>
  <si>
    <t>G429</t>
  </si>
  <si>
    <t>R255</t>
  </si>
  <si>
    <t>G461</t>
  </si>
  <si>
    <t>R534</t>
  </si>
  <si>
    <t>G425</t>
  </si>
  <si>
    <t>R453</t>
  </si>
  <si>
    <t>G433</t>
  </si>
  <si>
    <t>R330</t>
  </si>
  <si>
    <t>G656</t>
  </si>
  <si>
    <t>R558</t>
  </si>
  <si>
    <t>G281</t>
  </si>
  <si>
    <t>R157</t>
  </si>
  <si>
    <t>G216</t>
  </si>
  <si>
    <t>R57</t>
  </si>
  <si>
    <t>G655</t>
  </si>
  <si>
    <t>R307</t>
  </si>
  <si>
    <t>G457</t>
  </si>
  <si>
    <t>R458</t>
  </si>
  <si>
    <t>G454</t>
  </si>
  <si>
    <t>R326</t>
  </si>
  <si>
    <t>G362</t>
  </si>
  <si>
    <t>R262</t>
  </si>
  <si>
    <t>G781</t>
  </si>
  <si>
    <t>R309</t>
  </si>
  <si>
    <t>G451</t>
  </si>
  <si>
    <t>R32</t>
  </si>
  <si>
    <t>G360</t>
  </si>
  <si>
    <t>R268</t>
  </si>
  <si>
    <t>G458</t>
  </si>
  <si>
    <t>R587</t>
  </si>
  <si>
    <t>G403</t>
  </si>
  <si>
    <t>R444</t>
  </si>
  <si>
    <t>G585</t>
  </si>
  <si>
    <t>R568</t>
  </si>
  <si>
    <t>G669</t>
  </si>
  <si>
    <t>R541</t>
  </si>
  <si>
    <t>G423</t>
  </si>
  <si>
    <t>R51</t>
  </si>
  <si>
    <t>G544</t>
  </si>
  <si>
    <t>R557</t>
  </si>
  <si>
    <t>G620</t>
  </si>
  <si>
    <t>R427</t>
  </si>
  <si>
    <t>G420</t>
  </si>
  <si>
    <t>R523</t>
  </si>
  <si>
    <t>G367</t>
  </si>
  <si>
    <t>R354</t>
  </si>
  <si>
    <t>G526</t>
  </si>
  <si>
    <t>R164</t>
  </si>
  <si>
    <t>G522</t>
  </si>
  <si>
    <t>R336</t>
  </si>
  <si>
    <t>G591</t>
  </si>
  <si>
    <t>R263</t>
  </si>
  <si>
    <t>G863</t>
  </si>
  <si>
    <t>R125</t>
  </si>
  <si>
    <t>G615</t>
  </si>
  <si>
    <t>R289</t>
  </si>
  <si>
    <t>G821</t>
  </si>
  <si>
    <t>R378</t>
  </si>
  <si>
    <t>G754</t>
  </si>
  <si>
    <t>R375</t>
  </si>
  <si>
    <t>G715</t>
  </si>
  <si>
    <t>R219</t>
  </si>
  <si>
    <t>G785</t>
  </si>
  <si>
    <t>R463</t>
  </si>
  <si>
    <t>G877</t>
  </si>
  <si>
    <t>R339</t>
  </si>
  <si>
    <t>G816</t>
  </si>
  <si>
    <t>R303</t>
  </si>
  <si>
    <t>G811</t>
  </si>
  <si>
    <t>R218</t>
  </si>
  <si>
    <t>G773</t>
  </si>
  <si>
    <t>R135</t>
  </si>
  <si>
    <t>G645</t>
  </si>
  <si>
    <t>R372</t>
  </si>
  <si>
    <t>G814</t>
  </si>
  <si>
    <t>R334</t>
  </si>
  <si>
    <t>G621</t>
  </si>
  <si>
    <t>R265</t>
  </si>
  <si>
    <t>G677</t>
  </si>
  <si>
    <t>R234</t>
  </si>
  <si>
    <t>G574</t>
  </si>
  <si>
    <t>R258</t>
  </si>
  <si>
    <t>G710</t>
  </si>
  <si>
    <t>R344</t>
  </si>
  <si>
    <t>G604</t>
  </si>
  <si>
    <t>R271</t>
  </si>
  <si>
    <t>G871</t>
  </si>
  <si>
    <t>R340</t>
  </si>
  <si>
    <t>G822</t>
  </si>
  <si>
    <t>R381</t>
  </si>
  <si>
    <t>G786</t>
  </si>
  <si>
    <t>R93</t>
  </si>
  <si>
    <t>G572</t>
  </si>
  <si>
    <t>R88</t>
  </si>
  <si>
    <t>G761</t>
  </si>
  <si>
    <t>R383</t>
  </si>
  <si>
    <t>G858</t>
  </si>
  <si>
    <t>R145</t>
  </si>
  <si>
    <t>G755</t>
  </si>
  <si>
    <t>R241</t>
  </si>
  <si>
    <t>G795</t>
  </si>
  <si>
    <t>R302</t>
  </si>
  <si>
    <t>G251</t>
  </si>
  <si>
    <t>R442</t>
  </si>
  <si>
    <t>G727</t>
  </si>
  <si>
    <t>R176</t>
  </si>
  <si>
    <t>G782</t>
  </si>
  <si>
    <t>R250</t>
  </si>
  <si>
    <t>G752</t>
  </si>
  <si>
    <t>R133</t>
  </si>
  <si>
    <t>G737</t>
  </si>
  <si>
    <t>R527</t>
  </si>
  <si>
    <t>G661</t>
  </si>
  <si>
    <t>R498</t>
  </si>
  <si>
    <t>G532</t>
  </si>
  <si>
    <t>R508</t>
  </si>
  <si>
    <t>G577</t>
  </si>
  <si>
    <t>R38</t>
  </si>
  <si>
    <t>G634</t>
  </si>
  <si>
    <t>R59</t>
  </si>
  <si>
    <t>G665</t>
  </si>
  <si>
    <t>R398</t>
  </si>
  <si>
    <t>G701</t>
  </si>
  <si>
    <t>R512</t>
  </si>
  <si>
    <t>G476</t>
  </si>
  <si>
    <t>R101</t>
  </si>
  <si>
    <t>G606</t>
  </si>
  <si>
    <t>R515</t>
  </si>
  <si>
    <t>G523</t>
  </si>
  <si>
    <t>R2</t>
  </si>
  <si>
    <t>G510</t>
  </si>
  <si>
    <t>R123</t>
  </si>
  <si>
    <t>G241</t>
  </si>
  <si>
    <t>R3</t>
  </si>
  <si>
    <t>G503</t>
  </si>
  <si>
    <t>R282</t>
  </si>
  <si>
    <t>G685</t>
  </si>
  <si>
    <t>R99</t>
  </si>
  <si>
    <t>G644</t>
  </si>
  <si>
    <t>R154</t>
  </si>
  <si>
    <t>G648</t>
  </si>
  <si>
    <t>R380</t>
  </si>
  <si>
    <t>G573</t>
  </si>
  <si>
    <t>R274</t>
  </si>
  <si>
    <t>G639</t>
  </si>
  <si>
    <t>R566</t>
  </si>
  <si>
    <t>G505</t>
  </si>
  <si>
    <t>R110</t>
  </si>
  <si>
    <t>G721</t>
  </si>
  <si>
    <t>R79</t>
  </si>
  <si>
    <t>G552</t>
  </si>
  <si>
    <t>R45</t>
  </si>
  <si>
    <t>G456</t>
  </si>
  <si>
    <t>R132</t>
  </si>
  <si>
    <t>G421</t>
  </si>
  <si>
    <t>R71</t>
  </si>
  <si>
    <t>G864</t>
  </si>
  <si>
    <t>R104</t>
  </si>
  <si>
    <t>G506</t>
  </si>
  <si>
    <t>R189</t>
  </si>
  <si>
    <t>G449</t>
  </si>
  <si>
    <t>R217</t>
  </si>
  <si>
    <t>G502</t>
  </si>
  <si>
    <t>R172</t>
  </si>
  <si>
    <t>G345</t>
  </si>
  <si>
    <t>R349</t>
  </si>
  <si>
    <t>G500</t>
  </si>
  <si>
    <t>R296</t>
  </si>
  <si>
    <t>G521</t>
  </si>
  <si>
    <t>R323</t>
  </si>
  <si>
    <t>G201</t>
  </si>
  <si>
    <t>R156</t>
  </si>
  <si>
    <t>G556</t>
  </si>
  <si>
    <t>R452</t>
  </si>
  <si>
    <t>G649</t>
  </si>
  <si>
    <t>R24</t>
  </si>
  <si>
    <t>G732</t>
  </si>
  <si>
    <t>R69</t>
  </si>
  <si>
    <t>G550</t>
  </si>
  <si>
    <t>R97</t>
  </si>
  <si>
    <t>G528</t>
  </si>
  <si>
    <t>R89</t>
  </si>
  <si>
    <t>G703</t>
  </si>
  <si>
    <t>R147</t>
  </si>
  <si>
    <t>G566</t>
  </si>
  <si>
    <t>R65</t>
  </si>
  <si>
    <t>G619</t>
  </si>
  <si>
    <t>R420</t>
  </si>
  <si>
    <t>G626</t>
  </si>
  <si>
    <t>R77</t>
  </si>
  <si>
    <t>G437</t>
  </si>
  <si>
    <t>R81</t>
  </si>
  <si>
    <t>G643</t>
  </si>
  <si>
    <t>R117</t>
  </si>
  <si>
    <t>G283</t>
  </si>
  <si>
    <t>R6</t>
  </si>
  <si>
    <t>G602</t>
  </si>
  <si>
    <t>R74</t>
  </si>
  <si>
    <t>G427</t>
  </si>
  <si>
    <t>R102</t>
  </si>
  <si>
    <t>G512</t>
  </si>
  <si>
    <t>R76</t>
  </si>
  <si>
    <t>G299</t>
  </si>
  <si>
    <t>R107</t>
  </si>
  <si>
    <t>G739</t>
  </si>
  <si>
    <t>R155</t>
  </si>
  <si>
    <t>G559</t>
  </si>
  <si>
    <t>R98</t>
  </si>
  <si>
    <t>G856</t>
  </si>
  <si>
    <t>R29</t>
  </si>
  <si>
    <t>G599</t>
  </si>
  <si>
    <t>R312</t>
  </si>
  <si>
    <t>G683</t>
  </si>
  <si>
    <t>R113</t>
  </si>
  <si>
    <t>G288</t>
  </si>
  <si>
    <t>R441</t>
  </si>
  <si>
    <t>G616</t>
  </si>
  <si>
    <t>R53</t>
  </si>
  <si>
    <t>G557</t>
  </si>
  <si>
    <t>R58</t>
  </si>
  <si>
    <t>G618</t>
  </si>
  <si>
    <t>R435</t>
  </si>
  <si>
    <t>G593</t>
  </si>
  <si>
    <t>R31</t>
  </si>
  <si>
    <t>G600</t>
  </si>
  <si>
    <t>R120</t>
  </si>
  <si>
    <t>G535</t>
  </si>
  <si>
    <t>R390</t>
  </si>
  <si>
    <t>G391</t>
  </si>
  <si>
    <t>R143</t>
  </si>
  <si>
    <t>G445</t>
  </si>
  <si>
    <t>R448</t>
  </si>
  <si>
    <t>G440</t>
  </si>
  <si>
    <t>R423</t>
  </si>
  <si>
    <t>G673</t>
  </si>
  <si>
    <t>R550</t>
  </si>
  <si>
    <t>G700</t>
  </si>
  <si>
    <t>R333</t>
  </si>
  <si>
    <t>G760</t>
  </si>
  <si>
    <t>R252</t>
  </si>
  <si>
    <t>G660</t>
  </si>
  <si>
    <t>R44</t>
  </si>
  <si>
    <t>G477</t>
  </si>
  <si>
    <t>R9</t>
  </si>
  <si>
    <t>G386</t>
  </si>
  <si>
    <t>R251</t>
  </si>
  <si>
    <t>G414</t>
  </si>
  <si>
    <t>R266</t>
  </si>
  <si>
    <t>G459</t>
  </si>
  <si>
    <t>R528</t>
  </si>
  <si>
    <t>G627</t>
  </si>
  <si>
    <t>R14</t>
  </si>
  <si>
    <t>G498</t>
  </si>
  <si>
    <t>R393</t>
  </si>
  <si>
    <t>G579</t>
  </si>
  <si>
    <t>R138</t>
  </si>
  <si>
    <t>G373</t>
  </si>
  <si>
    <t>R311</t>
  </si>
  <si>
    <t>G603</t>
  </si>
  <si>
    <t>R183</t>
  </si>
  <si>
    <t>G509</t>
  </si>
  <si>
    <t>R228</t>
  </si>
  <si>
    <t>G446</t>
  </si>
  <si>
    <t>R100</t>
  </si>
  <si>
    <t>G249</t>
  </si>
  <si>
    <t>R56</t>
  </si>
  <si>
    <t>G474</t>
  </si>
  <si>
    <t>R68</t>
  </si>
  <si>
    <t>G475</t>
  </si>
  <si>
    <t>R293</t>
  </si>
  <si>
    <t>G840</t>
  </si>
  <si>
    <t>R368</t>
  </si>
  <si>
    <t>G298</t>
  </si>
  <si>
    <t>R22</t>
  </si>
  <si>
    <t>G520</t>
  </si>
  <si>
    <t>R417</t>
  </si>
  <si>
    <t>G441</t>
  </si>
  <si>
    <t>R391</t>
  </si>
  <si>
    <t>G561</t>
  </si>
  <si>
    <t>R62</t>
  </si>
  <si>
    <t>G632</t>
  </si>
  <si>
    <t>R329</t>
  </si>
  <si>
    <t>G611</t>
  </si>
  <si>
    <t>R288</t>
  </si>
  <si>
    <t>G469</t>
  </si>
  <si>
    <t>R171</t>
  </si>
  <si>
    <t>G355</t>
  </si>
  <si>
    <t>R517</t>
  </si>
  <si>
    <t>G547</t>
  </si>
  <si>
    <t>R73</t>
  </si>
  <si>
    <t>G763</t>
  </si>
  <si>
    <t>R4</t>
  </si>
  <si>
    <t>G424</t>
  </si>
  <si>
    <t>R136</t>
  </si>
  <si>
    <t>G588</t>
  </si>
  <si>
    <t>R358</t>
  </si>
  <si>
    <t>G486</t>
  </si>
  <si>
    <t>R547</t>
  </si>
  <si>
    <t>G545</t>
  </si>
  <si>
    <t>R588</t>
  </si>
  <si>
    <t>G847</t>
  </si>
  <si>
    <t>R576</t>
  </si>
  <si>
    <t>G730</t>
  </si>
  <si>
    <t>R561</t>
  </si>
  <si>
    <t>G691</t>
  </si>
  <si>
    <t>R496</t>
  </si>
  <si>
    <t>G828</t>
  </si>
  <si>
    <t>R497</t>
  </si>
  <si>
    <t>G875</t>
  </si>
  <si>
    <t>R10</t>
  </si>
  <si>
    <t>G824</t>
  </si>
  <si>
    <t>R26</t>
  </si>
  <si>
    <t>G692</t>
  </si>
  <si>
    <t>R494</t>
  </si>
  <si>
    <t>G806</t>
  </si>
  <si>
    <t>R475</t>
  </si>
  <si>
    <t>G861</t>
  </si>
  <si>
    <t>R540</t>
  </si>
  <si>
    <t>G738</t>
  </si>
  <si>
    <t>R593</t>
  </si>
  <si>
    <t>G676</t>
  </si>
  <si>
    <t>R510</t>
  </si>
  <si>
    <t>G845</t>
  </si>
  <si>
    <t>R509</t>
  </si>
  <si>
    <t>G887</t>
  </si>
  <si>
    <t>R33</t>
  </si>
  <si>
    <t>G882</t>
  </si>
  <si>
    <t>R54</t>
  </si>
  <si>
    <t>G695</t>
  </si>
  <si>
    <t>R487</t>
  </si>
  <si>
    <t>G852</t>
  </si>
  <si>
    <t>R530</t>
  </si>
  <si>
    <t>G769</t>
  </si>
  <si>
    <t>R578</t>
  </si>
  <si>
    <t>G889</t>
  </si>
  <si>
    <t>R37</t>
  </si>
  <si>
    <t>G778</t>
  </si>
  <si>
    <t>R522</t>
  </si>
  <si>
    <t>G563</t>
  </si>
  <si>
    <t>R480</t>
  </si>
  <si>
    <t>G901</t>
  </si>
  <si>
    <t>R565</t>
  </si>
  <si>
    <t>G791</t>
  </si>
  <si>
    <t>R544</t>
  </si>
  <si>
    <t>G802</t>
  </si>
  <si>
    <t>R526</t>
  </si>
  <si>
    <t>G698</t>
  </si>
  <si>
    <t>R594</t>
  </si>
  <si>
    <t>G825</t>
  </si>
  <si>
    <t>R564</t>
  </si>
  <si>
    <t>G839</t>
  </si>
  <si>
    <t>R429</t>
  </si>
  <si>
    <t>G895</t>
  </si>
  <si>
    <t>R466</t>
  </si>
  <si>
    <t>G682</t>
  </si>
  <si>
    <t>R471</t>
  </si>
  <si>
    <t>G740</t>
  </si>
  <si>
    <t>R486</t>
  </si>
  <si>
    <t>G841</t>
  </si>
  <si>
    <t>R55</t>
  </si>
  <si>
    <t>G687</t>
  </si>
  <si>
    <t>R424</t>
  </si>
  <si>
    <t>G833</t>
  </si>
  <si>
    <t>R418</t>
  </si>
  <si>
    <t>G888</t>
  </si>
  <si>
    <t>R520</t>
  </si>
  <si>
    <t>G708</t>
  </si>
  <si>
    <t>R433</t>
  </si>
  <si>
    <t>G768</t>
  </si>
  <si>
    <t>R592</t>
  </si>
  <si>
    <t>G779</t>
  </si>
  <si>
    <t>R477</t>
  </si>
  <si>
    <t>G799</t>
  </si>
  <si>
    <t>R597</t>
  </si>
  <si>
    <t>G820</t>
  </si>
  <si>
    <t>R467</t>
  </si>
  <si>
    <t>G842</t>
  </si>
  <si>
    <t>R596</t>
  </si>
  <si>
    <t>G747</t>
  </si>
  <si>
    <t>R543</t>
  </si>
  <si>
    <t>G857</t>
  </si>
  <si>
    <t>R483</t>
  </si>
  <si>
    <t>G623</t>
  </si>
  <si>
    <t>R21</t>
  </si>
  <si>
    <t>G880</t>
  </si>
  <si>
    <t>R538</t>
  </si>
  <si>
    <t>G706</t>
  </si>
  <si>
    <t>R559</t>
  </si>
  <si>
    <t>G775</t>
  </si>
  <si>
    <t>R465</t>
  </si>
  <si>
    <t>G850</t>
  </si>
  <si>
    <t>R503</t>
  </si>
  <si>
    <t>G697</t>
  </si>
  <si>
    <t>R567</t>
  </si>
  <si>
    <t>G894</t>
  </si>
  <si>
    <t>R15</t>
  </si>
  <si>
    <t>G653</t>
  </si>
  <si>
    <t>R40</t>
  </si>
  <si>
    <t>G762</t>
  </si>
  <si>
    <t>R468</t>
  </si>
  <si>
    <t>G878</t>
  </si>
  <si>
    <t>R582</t>
  </si>
  <si>
    <t>G807</t>
  </si>
  <si>
    <t>R20</t>
  </si>
  <si>
    <t>G696</t>
  </si>
  <si>
    <t>R533</t>
  </si>
  <si>
    <t>G801</t>
  </si>
  <si>
    <t>R572</t>
  </si>
  <si>
    <t>G647</t>
  </si>
  <si>
    <t>R504</t>
  </si>
  <si>
    <t>G744</t>
  </si>
  <si>
    <t>R579</t>
  </si>
  <si>
    <t>G885</t>
  </si>
  <si>
    <t>R440</t>
  </si>
  <si>
    <t>G684</t>
  </si>
  <si>
    <t>R485</t>
  </si>
  <si>
    <t>G827</t>
  </si>
  <si>
    <t>R556</t>
  </si>
  <si>
    <t>G667</t>
  </si>
  <si>
    <t>R464</t>
  </si>
  <si>
    <t>G777</t>
  </si>
  <si>
    <t>R35</t>
  </si>
  <si>
    <t>G884</t>
  </si>
  <si>
    <t>R570</t>
  </si>
  <si>
    <t>G731</t>
  </si>
  <si>
    <t>R439</t>
  </si>
  <si>
    <t>G876</t>
  </si>
  <si>
    <t>R461</t>
  </si>
  <si>
    <t>G351</t>
  </si>
  <si>
    <t>R253</t>
  </si>
  <si>
    <t>G442</t>
  </si>
  <si>
    <t>R285</t>
  </si>
  <si>
    <t>G743</t>
  </si>
  <si>
    <t>R341</t>
  </si>
  <si>
    <t>G390</t>
  </si>
  <si>
    <t>R264</t>
  </si>
  <si>
    <t>G810</t>
  </si>
  <si>
    <t>R411</t>
  </si>
  <si>
    <t>G287</t>
  </si>
  <si>
    <t>R259</t>
  </si>
  <si>
    <t>G443</t>
  </si>
  <si>
    <t>R215</t>
  </si>
  <si>
    <t>G680</t>
  </si>
  <si>
    <t>R322</t>
  </si>
  <si>
    <t>G496</t>
  </si>
  <si>
    <t>R403</t>
  </si>
  <si>
    <t>G674</t>
  </si>
  <si>
    <t>R583</t>
  </si>
  <si>
    <t>G504</t>
  </si>
  <si>
    <t>R451</t>
  </si>
  <si>
    <t>G439</t>
  </si>
  <si>
    <t>R353</t>
  </si>
  <si>
    <t>G865</t>
  </si>
  <si>
    <t>R105</t>
  </si>
  <si>
    <t>G736</t>
  </si>
  <si>
    <t>R384</t>
  </si>
  <si>
    <t>G772</t>
  </si>
  <si>
    <t>R481</t>
  </si>
  <si>
    <t>G470</t>
  </si>
  <si>
    <t>R490</t>
  </si>
  <si>
    <t>G483</t>
  </si>
  <si>
    <t>R470</t>
  </si>
  <si>
    <t>G893</t>
  </si>
  <si>
    <t>R488</t>
  </si>
  <si>
    <t>G826</t>
  </si>
  <si>
    <t>R273</t>
  </si>
  <si>
    <t>G783</t>
  </si>
  <si>
    <t>R301</t>
  </si>
  <si>
    <t>G551</t>
  </si>
  <si>
    <t>R291</t>
  </si>
  <si>
    <t>G818</t>
  </si>
  <si>
    <t>R537</t>
  </si>
  <si>
    <t>G896</t>
  </si>
  <si>
    <t>R290</t>
  </si>
  <si>
    <t>G337</t>
  </si>
  <si>
    <t>R555</t>
  </si>
  <si>
    <t>G564</t>
  </si>
  <si>
    <t>R539</t>
  </si>
  <si>
    <t>G608</t>
  </si>
  <si>
    <t>R186</t>
  </si>
  <si>
    <t>G365</t>
  </si>
  <si>
    <t>R580</t>
  </si>
  <si>
    <t>G375</t>
  </si>
  <si>
    <t>R222</t>
  </si>
  <si>
    <t>G537</t>
  </si>
  <si>
    <t>R216</t>
  </si>
  <si>
    <t>G393</t>
  </si>
  <si>
    <t>R232</t>
  </si>
  <si>
    <t>G417</t>
  </si>
  <si>
    <t>R387</t>
  </si>
  <si>
    <t>G297</t>
  </si>
  <si>
    <t>R346</t>
  </si>
  <si>
    <t>G584</t>
  </si>
  <si>
    <t>R364</t>
  </si>
  <si>
    <t>G713</t>
  </si>
  <si>
    <t>R167</t>
  </si>
  <si>
    <t>G525</t>
  </si>
  <si>
    <t>R25</t>
  </si>
  <si>
    <t>G886</t>
  </si>
  <si>
    <t>R362</t>
  </si>
  <si>
    <t>G388</t>
  </si>
  <si>
    <t>R370</t>
  </si>
  <si>
    <t>G462</t>
  </si>
  <si>
    <t>R168</t>
  </si>
  <si>
    <t>G712</t>
  </si>
  <si>
    <t>R369</t>
  </si>
  <si>
    <t>G709</t>
  </si>
  <si>
    <t>R359</t>
  </si>
  <si>
    <t>G707</t>
  </si>
  <si>
    <t>R395</t>
  </si>
  <si>
    <t>G770</t>
  </si>
  <si>
    <t>R182</t>
  </si>
  <si>
    <t>G753</t>
  </si>
  <si>
    <t>R342</t>
  </si>
  <si>
    <t>G640</t>
  </si>
  <si>
    <t>R139</t>
  </si>
  <si>
    <t>G668</t>
  </si>
  <si>
    <t>R92</t>
  </si>
  <si>
    <t>G891</t>
  </si>
  <si>
    <t>R328</t>
  </si>
  <si>
    <t>G540</t>
  </si>
  <si>
    <t>R149</t>
  </si>
  <si>
    <t>G508</t>
  </si>
  <si>
    <t>R449</t>
  </si>
  <si>
    <t>G637</t>
  </si>
  <si>
    <t>R142</t>
  </si>
  <si>
    <t>G720</t>
  </si>
  <si>
    <t>R392</t>
  </si>
  <si>
    <t>G796</t>
  </si>
  <si>
    <t>R589</t>
  </si>
  <si>
    <t>G560</t>
  </si>
  <si>
    <t>R130</t>
  </si>
  <si>
    <t>G716</t>
  </si>
  <si>
    <t>R111</t>
  </si>
  <si>
    <t>G581</t>
  </si>
  <si>
    <t>R412</t>
  </si>
  <si>
    <t>G718</t>
  </si>
  <si>
    <t>R434</t>
  </si>
  <si>
    <t>G613</t>
  </si>
  <si>
    <t>R457</t>
  </si>
  <si>
    <t>G804</t>
  </si>
  <si>
    <t>R410</t>
  </si>
  <si>
    <t>G587</t>
  </si>
  <si>
    <t>R103</t>
  </si>
  <si>
    <t>G491</t>
  </si>
  <si>
    <t>R356</t>
  </si>
  <si>
    <t>G849</t>
  </si>
  <si>
    <t>R319</t>
  </si>
  <si>
    <t>Dry</t>
  </si>
  <si>
    <t>G407</t>
  </si>
  <si>
    <t>R811</t>
  </si>
  <si>
    <t>G259</t>
  </si>
  <si>
    <t>R742</t>
  </si>
  <si>
    <t>G255</t>
  </si>
  <si>
    <t>R661</t>
  </si>
  <si>
    <t>G122</t>
  </si>
  <si>
    <t>R724</t>
  </si>
  <si>
    <t>G478</t>
  </si>
  <si>
    <t>R688</t>
  </si>
  <si>
    <t>G106</t>
  </si>
  <si>
    <t>R762</t>
  </si>
  <si>
    <t>G228</t>
  </si>
  <si>
    <t>R727</t>
  </si>
  <si>
    <t>G277</t>
  </si>
  <si>
    <t>R785</t>
  </si>
  <si>
    <t>G310</t>
  </si>
  <si>
    <t>R747</t>
  </si>
  <si>
    <t>G435</t>
  </si>
  <si>
    <t>R748</t>
  </si>
  <si>
    <t>G2</t>
  </si>
  <si>
    <t>R784</t>
  </si>
  <si>
    <t>G225</t>
  </si>
  <si>
    <t>R838</t>
  </si>
  <si>
    <t>G444</t>
  </si>
  <si>
    <t>R793</t>
  </si>
  <si>
    <t>G376</t>
  </si>
  <si>
    <t>R755</t>
  </si>
  <si>
    <t>G209</t>
  </si>
  <si>
    <t>R826</t>
  </si>
  <si>
    <t>G10</t>
  </si>
  <si>
    <t>R732</t>
  </si>
  <si>
    <t>G190</t>
  </si>
  <si>
    <t>R749</t>
  </si>
  <si>
    <t>G38</t>
  </si>
  <si>
    <t>R632</t>
  </si>
  <si>
    <t>G468</t>
  </si>
  <si>
    <t>R630</t>
  </si>
  <si>
    <t>G8</t>
  </si>
  <si>
    <t>R723</t>
  </si>
  <si>
    <t>G320</t>
  </si>
  <si>
    <t>R225</t>
  </si>
  <si>
    <t>G322</t>
  </si>
  <si>
    <t>R43</t>
  </si>
  <si>
    <t>G58</t>
  </si>
  <si>
    <t>R602</t>
  </si>
  <si>
    <t>G340</t>
  </si>
  <si>
    <t>R666</t>
  </si>
  <si>
    <t>G61</t>
  </si>
  <si>
    <t>R705</t>
  </si>
  <si>
    <t>G319</t>
  </si>
  <si>
    <t>R305</t>
  </si>
  <si>
    <t>G273</t>
  </si>
  <si>
    <t>R667</t>
  </si>
  <si>
    <t>G193</t>
  </si>
  <si>
    <t>R743</t>
  </si>
  <si>
    <t>G218</t>
  </si>
  <si>
    <t>R769</t>
  </si>
  <si>
    <t>G104</t>
  </si>
  <si>
    <t>R753</t>
  </si>
  <si>
    <t>G188</t>
  </si>
  <si>
    <t>R776</t>
  </si>
  <si>
    <t>G379</t>
  </si>
  <si>
    <t>R799</t>
  </si>
  <si>
    <t>G66</t>
  </si>
  <si>
    <t>R722</t>
  </si>
  <si>
    <t>G625</t>
  </si>
  <si>
    <t>R796</t>
  </si>
  <si>
    <t>G88</t>
  </si>
  <si>
    <t>R782</t>
  </si>
  <si>
    <t>G256</t>
  </si>
  <si>
    <t>R820</t>
  </si>
  <si>
    <t>G341</t>
  </si>
  <si>
    <t>R806</t>
  </si>
  <si>
    <t>G246</t>
  </si>
  <si>
    <t>R758</t>
  </si>
  <si>
    <t>G115</t>
  </si>
  <si>
    <t>R783</t>
  </si>
  <si>
    <t>G480</t>
  </si>
  <si>
    <t>R827</t>
  </si>
  <si>
    <t>G110</t>
  </si>
  <si>
    <t>R831</t>
  </si>
  <si>
    <t>G233</t>
  </si>
  <si>
    <t>R828</t>
  </si>
  <si>
    <t>G54</t>
  </si>
  <si>
    <t>R805</t>
  </si>
  <si>
    <t>G276</t>
  </si>
  <si>
    <t>R754</t>
  </si>
  <si>
    <t>G227</t>
  </si>
  <si>
    <t>R798</t>
  </si>
  <si>
    <t>G237</t>
  </si>
  <si>
    <t>R833</t>
  </si>
  <si>
    <t>G172</t>
  </si>
  <si>
    <t>R734</t>
  </si>
  <si>
    <t>G86</t>
  </si>
  <si>
    <t>R839</t>
  </si>
  <si>
    <t>G107</t>
  </si>
  <si>
    <t>R760</t>
  </si>
  <si>
    <t>G41</t>
  </si>
  <si>
    <t>R830</t>
  </si>
  <si>
    <t>G481</t>
  </si>
  <si>
    <t>R725</t>
  </si>
  <si>
    <t>G261</t>
  </si>
  <si>
    <t>R721</t>
  </si>
  <si>
    <t>G152</t>
  </si>
  <si>
    <t>R763</t>
  </si>
  <si>
    <t>G191</t>
  </si>
  <si>
    <t>R775</t>
  </si>
  <si>
    <t>G49</t>
  </si>
  <si>
    <t>R733</t>
  </si>
  <si>
    <t>G347</t>
  </si>
  <si>
    <t>R765</t>
  </si>
  <si>
    <t>G495</t>
  </si>
  <si>
    <t>R731</t>
  </si>
  <si>
    <t>G247</t>
  </si>
  <si>
    <t>R816</t>
  </si>
  <si>
    <t>G63</t>
  </si>
  <si>
    <t>R815</t>
  </si>
  <si>
    <t>G382</t>
  </si>
  <si>
    <t>R741</t>
  </si>
  <si>
    <t>G278</t>
  </si>
  <si>
    <t>R294</t>
  </si>
  <si>
    <t>G138</t>
  </si>
  <si>
    <t>R761</t>
  </si>
  <si>
    <t>G431</t>
  </si>
  <si>
    <t>R780</t>
  </si>
  <si>
    <t>G321</t>
  </si>
  <si>
    <t>R730</t>
  </si>
  <si>
    <t>G329</t>
  </si>
  <si>
    <t>R825</t>
  </si>
  <si>
    <t>G215</t>
  </si>
  <si>
    <t>R840</t>
  </si>
  <si>
    <t>G60</t>
  </si>
  <si>
    <t>R770</t>
  </si>
  <si>
    <t>G97</t>
  </si>
  <si>
    <t>R696</t>
  </si>
  <si>
    <t>G130</t>
  </si>
  <si>
    <t>R270</t>
  </si>
  <si>
    <t>G24</t>
  </si>
  <si>
    <t>R726</t>
  </si>
  <si>
    <t>G312</t>
  </si>
  <si>
    <t>R739</t>
  </si>
  <si>
    <t>G356</t>
  </si>
  <si>
    <t>R800</t>
  </si>
  <si>
    <t>G331</t>
  </si>
  <si>
    <t>R764</t>
  </si>
  <si>
    <t>G101</t>
  </si>
  <si>
    <t>R778</t>
  </si>
  <si>
    <t>G31</t>
  </si>
  <si>
    <t>R738</t>
  </si>
  <si>
    <t>G220</t>
  </si>
  <si>
    <t>R394</t>
  </si>
  <si>
    <t>G531</t>
  </si>
  <si>
    <t>R810</t>
  </si>
  <si>
    <t>G35</t>
  </si>
  <si>
    <t>R818</t>
  </si>
  <si>
    <t>G264</t>
  </si>
  <si>
    <t>R767</t>
  </si>
  <si>
    <t>G13</t>
  </si>
  <si>
    <t>R787</t>
  </si>
  <si>
    <t>G324</t>
  </si>
  <si>
    <t>R812</t>
  </si>
  <si>
    <t>G99</t>
  </si>
  <si>
    <t>R675</t>
  </si>
  <si>
    <t>G126</t>
  </si>
  <si>
    <t>R794</t>
  </si>
  <si>
    <t>G244</t>
  </si>
  <si>
    <t>R737</t>
  </si>
  <si>
    <t>G432</t>
  </si>
  <si>
    <t>R801</t>
  </si>
  <si>
    <t>G184</t>
  </si>
  <si>
    <t>R808</t>
  </si>
  <si>
    <t>G176</t>
  </si>
  <si>
    <t>R276</t>
  </si>
  <si>
    <t>G11</t>
  </si>
  <si>
    <t>R624</t>
  </si>
  <si>
    <t>G284</t>
  </si>
  <si>
    <t>R781</t>
  </si>
  <si>
    <t>G326</t>
  </si>
  <si>
    <t>R772</t>
  </si>
  <si>
    <t>G162</t>
  </si>
  <si>
    <t>R744</t>
  </si>
  <si>
    <t>G6</t>
  </si>
  <si>
    <t>R824</t>
  </si>
  <si>
    <t>G20</t>
  </si>
  <si>
    <t>R790</t>
  </si>
  <si>
    <t>G129</t>
  </si>
  <si>
    <t>R809</t>
  </si>
  <si>
    <t>G258</t>
  </si>
  <si>
    <t>R777</t>
  </si>
  <si>
    <t>G294</t>
  </si>
  <si>
    <t>R804</t>
  </si>
  <si>
    <t>G350</t>
  </si>
  <si>
    <t>R786</t>
  </si>
  <si>
    <t>G274</t>
  </si>
  <si>
    <t>R835</t>
  </si>
  <si>
    <t>G314</t>
  </si>
  <si>
    <t>R807</t>
  </si>
  <si>
    <t>G263</t>
  </si>
  <si>
    <t>R829</t>
  </si>
  <si>
    <t>G125</t>
  </si>
  <si>
    <t>R766</t>
  </si>
  <si>
    <t>G189</t>
  </si>
  <si>
    <t>R757</t>
  </si>
  <si>
    <t>G533</t>
  </si>
  <si>
    <t>R745</t>
  </si>
  <si>
    <t>G200</t>
  </si>
  <si>
    <t>R791</t>
  </si>
  <si>
    <t>G236</t>
  </si>
  <si>
    <t>R802</t>
  </si>
  <si>
    <t>G280</t>
  </si>
  <si>
    <t>R822</t>
  </si>
  <si>
    <t>G231</t>
  </si>
  <si>
    <t>R792</t>
  </si>
  <si>
    <t>G292</t>
  </si>
  <si>
    <t>R740</t>
  </si>
  <si>
    <t>G116</t>
  </si>
  <si>
    <t>R797</t>
  </si>
  <si>
    <t>G50</t>
  </si>
  <si>
    <t>R795</t>
  </si>
  <si>
    <t>G318</t>
  </si>
  <si>
    <t>R751</t>
  </si>
  <si>
    <t>G34</t>
  </si>
  <si>
    <t>R819</t>
  </si>
  <si>
    <t>G80</t>
  </si>
  <si>
    <t>R768</t>
  </si>
  <si>
    <t>G64</t>
  </si>
  <si>
    <t>R789</t>
  </si>
  <si>
    <t>G118</t>
  </si>
  <si>
    <t>R586</t>
  </si>
  <si>
    <t>G270</t>
  </si>
  <si>
    <t>R817</t>
  </si>
  <si>
    <t>G316</t>
  </si>
  <si>
    <t>R837</t>
  </si>
  <si>
    <t>G77</t>
  </si>
  <si>
    <t>R756</t>
  </si>
  <si>
    <t>G332</t>
  </si>
  <si>
    <t>R184</t>
  </si>
  <si>
    <t>G30</t>
  </si>
  <si>
    <t>R746</t>
  </si>
  <si>
    <t>G213</t>
  </si>
  <si>
    <t>R821</t>
  </si>
  <si>
    <t>G17</t>
  </si>
  <si>
    <t>R813</t>
  </si>
  <si>
    <t>G401</t>
  </si>
  <si>
    <t>R729</t>
  </si>
  <si>
    <t>G87</t>
  </si>
  <si>
    <t>R834</t>
  </si>
  <si>
    <t>G501</t>
  </si>
  <si>
    <t>R774</t>
  </si>
  <si>
    <t>G141</t>
  </si>
  <si>
    <t>R779</t>
  </si>
  <si>
    <t>G131</t>
  </si>
  <si>
    <t>R728</t>
  </si>
  <si>
    <t>G465</t>
  </si>
  <si>
    <t>R13</t>
  </si>
  <si>
    <t>G15</t>
  </si>
  <si>
    <t>R832</t>
  </si>
  <si>
    <t>G290</t>
  </si>
  <si>
    <t>R823</t>
  </si>
  <si>
    <t>G194</t>
  </si>
  <si>
    <t>R703</t>
  </si>
  <si>
    <t>G272</t>
  </si>
  <si>
    <t>R668</t>
  </si>
  <si>
    <t>G198</t>
  </si>
  <si>
    <t>R788</t>
  </si>
  <si>
    <t>G197</t>
  </si>
  <si>
    <t>R735</t>
  </si>
  <si>
    <t>G127</t>
  </si>
  <si>
    <t>R836</t>
  </si>
  <si>
    <t>G253</t>
  </si>
  <si>
    <t>R337</t>
  </si>
  <si>
    <t>G47</t>
  </si>
  <si>
    <t>R118</t>
  </si>
  <si>
    <t>G328</t>
  </si>
  <si>
    <t>R478</t>
  </si>
  <si>
    <t>G21</t>
  </si>
  <si>
    <t>R773</t>
  </si>
  <si>
    <t>G482</t>
  </si>
  <si>
    <t>R401</t>
  </si>
  <si>
    <t>G51</t>
  </si>
  <si>
    <t>R673</t>
  </si>
  <si>
    <t>G238</t>
  </si>
  <si>
    <t>R814</t>
  </si>
  <si>
    <t>G59</t>
  </si>
  <si>
    <t>R615</t>
  </si>
  <si>
    <t>G7</t>
  </si>
  <si>
    <t>R514</t>
  </si>
  <si>
    <t>G85</t>
  </si>
  <si>
    <t>R127</t>
  </si>
  <si>
    <t>G1</t>
  </si>
  <si>
    <t>R752</t>
  </si>
  <si>
    <t>G70</t>
  </si>
  <si>
    <t>R690</t>
  </si>
  <si>
    <t>G250</t>
  </si>
  <si>
    <t>R684</t>
  </si>
  <si>
    <t>G624</t>
  </si>
  <si>
    <t>R694</t>
  </si>
  <si>
    <t>G149</t>
  </si>
  <si>
    <t>R655</t>
  </si>
  <si>
    <t>G597</t>
  </si>
  <si>
    <t>R405</t>
  </si>
  <si>
    <t>G396</t>
  </si>
  <si>
    <t>R736</t>
  </si>
  <si>
    <t>G612</t>
  </si>
  <si>
    <t>R338</t>
  </si>
  <si>
    <t>G183</t>
  </si>
  <si>
    <t>R52</t>
  </si>
  <si>
    <t>G98</t>
  </si>
  <si>
    <t>R750</t>
  </si>
  <si>
    <t>G353</t>
  </si>
  <si>
    <t>R612</t>
  </si>
  <si>
    <t>G42</t>
  </si>
  <si>
    <t>R491</t>
  </si>
  <si>
    <t>G245</t>
  </si>
  <si>
    <t>R325</t>
  </si>
  <si>
    <t>G411</t>
  </si>
  <si>
    <t>R116</t>
  </si>
  <si>
    <t>G309</t>
  </si>
  <si>
    <t>R613</t>
  </si>
  <si>
    <t>G235</t>
  </si>
  <si>
    <t>R179</t>
  </si>
  <si>
    <t>G369</t>
  </si>
  <si>
    <t>R300</t>
  </si>
  <si>
    <t>G295</t>
  </si>
  <si>
    <t>R717</t>
  </si>
  <si>
    <t>G242</t>
  </si>
  <si>
    <t>R759</t>
  </si>
  <si>
    <t>G146</t>
  </si>
  <si>
    <t>R357</t>
  </si>
  <si>
    <t>G144</t>
  </si>
  <si>
    <t>R18</t>
  </si>
  <si>
    <t>G171</t>
  </si>
  <si>
    <t>R397</t>
  </si>
  <si>
    <t>G232</t>
  </si>
  <si>
    <t>R715</t>
  </si>
  <si>
    <t>G257</t>
  </si>
  <si>
    <t>R695</t>
  </si>
  <si>
    <t>G148</t>
  </si>
  <si>
    <t>R653</t>
  </si>
  <si>
    <t>G105</t>
  </si>
  <si>
    <t>R389</t>
  </si>
  <si>
    <t>G12</t>
  </si>
  <si>
    <t>R455</t>
  </si>
  <si>
    <t>G399</t>
  </si>
  <si>
    <t>R692</t>
  </si>
  <si>
    <t>G27</t>
  </si>
  <si>
    <t>R352</t>
  </si>
  <si>
    <t>G224</t>
  </si>
  <si>
    <t>R327</t>
  </si>
  <si>
    <t>G158</t>
  </si>
  <si>
    <t>R75</t>
  </si>
  <si>
    <t>G211</t>
  </si>
  <si>
    <t>R36</t>
  </si>
  <si>
    <t>G181</t>
  </si>
  <si>
    <t>R676</t>
  </si>
  <si>
    <t>G179</t>
  </si>
  <si>
    <t>R685</t>
  </si>
  <si>
    <t>G248</t>
  </si>
  <si>
    <t>R254</t>
  </si>
  <si>
    <t>G55</t>
  </si>
  <si>
    <t>R348</t>
  </si>
  <si>
    <t>G124</t>
  </si>
  <si>
    <t>R686</t>
  </si>
  <si>
    <t>G234</t>
  </si>
  <si>
    <t>R551</t>
  </si>
  <si>
    <t>G412</t>
  </si>
  <si>
    <t>R516</t>
  </si>
  <si>
    <t>G94</t>
  </si>
  <si>
    <t>R678</t>
  </si>
  <si>
    <t>G93</t>
  </si>
  <si>
    <t>R335</t>
  </si>
  <si>
    <t>G26</t>
  </si>
  <si>
    <t>R249</t>
  </si>
  <si>
    <t>G169</t>
  </si>
  <si>
    <t>R627</t>
  </si>
  <si>
    <t>G68</t>
  </si>
  <si>
    <t>R803</t>
  </si>
  <si>
    <t>G143</t>
  </si>
  <si>
    <t>R321</t>
  </si>
  <si>
    <t>G128</t>
  </si>
  <si>
    <t>R677</t>
  </si>
  <si>
    <t>G95</t>
  </si>
  <si>
    <t>R379</t>
  </si>
  <si>
    <t>G313</t>
  </si>
  <si>
    <t>R771</t>
  </si>
  <si>
    <t>G485</t>
  </si>
  <si>
    <t>R680</t>
  </si>
  <si>
    <t>G196</t>
  </si>
  <si>
    <t>R178</t>
  </si>
  <si>
    <t>G39</t>
  </si>
  <si>
    <t>R194</t>
  </si>
  <si>
    <t>G377</t>
  </si>
  <si>
    <t>R204</t>
  </si>
  <si>
    <t>G44</t>
  </si>
  <si>
    <t>R283</t>
  </si>
  <si>
    <t>G357</t>
  </si>
  <si>
    <t>R298</t>
  </si>
  <si>
    <t>G734</t>
  </si>
  <si>
    <t>R226</t>
  </si>
  <si>
    <t>G164</t>
  </si>
  <si>
    <t>R286</t>
  </si>
  <si>
    <t>G776</t>
  </si>
  <si>
    <t>R210</t>
  </si>
  <si>
    <t>G23</t>
  </si>
  <si>
    <t>R213</t>
  </si>
  <si>
    <t>G570</t>
  </si>
  <si>
    <t>R704</t>
  </si>
  <si>
    <t>G642</t>
  </si>
  <si>
    <t>R355</t>
  </si>
  <si>
    <t>G663</t>
  </si>
  <si>
    <t>R616</t>
  </si>
  <si>
    <t>G874</t>
  </si>
  <si>
    <t>R603</t>
  </si>
  <si>
    <t>G219</t>
  </si>
  <si>
    <t>R652</t>
  </si>
  <si>
    <t>G630</t>
  </si>
  <si>
    <t>R304</t>
  </si>
  <si>
    <t>G662</t>
  </si>
  <si>
    <t>R687</t>
  </si>
  <si>
    <t>G349</t>
  </si>
  <si>
    <t>R407</t>
  </si>
  <si>
    <t>G113</t>
  </si>
  <si>
    <t>R361</t>
  </si>
  <si>
    <t>G394</t>
  </si>
  <si>
    <t>R280</t>
  </si>
  <si>
    <t>G79</t>
  </si>
  <si>
    <t>R320</t>
  </si>
  <si>
    <t>G488</t>
  </si>
  <si>
    <t>R209</t>
  </si>
  <si>
    <t>G750</t>
  </si>
  <si>
    <t>R646</t>
  </si>
  <si>
    <t>G562</t>
  </si>
  <si>
    <t>R650</t>
  </si>
  <si>
    <t>G156</t>
  </si>
  <si>
    <t>R230</t>
  </si>
  <si>
    <t>G555</t>
  </si>
  <si>
    <t>R642</t>
  </si>
  <si>
    <t>G378</t>
  </si>
  <si>
    <t>R199</t>
  </si>
  <si>
    <t>G46</t>
  </si>
  <si>
    <t>R162</t>
  </si>
  <si>
    <t>G397</t>
  </si>
  <si>
    <t>R163</t>
  </si>
  <si>
    <t>G166</t>
  </si>
  <si>
    <t>R345</t>
  </si>
  <si>
    <t>G293</t>
  </si>
  <si>
    <t>R660</t>
  </si>
  <si>
    <t>G139</t>
  </si>
  <si>
    <t>R712</t>
  </si>
  <si>
    <t>G487</t>
  </si>
  <si>
    <t>R324</t>
  </si>
  <si>
    <t>G717</t>
  </si>
  <si>
    <t>R108</t>
  </si>
  <si>
    <t>G767</t>
  </si>
  <si>
    <t>R152</t>
  </si>
  <si>
    <t>G473</t>
  </si>
  <si>
    <t>R681</t>
  </si>
  <si>
    <t>G111</t>
  </si>
  <si>
    <t>R260</t>
  </si>
  <si>
    <t>G646</t>
  </si>
  <si>
    <t>R402</t>
  </si>
  <si>
    <t>G43</t>
  </si>
  <si>
    <t>R648</t>
  </si>
  <si>
    <t>G268</t>
  </si>
  <si>
    <t>R257</t>
  </si>
  <si>
    <t>G300</t>
  </si>
  <si>
    <t>R691</t>
  </si>
  <si>
    <t>G823</t>
  </si>
  <si>
    <t>R716</t>
  </si>
  <si>
    <t>G354</t>
  </si>
  <si>
    <t>R631</t>
  </si>
  <si>
    <t>G659</t>
  </si>
  <si>
    <t>R606</t>
  </si>
  <si>
    <t>G267</t>
  </si>
  <si>
    <t>R221</t>
  </si>
  <si>
    <t>G812</t>
  </si>
  <si>
    <t>R308</t>
  </si>
  <si>
    <t>G212</t>
  </si>
  <si>
    <t>R644</t>
  </si>
  <si>
    <t>G598</t>
  </si>
  <si>
    <t>R242</t>
  </si>
  <si>
    <t>G848</t>
  </si>
  <si>
    <t>R618</t>
  </si>
  <si>
    <t>G759</t>
  </si>
  <si>
    <t>R140</t>
  </si>
  <si>
    <t>G260</t>
  </si>
  <si>
    <t>R192</t>
  </si>
  <si>
    <t>G493</t>
  </si>
  <si>
    <t>R227</t>
  </si>
  <si>
    <t>G342</t>
  </si>
  <si>
    <t>R416</t>
  </si>
  <si>
    <t>G735</t>
  </si>
  <si>
    <t>R689</t>
  </si>
  <si>
    <t>G558</t>
  </si>
  <si>
    <t>R231</t>
  </si>
  <si>
    <t>G751</t>
  </si>
  <si>
    <t>R297</t>
  </si>
  <si>
    <t>G748</t>
  </si>
  <si>
    <t>R200</t>
  </si>
  <si>
    <t>G629</t>
  </si>
  <si>
    <t>R713</t>
  </si>
  <si>
    <t>G84</t>
  </si>
  <si>
    <t>R237</t>
  </si>
  <si>
    <t>G586</t>
  </si>
  <si>
    <t>R654</t>
  </si>
  <si>
    <t>G851</t>
  </si>
  <si>
    <t>R634</t>
  </si>
  <si>
    <t>G467</t>
  </si>
  <si>
    <t>R201</t>
  </si>
  <si>
    <t>G766</t>
  </si>
  <si>
    <t>R174</t>
  </si>
  <si>
    <t>G430</t>
  </si>
  <si>
    <t>R261</t>
  </si>
  <si>
    <t>G174</t>
  </si>
  <si>
    <t>R203</t>
  </si>
  <si>
    <t>G714</t>
  </si>
  <si>
    <t>R191</t>
  </si>
  <si>
    <t>G726</t>
  </si>
  <si>
    <t>R160</t>
  </si>
  <si>
    <t>G866</t>
  </si>
  <si>
    <t>R275</t>
  </si>
  <si>
    <t>G705</t>
  </si>
  <si>
    <t>R657</t>
  </si>
  <si>
    <t>G601</t>
  </si>
  <si>
    <t>R306</t>
  </si>
  <si>
    <t>G157</t>
  </si>
  <si>
    <t>R377</t>
  </si>
  <si>
    <t>G226</t>
  </si>
  <si>
    <t>R61</t>
  </si>
  <si>
    <t>G855</t>
  </si>
  <si>
    <t>R620</t>
  </si>
  <si>
    <t>G413</t>
  </si>
  <si>
    <t>R366</t>
  </si>
  <si>
    <t>G370</t>
  </si>
  <si>
    <t>R610</t>
  </si>
  <si>
    <t>G879</t>
  </si>
  <si>
    <t>R614</t>
  </si>
  <si>
    <t>G854</t>
  </si>
  <si>
    <t>R720</t>
  </si>
  <si>
    <t>G788</t>
  </si>
  <si>
    <t>R643</t>
  </si>
  <si>
    <t>G91</t>
  </si>
  <si>
    <t>R277</t>
  </si>
  <si>
    <t>G364</t>
  </si>
  <si>
    <t>R197</t>
  </si>
  <si>
    <t>G862</t>
  </si>
  <si>
    <t>R841</t>
  </si>
  <si>
    <t>G330</t>
  </si>
  <si>
    <t>R220</t>
  </si>
  <si>
    <t>G596</t>
  </si>
  <si>
    <t>R659</t>
  </si>
  <si>
    <t>G380</t>
  </si>
  <si>
    <t>R619</t>
  </si>
  <si>
    <t>G872</t>
  </si>
  <si>
    <t>R106</t>
  </si>
  <si>
    <t>G844</t>
  </si>
  <si>
    <t>R233</t>
  </si>
  <si>
    <t>G372</t>
  </si>
  <si>
    <t>R698</t>
  </si>
  <si>
    <t>G3</t>
  </si>
  <si>
    <t>R47</t>
  </si>
  <si>
    <t>G25</t>
  </si>
  <si>
    <t>R707</t>
  </si>
  <si>
    <t>G187</t>
  </si>
  <si>
    <t>R641</t>
  </si>
  <si>
    <t>G398</t>
  </si>
  <si>
    <t>R245</t>
  </si>
  <si>
    <t>G120</t>
  </si>
  <si>
    <t>R714</t>
  </si>
  <si>
    <t>G145</t>
  </si>
  <si>
    <t>R701</t>
  </si>
  <si>
    <t>G76</t>
  </si>
  <si>
    <t>R365</t>
  </si>
  <si>
    <t>G57</t>
  </si>
  <si>
    <t>R212</t>
  </si>
  <si>
    <t>G167</t>
  </si>
  <si>
    <t>R66</t>
  </si>
  <si>
    <t>G208</t>
  </si>
  <si>
    <t>R347</t>
  </si>
  <si>
    <t>G62</t>
  </si>
  <si>
    <t>R206</t>
  </si>
  <si>
    <t>G102</t>
  </si>
  <si>
    <t>R299</t>
  </si>
  <si>
    <t>G265</t>
  </si>
  <si>
    <t>R636</t>
  </si>
  <si>
    <t>G455</t>
  </si>
  <si>
    <t>R239</t>
  </si>
  <si>
    <t>G490</t>
  </si>
  <si>
    <t>R313</t>
  </si>
  <si>
    <t>G650</t>
  </si>
  <si>
    <t>R247</t>
  </si>
  <si>
    <t>G873</t>
  </si>
  <si>
    <t>R671</t>
  </si>
  <si>
    <t>G206</t>
  </si>
  <si>
    <t>R638</t>
  </si>
  <si>
    <t>G163</t>
  </si>
  <si>
    <t>R719</t>
  </si>
  <si>
    <t>G83</t>
  </si>
  <si>
    <t>R173</t>
  </si>
  <si>
    <t>G159</t>
  </si>
  <si>
    <t>R373</t>
  </si>
  <si>
    <t>G16</t>
  </si>
  <si>
    <t>R374</t>
  </si>
  <si>
    <t>G109</t>
  </si>
  <si>
    <t>R388</t>
  </si>
  <si>
    <t>G344</t>
  </si>
  <si>
    <t>R281</t>
  </si>
  <si>
    <t>G221</t>
  </si>
  <si>
    <t>R443</t>
  </si>
  <si>
    <t>G757</t>
  </si>
  <si>
    <t>R180</t>
  </si>
  <si>
    <t>G96</t>
  </si>
  <si>
    <t>R229</t>
  </si>
  <si>
    <t>G134</t>
  </si>
  <si>
    <t>R272</t>
  </si>
  <si>
    <t>G671</t>
  </si>
  <si>
    <t>R207</t>
  </si>
  <si>
    <t>G400</t>
  </si>
  <si>
    <t>R193</t>
  </si>
  <si>
    <t>G48</t>
  </si>
  <si>
    <t>R188</t>
  </si>
  <si>
    <t>G210</t>
  </si>
  <si>
    <t>R683</t>
  </si>
  <si>
    <t>G40</t>
  </si>
  <si>
    <t>R649</t>
  </si>
  <si>
    <t>G517</t>
  </si>
  <si>
    <t>R223</t>
  </si>
  <si>
    <t>G67</t>
  </si>
  <si>
    <t>R214</t>
  </si>
  <si>
    <t>G335</t>
  </si>
  <si>
    <t>R628</t>
  </si>
  <si>
    <t>G484</t>
  </si>
  <si>
    <t>R198</t>
  </si>
  <si>
    <t>G868</t>
  </si>
  <si>
    <t>R706</t>
  </si>
  <si>
    <t>G792</t>
  </si>
  <si>
    <t>R710</t>
  </si>
  <si>
    <t>G711</t>
  </si>
  <si>
    <t>R626</t>
  </si>
  <si>
    <t>G205</t>
  </si>
  <si>
    <t>R195</t>
  </si>
  <si>
    <t>G384</t>
  </si>
  <si>
    <t>R295</t>
  </si>
  <si>
    <t>G72</t>
  </si>
  <si>
    <t>R609</t>
  </si>
  <si>
    <t>G336</t>
  </si>
  <si>
    <t>R292</t>
  </si>
  <si>
    <t>G303</t>
  </si>
  <si>
    <t>R243</t>
  </si>
  <si>
    <t>G161</t>
  </si>
  <si>
    <t>R422</t>
  </si>
  <si>
    <t>G464</t>
  </si>
  <si>
    <t>R664</t>
  </si>
  <si>
    <t>G843</t>
  </si>
  <si>
    <t>R316</t>
  </si>
  <si>
    <t>G617</t>
  </si>
  <si>
    <t>R635</t>
  </si>
  <si>
    <t>G19</t>
  </si>
  <si>
    <t>R651</t>
  </si>
  <si>
    <t>G275</t>
  </si>
  <si>
    <t>R367</t>
  </si>
  <si>
    <t>G289</t>
  </si>
  <si>
    <t>R617</t>
  </si>
  <si>
    <t>G65</t>
  </si>
  <si>
    <t>R84</t>
  </si>
  <si>
    <t>G33</t>
  </si>
  <si>
    <t>R248</t>
  </si>
  <si>
    <t>G153</t>
  </si>
  <si>
    <t>R238</t>
  </si>
  <si>
    <t>G175</t>
  </si>
  <si>
    <t>R350</t>
  </si>
  <si>
    <t>G207</t>
  </si>
  <si>
    <t>R314</t>
  </si>
  <si>
    <t>G580</t>
  </si>
  <si>
    <t>R425</t>
  </si>
  <si>
    <t>G722</t>
  </si>
  <si>
    <t>R267</t>
  </si>
  <si>
    <t>G239</t>
  </si>
  <si>
    <t>R211</t>
  </si>
  <si>
    <t>G343</t>
  </si>
  <si>
    <t>R310</t>
  </si>
  <si>
    <t>G409</t>
  </si>
  <si>
    <t>R269</t>
  </si>
  <si>
    <t>G304</t>
  </si>
  <si>
    <t>R413</t>
  </si>
  <si>
    <t>G135</t>
  </si>
  <si>
    <t>R80</t>
  </si>
  <si>
    <t>G515</t>
  </si>
  <si>
    <t>R208</t>
  </si>
  <si>
    <t>G348</t>
  </si>
  <si>
    <t>R633</t>
  </si>
  <si>
    <t>G307</t>
  </si>
  <si>
    <t>R473</t>
  </si>
  <si>
    <t>G155</t>
  </si>
  <si>
    <t>R702</t>
  </si>
  <si>
    <t>G719</t>
  </si>
  <si>
    <t>R175</t>
  </si>
  <si>
    <t>G323</t>
  </si>
  <si>
    <t>R332</t>
  </si>
  <si>
    <t>G14</t>
  </si>
  <si>
    <t>R70</t>
  </si>
  <si>
    <t>G410</t>
  </si>
  <si>
    <t>R718</t>
  </si>
  <si>
    <t>G78</t>
  </si>
  <si>
    <t>R640</t>
  </si>
  <si>
    <t>G422</t>
  </si>
  <si>
    <t>R669</t>
  </si>
  <si>
    <t>G870</t>
  </si>
  <si>
    <t>R170</t>
  </si>
  <si>
    <t>G136</t>
  </si>
  <si>
    <t>R697</t>
  </si>
  <si>
    <t>G266</t>
  </si>
  <si>
    <t>R674</t>
  </si>
  <si>
    <t>G165</t>
  </si>
  <si>
    <t>R607</t>
  </si>
  <si>
    <t>G22</t>
  </si>
  <si>
    <t>R629</t>
  </si>
  <si>
    <t>G371</t>
  </si>
  <si>
    <t>R679</t>
  </si>
  <si>
    <t>G185</t>
  </si>
  <si>
    <t>R682</t>
  </si>
  <si>
    <t>G301</t>
  </si>
  <si>
    <t>R693</t>
  </si>
  <si>
    <t>G466</t>
  </si>
  <si>
    <t>R605</t>
  </si>
  <si>
    <t>G32</t>
  </si>
  <si>
    <t>R240</t>
  </si>
  <si>
    <t>G45</t>
  </si>
  <si>
    <t>R623</t>
  </si>
  <si>
    <t>G90</t>
  </si>
  <si>
    <t>R611</t>
  </si>
  <si>
    <t>G338</t>
  </si>
  <si>
    <t>R645</t>
  </si>
  <si>
    <t>G243</t>
  </si>
  <si>
    <t>R709</t>
  </si>
  <si>
    <t>G254</t>
  </si>
  <si>
    <t>R131</t>
  </si>
  <si>
    <t>G780</t>
  </si>
  <si>
    <t>R711</t>
  </si>
  <si>
    <t>G182</t>
  </si>
  <si>
    <t>R236</t>
  </si>
  <si>
    <t>G186</t>
  </si>
  <si>
    <t>R205</t>
  </si>
  <si>
    <t>G315</t>
  </si>
  <si>
    <t>R665</t>
  </si>
  <si>
    <t>G147</t>
  </si>
  <si>
    <t>R224</t>
  </si>
  <si>
    <t>G168</t>
  </si>
  <si>
    <t>R621</t>
  </si>
  <si>
    <t>G672</t>
  </si>
  <si>
    <t>R708</t>
  </si>
  <si>
    <t>G173</t>
  </si>
  <si>
    <t>R637</t>
  </si>
  <si>
    <t>G262</t>
  </si>
  <si>
    <t>R284</t>
  </si>
  <si>
    <t>G230</t>
  </si>
  <si>
    <t>R604</t>
  </si>
  <si>
    <t>G140</t>
  </si>
  <si>
    <t>R625</t>
  </si>
  <si>
    <t>G92</t>
  </si>
  <si>
    <t>R647</t>
  </si>
  <si>
    <t>G36</t>
  </si>
  <si>
    <t>R599</t>
  </si>
  <si>
    <t>G434</t>
  </si>
  <si>
    <t>R670</t>
  </si>
  <si>
    <t>G56</t>
  </si>
  <si>
    <t>R256</t>
  </si>
  <si>
    <t>G363</t>
  </si>
  <si>
    <t>R658</t>
  </si>
  <si>
    <t>G5</t>
  </si>
  <si>
    <t>R699</t>
  </si>
  <si>
    <t>G771</t>
  </si>
  <si>
    <t>R663</t>
  </si>
  <si>
    <t>G361</t>
  </si>
  <si>
    <t>R622</t>
  </si>
  <si>
    <t>G204</t>
  </si>
  <si>
    <t>R608</t>
  </si>
  <si>
    <t>G170</t>
  </si>
  <si>
    <t>R639</t>
  </si>
  <si>
    <t>G123</t>
  </si>
  <si>
    <t>R246</t>
  </si>
  <si>
    <t>G53</t>
  </si>
  <si>
    <t>R672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</si>
</sst>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000"/>
    <numFmt numFmtId="166" formatCode="0.000"/>
  </numFmts>
  <fonts count="22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C00000"/>
      <name val="Calibri"/>
      <family val="2"/>
    </font>
    <font>
      <sz val="16"/>
      <color rgb="FFC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</font>
    <font>
      <sz val="8"/>
      <color rgb="FFFF0000"/>
      <name val="Calibri"/>
      <family val="2"/>
    </font>
    <font>
      <sz val="11"/>
      <color indexed="8"/>
      <name val="Calibri"/>
      <family val="2"/>
      <scheme val="minor"/>
    </font>
    <font>
      <b/>
      <sz val="14"/>
      <color indexed="8"/>
      <name val="Calibri"/>
      <family val="2"/>
    </font>
    <font>
      <b/>
      <sz val="11"/>
      <color rgb="FFFF0000"/>
      <name val="Calibri"/>
      <family val="2"/>
    </font>
    <font>
      <sz val="11"/>
      <color rgb="FF008000"/>
      <name val="Calibri"/>
      <family val="2"/>
    </font>
    <font>
      <sz val="11"/>
      <color rgb="FFFF0000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rgb="FF00B05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2" borderId="1" applyNumberFormat="0" applyFont="0" applyAlignment="0" applyProtection="0"/>
  </cellStyleXfs>
  <cellXfs count="151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2" fillId="0" borderId="0" xfId="0" applyFont="1" applyProtection="1">
      <protection locked="0"/>
    </xf>
    <xf numFmtId="0" fontId="3" fillId="4" borderId="0" xfId="0" applyFont="1" applyFill="1" applyProtection="1">
      <protection locked="0"/>
    </xf>
    <xf numFmtId="0" fontId="4" fillId="4" borderId="0" xfId="0" applyFont="1" applyFill="1" applyProtection="1">
      <protection locked="0"/>
    </xf>
    <xf numFmtId="164" fontId="4" fillId="4" borderId="0" xfId="0" applyNumberFormat="1" applyFont="1" applyFill="1" applyProtection="1">
      <protection locked="0"/>
    </xf>
    <xf numFmtId="165" fontId="4" fillId="4" borderId="0" xfId="0" applyNumberFormat="1" applyFont="1" applyFill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Protection="1">
      <protection locked="0"/>
    </xf>
    <xf numFmtId="164" fontId="5" fillId="0" borderId="0" xfId="0" applyNumberFormat="1" applyFont="1" applyProtection="1">
      <protection locked="0"/>
    </xf>
    <xf numFmtId="165" fontId="5" fillId="0" borderId="0" xfId="0" applyNumberFormat="1" applyFont="1" applyProtection="1">
      <protection locked="0"/>
    </xf>
    <xf numFmtId="164" fontId="5" fillId="0" borderId="0" xfId="0" applyNumberFormat="1" applyFont="1" applyFill="1" applyProtection="1">
      <protection locked="0"/>
    </xf>
    <xf numFmtId="165" fontId="5" fillId="0" borderId="0" xfId="0" applyNumberFormat="1" applyFont="1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64" fontId="0" fillId="0" borderId="0" xfId="0" applyNumberFormat="1" applyFill="1" applyProtection="1">
      <protection locked="0"/>
    </xf>
    <xf numFmtId="0" fontId="2" fillId="0" borderId="0" xfId="0" applyFont="1" applyFill="1" applyBorder="1" applyProtection="1">
      <protection locked="0"/>
    </xf>
    <xf numFmtId="165" fontId="0" fillId="0" borderId="0" xfId="0" applyNumberFormat="1" applyFill="1" applyProtection="1">
      <protection locked="0"/>
    </xf>
    <xf numFmtId="0" fontId="6" fillId="5" borderId="4" xfId="0" applyFont="1" applyFill="1" applyBorder="1" applyAlignment="1" applyProtection="1">
      <alignment horizontal="left"/>
      <protection locked="0"/>
    </xf>
    <xf numFmtId="164" fontId="6" fillId="0" borderId="0" xfId="0" applyNumberFormat="1" applyFont="1" applyFill="1" applyProtection="1">
      <protection locked="0"/>
    </xf>
    <xf numFmtId="165" fontId="6" fillId="0" borderId="0" xfId="0" applyNumberFormat="1" applyFont="1" applyFill="1" applyProtection="1">
      <protection locked="0"/>
    </xf>
    <xf numFmtId="0" fontId="6" fillId="5" borderId="6" xfId="0" applyFont="1" applyFill="1" applyBorder="1" applyAlignment="1" applyProtection="1">
      <alignment horizontal="left"/>
      <protection locked="0"/>
    </xf>
    <xf numFmtId="0" fontId="1" fillId="3" borderId="6" xfId="1" applyBorder="1" applyProtection="1">
      <protection locked="0"/>
    </xf>
    <xf numFmtId="0" fontId="6" fillId="2" borderId="7" xfId="3" applyFont="1" applyBorder="1" applyProtection="1">
      <protection locked="0"/>
    </xf>
    <xf numFmtId="0" fontId="6" fillId="2" borderId="1" xfId="3" applyFont="1" applyProtection="1">
      <protection locked="0"/>
    </xf>
    <xf numFmtId="0" fontId="7" fillId="3" borderId="6" xfId="2" applyFill="1" applyBorder="1" applyProtection="1">
      <protection locked="0"/>
    </xf>
    <xf numFmtId="0" fontId="1" fillId="3" borderId="7" xfId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7" fillId="5" borderId="6" xfId="2" applyFill="1" applyBorder="1" applyProtection="1">
      <protection locked="0"/>
    </xf>
    <xf numFmtId="0" fontId="6" fillId="5" borderId="6" xfId="0" applyFont="1" applyFill="1" applyBorder="1" applyProtection="1">
      <protection locked="0"/>
    </xf>
    <xf numFmtId="0" fontId="1" fillId="3" borderId="1" xfId="1" applyBorder="1" applyProtection="1">
      <protection locked="0"/>
    </xf>
    <xf numFmtId="0" fontId="6" fillId="5" borderId="10" xfId="0" applyFont="1" applyFill="1" applyBorder="1" applyProtection="1">
      <protection locked="0"/>
    </xf>
    <xf numFmtId="0" fontId="8" fillId="0" borderId="0" xfId="0" applyFont="1" applyFill="1" applyBorder="1" applyAlignment="1" applyProtection="1">
      <alignment horizontal="left"/>
      <protection locked="0"/>
    </xf>
    <xf numFmtId="0" fontId="6" fillId="0" borderId="0" xfId="0" applyFont="1" applyFill="1" applyAlignment="1" applyProtection="1">
      <alignment horizontal="left"/>
      <protection locked="0"/>
    </xf>
    <xf numFmtId="164" fontId="6" fillId="0" borderId="0" xfId="0" applyNumberFormat="1" applyFont="1" applyFill="1" applyAlignment="1" applyProtection="1">
      <alignment horizontal="left"/>
      <protection locked="0"/>
    </xf>
    <xf numFmtId="0" fontId="6" fillId="0" borderId="4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9" fillId="6" borderId="6" xfId="0" applyFont="1" applyFill="1" applyBorder="1" applyProtection="1">
      <protection locked="0"/>
    </xf>
    <xf numFmtId="0" fontId="9" fillId="0" borderId="6" xfId="0" applyFont="1" applyBorder="1" applyProtection="1">
      <protection locked="0"/>
    </xf>
    <xf numFmtId="0" fontId="9" fillId="6" borderId="10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6" fillId="0" borderId="2" xfId="0" applyFont="1" applyFill="1" applyBorder="1" applyProtection="1">
      <protection locked="0"/>
    </xf>
    <xf numFmtId="0" fontId="0" fillId="0" borderId="3" xfId="0" applyBorder="1"/>
    <xf numFmtId="0" fontId="6" fillId="0" borderId="3" xfId="0" applyFont="1" applyFill="1" applyBorder="1" applyProtection="1"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 applyProtection="1">
      <alignment horizontal="center" vertical="center"/>
      <protection locked="0"/>
    </xf>
    <xf numFmtId="1" fontId="12" fillId="0" borderId="2" xfId="0" applyNumberFormat="1" applyFont="1" applyFill="1" applyBorder="1" applyAlignment="1" applyProtection="1">
      <alignment horizontal="center" vertical="center" wrapText="1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0" fontId="8" fillId="5" borderId="2" xfId="0" applyFont="1" applyFill="1" applyBorder="1" applyAlignment="1" applyProtection="1">
      <alignment vertical="center"/>
      <protection locked="0"/>
    </xf>
    <xf numFmtId="0" fontId="8" fillId="5" borderId="3" xfId="0" applyFont="1" applyFill="1" applyBorder="1" applyAlignment="1" applyProtection="1">
      <alignment vertical="center"/>
      <protection locked="0"/>
    </xf>
    <xf numFmtId="0" fontId="8" fillId="5" borderId="14" xfId="0" applyFont="1" applyFill="1" applyBorder="1" applyAlignment="1" applyProtection="1">
      <alignment vertical="center"/>
      <protection locked="0"/>
    </xf>
    <xf numFmtId="0" fontId="6" fillId="5" borderId="15" xfId="0" applyFont="1" applyFill="1" applyBorder="1" applyAlignment="1" applyProtection="1">
      <alignment horizontal="left"/>
      <protection locked="0"/>
    </xf>
    <xf numFmtId="0" fontId="6" fillId="5" borderId="14" xfId="0" applyFont="1" applyFill="1" applyBorder="1" applyAlignment="1" applyProtection="1">
      <alignment horizontal="left"/>
      <protection locked="0"/>
    </xf>
    <xf numFmtId="2" fontId="6" fillId="5" borderId="15" xfId="0" applyNumberFormat="1" applyFont="1" applyFill="1" applyBorder="1" applyAlignment="1" applyProtection="1">
      <alignment horizontal="left"/>
      <protection locked="0"/>
    </xf>
    <xf numFmtId="2" fontId="6" fillId="5" borderId="3" xfId="0" applyNumberFormat="1" applyFont="1" applyFill="1" applyBorder="1" applyAlignment="1" applyProtection="1">
      <alignment horizontal="left"/>
      <protection locked="0"/>
    </xf>
    <xf numFmtId="2" fontId="6" fillId="5" borderId="14" xfId="0" applyNumberFormat="1" applyFont="1" applyFill="1" applyBorder="1" applyAlignment="1" applyProtection="1">
      <alignment horizontal="left"/>
      <protection locked="0"/>
    </xf>
    <xf numFmtId="0" fontId="6" fillId="5" borderId="3" xfId="0" applyFont="1" applyFill="1" applyBorder="1" applyAlignment="1" applyProtection="1">
      <alignment horizontal="left"/>
      <protection locked="0"/>
    </xf>
    <xf numFmtId="0" fontId="8" fillId="5" borderId="5" xfId="0" applyFont="1" applyFill="1" applyBorder="1" applyAlignment="1" applyProtection="1">
      <alignment vertical="center"/>
      <protection locked="0"/>
    </xf>
    <xf numFmtId="0" fontId="8" fillId="5" borderId="0" xfId="0" applyFont="1" applyFill="1" applyBorder="1" applyAlignment="1" applyProtection="1">
      <alignment vertical="center"/>
      <protection locked="0"/>
    </xf>
    <xf numFmtId="0" fontId="8" fillId="5" borderId="16" xfId="0" applyFont="1" applyFill="1" applyBorder="1" applyAlignment="1" applyProtection="1">
      <alignment vertical="center"/>
      <protection locked="0"/>
    </xf>
    <xf numFmtId="0" fontId="6" fillId="5" borderId="16" xfId="0" applyFont="1" applyFill="1" applyBorder="1" applyAlignment="1" applyProtection="1">
      <alignment horizontal="left"/>
      <protection locked="0"/>
    </xf>
    <xf numFmtId="2" fontId="6" fillId="5" borderId="17" xfId="0" applyNumberFormat="1" applyFont="1" applyFill="1" applyBorder="1" applyAlignment="1" applyProtection="1">
      <alignment horizontal="left"/>
      <protection locked="0"/>
    </xf>
    <xf numFmtId="2" fontId="6" fillId="5" borderId="0" xfId="0" applyNumberFormat="1" applyFont="1" applyFill="1" applyBorder="1" applyAlignment="1" applyProtection="1">
      <alignment horizontal="left"/>
      <protection locked="0"/>
    </xf>
    <xf numFmtId="2" fontId="6" fillId="5" borderId="16" xfId="0" applyNumberFormat="1" applyFont="1" applyFill="1" applyBorder="1" applyAlignment="1" applyProtection="1">
      <alignment horizontal="left"/>
      <protection locked="0"/>
    </xf>
    <xf numFmtId="0" fontId="8" fillId="5" borderId="8" xfId="0" applyFont="1" applyFill="1" applyBorder="1" applyAlignment="1" applyProtection="1">
      <alignment vertical="center"/>
      <protection locked="0"/>
    </xf>
    <xf numFmtId="0" fontId="8" fillId="5" borderId="9" xfId="0" applyFont="1" applyFill="1" applyBorder="1" applyAlignment="1" applyProtection="1">
      <alignment vertical="center"/>
      <protection locked="0"/>
    </xf>
    <xf numFmtId="0" fontId="8" fillId="5" borderId="18" xfId="0" applyFont="1" applyFill="1" applyBorder="1" applyAlignment="1" applyProtection="1">
      <alignment vertical="center"/>
      <protection locked="0"/>
    </xf>
    <xf numFmtId="0" fontId="6" fillId="5" borderId="19" xfId="0" applyFont="1" applyFill="1" applyBorder="1" applyAlignment="1" applyProtection="1">
      <alignment horizontal="left"/>
      <protection locked="0"/>
    </xf>
    <xf numFmtId="0" fontId="6" fillId="5" borderId="18" xfId="0" applyFont="1" applyFill="1" applyBorder="1" applyAlignment="1" applyProtection="1">
      <alignment horizontal="left"/>
      <protection locked="0"/>
    </xf>
    <xf numFmtId="2" fontId="6" fillId="5" borderId="19" xfId="0" applyNumberFormat="1" applyFont="1" applyFill="1" applyBorder="1" applyAlignment="1" applyProtection="1">
      <alignment horizontal="left"/>
      <protection locked="0"/>
    </xf>
    <xf numFmtId="2" fontId="6" fillId="5" borderId="9" xfId="0" applyNumberFormat="1" applyFont="1" applyFill="1" applyBorder="1" applyAlignment="1" applyProtection="1">
      <alignment horizontal="left"/>
      <protection locked="0"/>
    </xf>
    <xf numFmtId="2" fontId="6" fillId="5" borderId="18" xfId="0" applyNumberFormat="1" applyFont="1" applyFill="1" applyBorder="1" applyAlignment="1" applyProtection="1">
      <alignment horizontal="left"/>
      <protection locked="0"/>
    </xf>
    <xf numFmtId="0" fontId="6" fillId="5" borderId="9" xfId="0" applyFont="1" applyFill="1" applyBorder="1" applyAlignment="1" applyProtection="1">
      <alignment horizontal="left"/>
      <protection locked="0"/>
    </xf>
    <xf numFmtId="0" fontId="6" fillId="5" borderId="10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Protection="1">
      <protection locked="0"/>
    </xf>
    <xf numFmtId="164" fontId="6" fillId="0" borderId="0" xfId="0" applyNumberFormat="1" applyFont="1" applyFill="1" applyBorder="1" applyProtection="1">
      <protection locked="0"/>
    </xf>
    <xf numFmtId="165" fontId="6" fillId="0" borderId="0" xfId="0" applyNumberFormat="1" applyFont="1" applyFill="1" applyBorder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8" fillId="0" borderId="4" xfId="0" applyFont="1" applyFill="1" applyBorder="1" applyAlignment="1" applyProtection="1">
      <protection locked="0"/>
    </xf>
    <xf numFmtId="0" fontId="6" fillId="5" borderId="15" xfId="0" applyFont="1" applyFill="1" applyBorder="1" applyAlignment="1" applyProtection="1">
      <protection locked="0"/>
    </xf>
    <xf numFmtId="0" fontId="6" fillId="5" borderId="3" xfId="0" applyFont="1" applyFill="1" applyBorder="1" applyAlignment="1" applyProtection="1">
      <protection locked="0"/>
    </xf>
    <xf numFmtId="0" fontId="6" fillId="5" borderId="4" xfId="0" applyFont="1" applyFill="1" applyBorder="1" applyAlignment="1" applyProtection="1">
      <protection locked="0"/>
    </xf>
    <xf numFmtId="0" fontId="13" fillId="0" borderId="0" xfId="0" applyFont="1" applyAlignment="1"/>
    <xf numFmtId="0" fontId="8" fillId="0" borderId="0" xfId="0" applyFont="1" applyFill="1" applyProtection="1">
      <protection locked="0"/>
    </xf>
    <xf numFmtId="0" fontId="0" fillId="0" borderId="11" xfId="0" applyFont="1" applyFill="1" applyBorder="1" applyAlignment="1" applyProtection="1">
      <alignment horizontal="center" vertical="center" wrapText="1"/>
    </xf>
    <xf numFmtId="0" fontId="0" fillId="0" borderId="12" xfId="0" applyFont="1" applyFill="1" applyBorder="1" applyAlignment="1" applyProtection="1">
      <alignment horizontal="center" vertical="center" wrapText="1"/>
    </xf>
    <xf numFmtId="164" fontId="0" fillId="0" borderId="12" xfId="0" applyNumberFormat="1" applyFont="1" applyFill="1" applyBorder="1" applyAlignment="1" applyProtection="1">
      <alignment horizontal="center" vertical="center" wrapText="1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0" fillId="0" borderId="21" xfId="0" applyFont="1" applyFill="1" applyBorder="1" applyAlignment="1" applyProtection="1">
      <alignment horizontal="center" vertical="center" wrapText="1"/>
    </xf>
    <xf numFmtId="0" fontId="0" fillId="0" borderId="22" xfId="0" applyFont="1" applyFill="1" applyBorder="1" applyAlignment="1" applyProtection="1">
      <alignment horizontal="center" vertical="center" wrapText="1"/>
    </xf>
    <xf numFmtId="0" fontId="12" fillId="0" borderId="0" xfId="0" applyFont="1" applyAlignment="1"/>
    <xf numFmtId="0" fontId="12" fillId="0" borderId="0" xfId="0" applyFont="1" applyBorder="1" applyAlignment="1"/>
    <xf numFmtId="1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14" fontId="0" fillId="0" borderId="0" xfId="0" applyNumberFormat="1" applyBorder="1"/>
    <xf numFmtId="0" fontId="0" fillId="0" borderId="0" xfId="0" applyBorder="1"/>
    <xf numFmtId="0" fontId="0" fillId="0" borderId="9" xfId="0" applyBorder="1"/>
    <xf numFmtId="0" fontId="12" fillId="0" borderId="9" xfId="0" applyFont="1" applyBorder="1" applyAlignment="1"/>
    <xf numFmtId="0" fontId="12" fillId="0" borderId="9" xfId="0" applyFont="1" applyFill="1" applyBorder="1" applyAlignment="1"/>
    <xf numFmtId="14" fontId="0" fillId="0" borderId="9" xfId="0" applyNumberFormat="1" applyBorder="1"/>
    <xf numFmtId="166" fontId="0" fillId="0" borderId="9" xfId="0" applyNumberFormat="1" applyBorder="1"/>
    <xf numFmtId="166" fontId="0" fillId="0" borderId="0" xfId="0" applyNumberFormat="1" applyBorder="1"/>
    <xf numFmtId="2" fontId="0" fillId="0" borderId="0" xfId="0" applyNumberFormat="1"/>
    <xf numFmtId="2" fontId="0" fillId="0" borderId="9" xfId="0" applyNumberFormat="1" applyBorder="1"/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3" xfId="0" applyFont="1" applyFill="1" applyBorder="1" applyAlignment="1" applyProtection="1">
      <alignment horizontal="left"/>
      <protection locked="0"/>
    </xf>
    <xf numFmtId="0" fontId="6" fillId="5" borderId="0" xfId="0" applyFont="1" applyFill="1" applyBorder="1" applyAlignment="1" applyProtection="1">
      <alignment horizontal="left"/>
      <protection locked="0"/>
    </xf>
    <xf numFmtId="0" fontId="8" fillId="0" borderId="3" xfId="0" applyFont="1" applyFill="1" applyBorder="1" applyAlignment="1" applyProtection="1">
      <protection locked="0"/>
    </xf>
    <xf numFmtId="0" fontId="6" fillId="5" borderId="17" xfId="0" applyFont="1" applyFill="1" applyBorder="1" applyAlignment="1" applyProtection="1">
      <alignment horizontal="left"/>
      <protection locked="0"/>
    </xf>
    <xf numFmtId="0" fontId="14" fillId="0" borderId="0" xfId="0" applyFont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/>
    </xf>
    <xf numFmtId="0" fontId="6" fillId="5" borderId="0" xfId="0" applyFont="1" applyFill="1" applyBorder="1" applyAlignment="1" applyProtection="1">
      <alignment horizontal="left"/>
      <protection locked="0"/>
    </xf>
    <xf numFmtId="0" fontId="8" fillId="0" borderId="2" xfId="0" applyFont="1" applyFill="1" applyBorder="1" applyAlignment="1" applyProtection="1">
      <protection locked="0"/>
    </xf>
    <xf numFmtId="0" fontId="8" fillId="0" borderId="3" xfId="0" applyFont="1" applyFill="1" applyBorder="1" applyAlignment="1" applyProtection="1">
      <protection locked="0"/>
    </xf>
    <xf numFmtId="0" fontId="6" fillId="0" borderId="2" xfId="0" applyFont="1" applyFill="1" applyBorder="1" applyAlignment="1" applyProtection="1">
      <protection locked="0"/>
    </xf>
    <xf numFmtId="0" fontId="6" fillId="0" borderId="3" xfId="0" applyFont="1" applyFill="1" applyBorder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6" fillId="0" borderId="9" xfId="0" applyFont="1" applyFill="1" applyBorder="1" applyAlignment="1" applyProtection="1">
      <protection locked="0"/>
    </xf>
    <xf numFmtId="0" fontId="6" fillId="5" borderId="17" xfId="0" applyFont="1" applyFill="1" applyBorder="1" applyAlignment="1" applyProtection="1">
      <alignment horizontal="left"/>
      <protection locked="0"/>
    </xf>
    <xf numFmtId="0" fontId="6" fillId="0" borderId="11" xfId="0" applyFont="1" applyFill="1" applyBorder="1" applyAlignment="1" applyProtection="1">
      <alignment horizontal="left"/>
      <protection locked="0"/>
    </xf>
    <xf numFmtId="0" fontId="6" fillId="0" borderId="12" xfId="0" applyFont="1" applyFill="1" applyBorder="1" applyAlignment="1" applyProtection="1">
      <alignment horizontal="left"/>
      <protection locked="0"/>
    </xf>
    <xf numFmtId="0" fontId="6" fillId="0" borderId="13" xfId="0" applyFont="1" applyFill="1" applyBorder="1" applyAlignment="1" applyProtection="1">
      <alignment horizontal="left"/>
      <protection locked="0"/>
    </xf>
    <xf numFmtId="0" fontId="8" fillId="0" borderId="2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left"/>
      <protection locked="0"/>
    </xf>
    <xf numFmtId="0" fontId="10" fillId="0" borderId="9" xfId="0" applyFont="1" applyFill="1" applyBorder="1" applyAlignment="1" applyProtection="1">
      <alignment horizontal="center" wrapText="1"/>
      <protection locked="0"/>
    </xf>
    <xf numFmtId="0" fontId="11" fillId="0" borderId="9" xfId="0" applyFont="1" applyFill="1" applyBorder="1" applyAlignment="1" applyProtection="1">
      <alignment horizont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8" xfId="0" applyFont="1" applyFill="1" applyBorder="1" applyAlignment="1" applyProtection="1">
      <alignment horizontal="left"/>
      <protection locked="0"/>
    </xf>
    <xf numFmtId="0" fontId="6" fillId="0" borderId="9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 applyProtection="1">
      <alignment horizontal="left"/>
      <protection locked="0"/>
    </xf>
    <xf numFmtId="0" fontId="6" fillId="0" borderId="18" xfId="0" applyFont="1" applyFill="1" applyBorder="1" applyAlignment="1" applyProtection="1">
      <protection locked="0"/>
    </xf>
    <xf numFmtId="0" fontId="6" fillId="0" borderId="14" xfId="0" applyFont="1" applyFill="1" applyBorder="1" applyAlignment="1" applyProtection="1">
      <protection locked="0"/>
    </xf>
    <xf numFmtId="0" fontId="8" fillId="0" borderId="11" xfId="0" applyFont="1" applyFill="1" applyBorder="1" applyAlignment="1" applyProtection="1">
      <protection locked="0"/>
    </xf>
    <xf numFmtId="0" fontId="8" fillId="0" borderId="12" xfId="0" applyFont="1" applyFill="1" applyBorder="1" applyAlignment="1" applyProtection="1">
      <protection locked="0"/>
    </xf>
    <xf numFmtId="0" fontId="8" fillId="0" borderId="23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wrapText="1"/>
      <protection locked="0"/>
    </xf>
    <xf numFmtId="0" fontId="8" fillId="0" borderId="11" xfId="0" applyFont="1" applyFill="1" applyBorder="1" applyAlignment="1" applyProtection="1">
      <alignment horizontal="center"/>
      <protection locked="0"/>
    </xf>
    <xf numFmtId="0" fontId="8" fillId="0" borderId="12" xfId="0" applyFont="1" applyFill="1" applyBorder="1" applyAlignment="1" applyProtection="1">
      <alignment horizontal="center"/>
      <protection locked="0"/>
    </xf>
    <xf numFmtId="0" fontId="8" fillId="0" borderId="13" xfId="0" applyFont="1" applyFill="1" applyBorder="1" applyAlignment="1" applyProtection="1">
      <alignment horizontal="center"/>
      <protection locked="0"/>
    </xf>
  </cellXfs>
  <cellStyles count="4">
    <cellStyle name="20 % – uthevingsfarge 4" xfId="1" builtinId="42"/>
    <cellStyle name="Hyperkobling" xfId="2" builtinId="8"/>
    <cellStyle name="Merknad 2" xfId="3" xr:uid="{319DB52D-78CC-40DC-B833-56A19487219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dersun@stud.ntnu.no" TargetMode="External"/><Relationship Id="rId1" Type="http://schemas.openxmlformats.org/officeDocument/2006/relationships/hyperlink" Target="mailto:stuart.smith@ntnu.n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ndersun@stud.ntnu.no" TargetMode="External"/><Relationship Id="rId1" Type="http://schemas.openxmlformats.org/officeDocument/2006/relationships/hyperlink" Target="mailto:stuart.smith@ntnu.no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ndersun@stud.ntnu.no" TargetMode="External"/><Relationship Id="rId1" Type="http://schemas.openxmlformats.org/officeDocument/2006/relationships/hyperlink" Target="mailto:stuart.smith@ntnu.no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ndersun@stud.ntnu.no" TargetMode="External"/><Relationship Id="rId1" Type="http://schemas.openxmlformats.org/officeDocument/2006/relationships/hyperlink" Target="mailto:stuart.smith@ntnu.no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B428-4B42-4124-9D3E-C70A43B6E3A8}">
  <sheetPr codeName="Ark1"/>
  <dimension ref="A1:AO515"/>
  <sheetViews>
    <sheetView topLeftCell="A389" zoomScale="25" zoomScaleNormal="25" workbookViewId="0">
      <selection activeCell="AV452" sqref="AV451:AV452"/>
    </sheetView>
  </sheetViews>
  <sheetFormatPr baseColWidth="10" defaultRowHeight="14.4"/>
  <cols>
    <col min="3" max="3" width="9.6640625" customWidth="1"/>
    <col min="4" max="4" width="23" customWidth="1"/>
    <col min="5" max="5" width="22.21875" customWidth="1"/>
    <col min="6" max="6" width="20.33203125" customWidth="1"/>
    <col min="7" max="7" width="18.33203125" customWidth="1"/>
    <col min="8" max="8" width="18.77734375" customWidth="1"/>
    <col min="9" max="9" width="13.77734375" customWidth="1"/>
    <col min="11" max="11" width="25.44140625" customWidth="1"/>
    <col min="14" max="14" width="25.77734375" customWidth="1"/>
    <col min="15" max="15" width="15.44140625" customWidth="1"/>
    <col min="16" max="16" width="27.33203125" customWidth="1"/>
    <col min="17" max="17" width="17.21875" customWidth="1"/>
    <col min="18" max="18" width="15.21875" customWidth="1"/>
  </cols>
  <sheetData>
    <row r="1" spans="2:13" s="1" customFormat="1">
      <c r="B1" s="1" t="s">
        <v>0</v>
      </c>
      <c r="D1" s="1" t="s">
        <v>1</v>
      </c>
      <c r="E1" s="2"/>
      <c r="K1" s="2"/>
      <c r="L1" s="3"/>
      <c r="M1" s="3"/>
    </row>
    <row r="2" spans="2:13" s="1" customFormat="1">
      <c r="B2" s="4" t="s">
        <v>2</v>
      </c>
      <c r="E2" s="2"/>
      <c r="K2" s="2"/>
      <c r="L2" s="3"/>
      <c r="M2" s="3"/>
    </row>
    <row r="3" spans="2:13" s="6" customFormat="1" ht="30" customHeight="1">
      <c r="B3" s="5" t="s">
        <v>3</v>
      </c>
      <c r="E3" s="7"/>
      <c r="K3" s="7"/>
      <c r="L3" s="8"/>
      <c r="M3" s="8"/>
    </row>
    <row r="4" spans="2:13" s="10" customFormat="1">
      <c r="B4" s="9" t="s">
        <v>4</v>
      </c>
      <c r="E4" s="11"/>
      <c r="K4" s="11"/>
      <c r="L4" s="12"/>
      <c r="M4" s="12"/>
    </row>
    <row r="5" spans="2:13" s="10" customFormat="1">
      <c r="B5" s="10" t="s">
        <v>5</v>
      </c>
      <c r="E5" s="11"/>
      <c r="K5" s="11"/>
      <c r="L5" s="12"/>
      <c r="M5" s="12"/>
    </row>
    <row r="6" spans="2:13" s="9" customFormat="1">
      <c r="B6" s="9" t="s">
        <v>6</v>
      </c>
      <c r="E6" s="13"/>
      <c r="K6" s="13"/>
      <c r="L6" s="14"/>
      <c r="M6" s="14"/>
    </row>
    <row r="7" spans="2:13" s="1" customFormat="1">
      <c r="B7" s="15" t="s">
        <v>7</v>
      </c>
      <c r="C7" s="16"/>
      <c r="D7" s="16"/>
      <c r="E7" s="17"/>
      <c r="G7" s="16"/>
      <c r="K7" s="2"/>
      <c r="L7" s="3"/>
      <c r="M7" s="3"/>
    </row>
    <row r="8" spans="2:13" s="1" customFormat="1">
      <c r="B8" s="16"/>
      <c r="C8" s="16"/>
      <c r="D8" s="16"/>
      <c r="E8" s="17"/>
      <c r="G8" s="16"/>
      <c r="K8" s="2"/>
      <c r="L8" s="3"/>
      <c r="M8" s="3"/>
    </row>
    <row r="9" spans="2:13" s="1" customFormat="1">
      <c r="B9" s="16"/>
      <c r="C9" s="16"/>
      <c r="D9" s="16"/>
      <c r="E9" s="17"/>
      <c r="G9" s="16"/>
      <c r="K9" s="2"/>
      <c r="L9" s="3"/>
      <c r="M9" s="3"/>
    </row>
    <row r="10" spans="2:13" s="16" customFormat="1">
      <c r="B10" s="18" t="s">
        <v>8</v>
      </c>
      <c r="C10" s="18"/>
      <c r="E10" s="17"/>
      <c r="K10" s="17"/>
      <c r="L10" s="19"/>
      <c r="M10" s="19"/>
    </row>
    <row r="11" spans="2:13" s="16" customFormat="1" ht="15" thickBot="1">
      <c r="B11" s="18" t="s">
        <v>9</v>
      </c>
      <c r="C11" s="18"/>
      <c r="E11" s="17"/>
      <c r="F11" s="16" t="s">
        <v>10</v>
      </c>
      <c r="K11" s="17"/>
      <c r="L11" s="19"/>
      <c r="M11" s="19"/>
    </row>
    <row r="12" spans="2:13" s="15" customFormat="1">
      <c r="B12" s="139" t="s">
        <v>11</v>
      </c>
      <c r="C12" s="130"/>
      <c r="D12" s="130"/>
      <c r="E12" s="130"/>
      <c r="F12" s="20" t="s">
        <v>12</v>
      </c>
      <c r="G12" s="109"/>
      <c r="H12" s="109"/>
      <c r="I12" s="109"/>
      <c r="K12" s="21"/>
      <c r="L12" s="22"/>
      <c r="M12" s="22"/>
    </row>
    <row r="13" spans="2:13" s="15" customFormat="1">
      <c r="B13" s="135" t="s">
        <v>13</v>
      </c>
      <c r="C13" s="136"/>
      <c r="D13" s="136"/>
      <c r="E13" s="136"/>
      <c r="F13" s="23" t="s">
        <v>14</v>
      </c>
      <c r="G13" s="109"/>
      <c r="H13" s="109"/>
      <c r="I13" s="109"/>
      <c r="K13" s="21"/>
      <c r="L13" s="22"/>
      <c r="M13" s="22"/>
    </row>
    <row r="14" spans="2:13" s="15" customFormat="1">
      <c r="B14" s="135" t="s">
        <v>15</v>
      </c>
      <c r="C14" s="136"/>
      <c r="D14" s="136"/>
      <c r="E14" s="136"/>
      <c r="F14" s="24" t="s">
        <v>16</v>
      </c>
      <c r="G14" s="25"/>
      <c r="H14" s="26"/>
      <c r="I14" s="26"/>
      <c r="J14" s="26"/>
      <c r="K14" s="21"/>
      <c r="L14" s="22"/>
      <c r="M14" s="22"/>
    </row>
    <row r="15" spans="2:13" s="15" customFormat="1">
      <c r="B15" s="135" t="s">
        <v>17</v>
      </c>
      <c r="C15" s="136"/>
      <c r="D15" s="136"/>
      <c r="E15" s="136"/>
      <c r="F15" s="27" t="s">
        <v>18</v>
      </c>
      <c r="G15" s="28"/>
      <c r="H15" s="29"/>
      <c r="I15" s="29"/>
      <c r="K15" s="21"/>
      <c r="L15" s="22"/>
      <c r="M15" s="22"/>
    </row>
    <row r="16" spans="2:13" s="15" customFormat="1">
      <c r="B16" s="135" t="s">
        <v>19</v>
      </c>
      <c r="C16" s="136"/>
      <c r="D16" s="136"/>
      <c r="E16" s="136"/>
      <c r="F16" s="30" t="s">
        <v>20</v>
      </c>
      <c r="G16" s="29"/>
      <c r="H16" s="29"/>
      <c r="I16" s="29"/>
      <c r="K16" s="21"/>
      <c r="L16" s="22"/>
      <c r="M16" s="22"/>
    </row>
    <row r="17" spans="2:14" s="15" customFormat="1">
      <c r="B17" s="135" t="s">
        <v>21</v>
      </c>
      <c r="C17" s="136"/>
      <c r="D17" s="136"/>
      <c r="E17" s="136"/>
      <c r="F17" s="31" t="s">
        <v>22</v>
      </c>
      <c r="G17" s="29"/>
      <c r="H17" s="29"/>
      <c r="I17" s="29"/>
      <c r="K17" s="21"/>
      <c r="L17" s="22"/>
      <c r="M17" s="22"/>
    </row>
    <row r="18" spans="2:14" s="15" customFormat="1">
      <c r="B18" s="135" t="s">
        <v>23</v>
      </c>
      <c r="C18" s="136"/>
      <c r="D18" s="136"/>
      <c r="E18" s="136"/>
      <c r="F18" s="31" t="s">
        <v>24</v>
      </c>
      <c r="G18" s="29"/>
      <c r="H18" s="29"/>
      <c r="I18" s="29"/>
      <c r="K18" s="21"/>
      <c r="L18" s="22"/>
      <c r="M18" s="22"/>
    </row>
    <row r="19" spans="2:14" s="15" customFormat="1">
      <c r="B19" s="135" t="s">
        <v>25</v>
      </c>
      <c r="C19" s="136"/>
      <c r="D19" s="136"/>
      <c r="E19" s="136"/>
      <c r="F19" s="24" t="s">
        <v>26</v>
      </c>
      <c r="G19" s="28"/>
      <c r="H19" s="32"/>
      <c r="I19" s="32"/>
      <c r="J19" s="32"/>
      <c r="K19" s="32"/>
      <c r="L19" s="32"/>
      <c r="M19" s="32"/>
      <c r="N19" s="32"/>
    </row>
    <row r="20" spans="2:14" s="15" customFormat="1" ht="15" thickBot="1">
      <c r="B20" s="137" t="s">
        <v>27</v>
      </c>
      <c r="C20" s="138"/>
      <c r="D20" s="138"/>
      <c r="E20" s="138"/>
      <c r="F20" s="33" t="s">
        <v>28</v>
      </c>
      <c r="G20" s="29"/>
      <c r="H20" s="29"/>
      <c r="I20" s="29"/>
      <c r="K20" s="21"/>
      <c r="L20" s="22"/>
      <c r="M20" s="22"/>
    </row>
    <row r="21" spans="2:14">
      <c r="B21" s="109" t="s">
        <v>29</v>
      </c>
      <c r="C21" s="109"/>
      <c r="D21" s="109"/>
      <c r="E21" s="109"/>
      <c r="F21" s="29"/>
    </row>
    <row r="23" spans="2:14">
      <c r="B23" s="34" t="s">
        <v>30</v>
      </c>
      <c r="C23" s="109"/>
      <c r="D23" s="35"/>
      <c r="E23" s="36"/>
      <c r="F23" s="15"/>
      <c r="G23" s="15"/>
      <c r="H23" s="15"/>
      <c r="I23" s="15"/>
    </row>
    <row r="24" spans="2:14" ht="15" thickBot="1">
      <c r="B24" s="34" t="s">
        <v>31</v>
      </c>
      <c r="C24" s="109"/>
      <c r="D24" s="35"/>
      <c r="E24" s="36"/>
      <c r="F24" s="15" t="s">
        <v>10</v>
      </c>
      <c r="G24" s="15"/>
      <c r="H24" s="15"/>
      <c r="I24" s="15"/>
    </row>
    <row r="25" spans="2:14">
      <c r="B25" s="139" t="s">
        <v>32</v>
      </c>
      <c r="C25" s="130"/>
      <c r="D25" s="130"/>
      <c r="E25" s="130"/>
      <c r="F25" s="37">
        <v>0.84199999999999997</v>
      </c>
      <c r="G25" s="15"/>
      <c r="H25" s="15"/>
      <c r="I25" s="15"/>
    </row>
    <row r="26" spans="2:14">
      <c r="B26" s="135" t="s">
        <v>33</v>
      </c>
      <c r="C26" s="136"/>
      <c r="D26" s="136"/>
      <c r="E26" s="136"/>
      <c r="F26" s="38">
        <v>0.55200000000000005</v>
      </c>
      <c r="G26" s="15"/>
      <c r="H26" s="15"/>
      <c r="I26" s="15"/>
    </row>
    <row r="27" spans="2:14">
      <c r="B27" s="135" t="s">
        <v>34</v>
      </c>
      <c r="C27" s="136"/>
      <c r="D27" s="136"/>
      <c r="E27" s="136"/>
      <c r="F27" s="39">
        <v>0.12180000000000001</v>
      </c>
      <c r="G27" s="15"/>
      <c r="H27" s="15"/>
      <c r="I27" s="15"/>
    </row>
    <row r="28" spans="2:14">
      <c r="B28" s="135" t="s">
        <v>35</v>
      </c>
      <c r="C28" s="136"/>
      <c r="D28" s="136"/>
      <c r="E28" s="136"/>
      <c r="F28" s="39">
        <v>2.8799999999999999E-2</v>
      </c>
      <c r="G28" s="15"/>
      <c r="H28" s="15"/>
      <c r="I28" s="15"/>
    </row>
    <row r="29" spans="2:14">
      <c r="B29" s="135" t="s">
        <v>36</v>
      </c>
      <c r="C29" s="136"/>
      <c r="D29" s="136"/>
      <c r="E29" s="136"/>
      <c r="F29" s="40">
        <f>F27+F28</f>
        <v>0.15060000000000001</v>
      </c>
      <c r="G29" s="15"/>
      <c r="H29" s="15"/>
      <c r="I29" s="15"/>
    </row>
    <row r="30" spans="2:14">
      <c r="B30" s="135" t="s">
        <v>37</v>
      </c>
      <c r="C30" s="136"/>
      <c r="D30" s="136"/>
      <c r="E30" s="136"/>
      <c r="F30" s="39">
        <v>9.9199999999999997E-2</v>
      </c>
      <c r="G30" s="15"/>
      <c r="H30" s="15"/>
      <c r="I30" s="15"/>
    </row>
    <row r="31" spans="2:14">
      <c r="B31" s="135" t="s">
        <v>38</v>
      </c>
      <c r="C31" s="136"/>
      <c r="D31" s="136"/>
      <c r="E31" s="136"/>
      <c r="F31" s="39">
        <v>1</v>
      </c>
      <c r="G31" s="15" t="s">
        <v>39</v>
      </c>
      <c r="H31" s="15"/>
      <c r="I31" s="15"/>
    </row>
    <row r="32" spans="2:14" ht="15" thickBot="1">
      <c r="B32" s="137" t="s">
        <v>40</v>
      </c>
      <c r="C32" s="138"/>
      <c r="D32" s="138"/>
      <c r="E32" s="138"/>
      <c r="F32" s="41">
        <v>1</v>
      </c>
      <c r="G32" s="15"/>
      <c r="H32" s="15"/>
      <c r="I32" s="15"/>
    </row>
    <row r="33" spans="1:24">
      <c r="A33" s="15"/>
      <c r="B33" s="109"/>
      <c r="C33" s="109"/>
      <c r="D33" s="109"/>
      <c r="E33" s="109"/>
      <c r="F33" s="42"/>
      <c r="G33" s="15"/>
      <c r="H33" s="15"/>
      <c r="I33" s="15"/>
      <c r="J33" s="15"/>
      <c r="K33" s="21"/>
      <c r="L33" s="22"/>
      <c r="M33" s="22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>
      <c r="A34" s="15"/>
      <c r="B34" s="43" t="s">
        <v>41</v>
      </c>
      <c r="C34" s="29"/>
      <c r="D34" s="15"/>
      <c r="E34" s="21"/>
      <c r="F34" s="15"/>
      <c r="G34" s="15"/>
      <c r="H34" s="15"/>
      <c r="I34" s="15"/>
      <c r="J34" s="15"/>
      <c r="K34" s="21"/>
      <c r="L34" s="22"/>
      <c r="M34" s="22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>
      <c r="A35" s="1"/>
      <c r="B35" s="1"/>
      <c r="C35" s="1"/>
      <c r="D35" s="1"/>
      <c r="E35" s="1"/>
      <c r="F35" s="2"/>
      <c r="G35" s="1"/>
      <c r="H35" s="16"/>
      <c r="I35" s="1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thickBot="1">
      <c r="A36" s="15"/>
      <c r="B36" s="43" t="s">
        <v>42</v>
      </c>
      <c r="C36" s="15"/>
      <c r="D36" s="15"/>
      <c r="E36" s="21"/>
      <c r="F36" s="21"/>
      <c r="G36" s="15"/>
      <c r="H36" s="15" t="s">
        <v>43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5" customHeight="1" thickBot="1">
      <c r="A37" s="29"/>
      <c r="B37" s="131" t="s">
        <v>44</v>
      </c>
      <c r="C37" s="131"/>
      <c r="D37" s="147"/>
      <c r="E37" s="145" t="s">
        <v>45</v>
      </c>
      <c r="F37" s="146"/>
      <c r="G37" s="44" t="s">
        <v>46</v>
      </c>
      <c r="H37" s="45"/>
      <c r="I37" s="45"/>
      <c r="J37" s="46"/>
      <c r="K37" s="125" t="s">
        <v>47</v>
      </c>
      <c r="L37" s="126"/>
      <c r="M37" s="126"/>
      <c r="N37" s="126"/>
      <c r="O37" s="126"/>
      <c r="P37" s="126"/>
      <c r="Q37" s="126"/>
      <c r="R37" s="127"/>
    </row>
    <row r="38" spans="1:24" ht="15" thickBot="1">
      <c r="A38" s="29"/>
      <c r="B38" s="148" t="s">
        <v>48</v>
      </c>
      <c r="C38" s="149"/>
      <c r="D38" s="150"/>
      <c r="E38" s="47" t="s">
        <v>49</v>
      </c>
      <c r="F38" s="48" t="s">
        <v>50</v>
      </c>
      <c r="G38" s="49" t="s">
        <v>51</v>
      </c>
      <c r="H38" s="50" t="s">
        <v>52</v>
      </c>
      <c r="I38" s="50" t="s">
        <v>53</v>
      </c>
      <c r="J38" s="50" t="s">
        <v>54</v>
      </c>
      <c r="K38" s="44" t="s">
        <v>55</v>
      </c>
      <c r="L38" s="46" t="s">
        <v>56</v>
      </c>
      <c r="M38" s="46"/>
      <c r="N38" s="46" t="s">
        <v>169</v>
      </c>
      <c r="O38" s="126" t="s">
        <v>57</v>
      </c>
      <c r="P38" s="126"/>
      <c r="Q38" s="46" t="s">
        <v>170</v>
      </c>
      <c r="R38" s="46" t="s">
        <v>58</v>
      </c>
      <c r="S38" s="46" t="s">
        <v>59</v>
      </c>
      <c r="T38" s="37" t="s">
        <v>60</v>
      </c>
    </row>
    <row r="39" spans="1:24">
      <c r="A39" s="29"/>
      <c r="B39" s="51" t="s">
        <v>61</v>
      </c>
      <c r="C39" s="52"/>
      <c r="D39" s="53" t="s">
        <v>62</v>
      </c>
      <c r="E39" s="54">
        <v>-3.3978609999999998</v>
      </c>
      <c r="F39" s="55">
        <v>34.837608000000003</v>
      </c>
      <c r="G39" s="56">
        <v>12.565665055683967</v>
      </c>
      <c r="H39" s="57">
        <v>0.9665896196679955</v>
      </c>
      <c r="I39" s="57">
        <v>86.467745324648035</v>
      </c>
      <c r="J39" s="58">
        <v>1.0225726959093147</v>
      </c>
      <c r="K39" s="54" t="s">
        <v>63</v>
      </c>
      <c r="L39" s="59" t="s">
        <v>64</v>
      </c>
      <c r="M39" s="59"/>
      <c r="N39" s="59" t="s">
        <v>171</v>
      </c>
      <c r="O39" s="59" t="s">
        <v>65</v>
      </c>
      <c r="P39" s="59"/>
      <c r="Q39" s="59" t="s">
        <v>66</v>
      </c>
      <c r="R39" s="59" t="s">
        <v>66</v>
      </c>
      <c r="S39" s="59" t="s">
        <v>67</v>
      </c>
      <c r="T39" s="20" t="s">
        <v>68</v>
      </c>
    </row>
    <row r="40" spans="1:24">
      <c r="A40" s="29"/>
      <c r="B40" s="60" t="s">
        <v>69</v>
      </c>
      <c r="C40" s="61"/>
      <c r="D40" s="62" t="s">
        <v>62</v>
      </c>
      <c r="E40" s="113">
        <v>-3.3978290019999999</v>
      </c>
      <c r="F40" s="63">
        <v>34.837011969999999</v>
      </c>
      <c r="G40" s="64">
        <v>21.13063730679653</v>
      </c>
      <c r="H40" s="65">
        <v>3.0912555579081076</v>
      </c>
      <c r="I40" s="65">
        <v>75.778107135295357</v>
      </c>
      <c r="J40" s="66">
        <v>0.46131099063578063</v>
      </c>
      <c r="K40" s="113" t="s">
        <v>63</v>
      </c>
      <c r="L40" s="117" t="s">
        <v>64</v>
      </c>
      <c r="M40" s="117"/>
      <c r="N40" s="111" t="s">
        <v>172</v>
      </c>
      <c r="O40" s="111" t="s">
        <v>65</v>
      </c>
      <c r="P40" s="111"/>
      <c r="Q40" s="111" t="s">
        <v>66</v>
      </c>
      <c r="R40" s="111" t="s">
        <v>66</v>
      </c>
      <c r="S40" s="111" t="s">
        <v>67</v>
      </c>
      <c r="T40" s="23" t="s">
        <v>68</v>
      </c>
    </row>
    <row r="41" spans="1:24">
      <c r="A41" s="29"/>
      <c r="B41" s="60" t="s">
        <v>70</v>
      </c>
      <c r="C41" s="61"/>
      <c r="D41" s="62" t="s">
        <v>62</v>
      </c>
      <c r="E41" s="113">
        <v>-3.3854090330000002</v>
      </c>
      <c r="F41" s="63">
        <v>34.818901029999999</v>
      </c>
      <c r="G41" s="64">
        <v>54.080969906906262</v>
      </c>
      <c r="H41" s="65">
        <v>21.264484651351896</v>
      </c>
      <c r="I41" s="65">
        <v>24.654545441741845</v>
      </c>
      <c r="J41" s="66">
        <v>1.8433218334154755</v>
      </c>
      <c r="K41" s="113" t="s">
        <v>63</v>
      </c>
      <c r="L41" s="117" t="s">
        <v>64</v>
      </c>
      <c r="M41" s="117"/>
      <c r="N41" s="111" t="s">
        <v>173</v>
      </c>
      <c r="O41" s="111" t="s">
        <v>65</v>
      </c>
      <c r="P41" s="111"/>
      <c r="Q41" s="111" t="s">
        <v>66</v>
      </c>
      <c r="R41" s="111" t="s">
        <v>66</v>
      </c>
      <c r="S41" s="111" t="s">
        <v>67</v>
      </c>
      <c r="T41" s="23" t="s">
        <v>68</v>
      </c>
    </row>
    <row r="42" spans="1:24">
      <c r="A42" s="29"/>
      <c r="B42" s="60" t="s">
        <v>71</v>
      </c>
      <c r="C42" s="61"/>
      <c r="D42" s="62" t="s">
        <v>62</v>
      </c>
      <c r="E42" s="113">
        <v>-3.3849129919999998</v>
      </c>
      <c r="F42" s="63">
        <v>34.818899020000003</v>
      </c>
      <c r="G42" s="64">
        <v>51.960000000000008</v>
      </c>
      <c r="H42" s="65">
        <v>18.919999999999995</v>
      </c>
      <c r="I42" s="65">
        <v>29.120000000000005</v>
      </c>
      <c r="J42" s="66">
        <v>1.85293247905372</v>
      </c>
      <c r="K42" s="113" t="s">
        <v>63</v>
      </c>
      <c r="L42" s="117" t="s">
        <v>64</v>
      </c>
      <c r="M42" s="117"/>
      <c r="N42" s="111" t="s">
        <v>173</v>
      </c>
      <c r="O42" s="111" t="s">
        <v>65</v>
      </c>
      <c r="P42" s="111"/>
      <c r="Q42" s="111" t="s">
        <v>66</v>
      </c>
      <c r="R42" s="111" t="s">
        <v>66</v>
      </c>
      <c r="S42" s="111" t="s">
        <v>67</v>
      </c>
      <c r="T42" s="23" t="s">
        <v>68</v>
      </c>
    </row>
    <row r="43" spans="1:24">
      <c r="A43" s="29"/>
      <c r="B43" s="60" t="s">
        <v>72</v>
      </c>
      <c r="C43" s="61"/>
      <c r="D43" s="62" t="s">
        <v>73</v>
      </c>
      <c r="E43" s="113">
        <v>-3.4092039989999998</v>
      </c>
      <c r="F43" s="63">
        <v>34.852751009999999</v>
      </c>
      <c r="G43" s="64">
        <v>23.96</v>
      </c>
      <c r="H43" s="65">
        <v>0.91999999999999804</v>
      </c>
      <c r="I43" s="65">
        <v>75.12</v>
      </c>
      <c r="J43" s="66">
        <v>1.2493839329719072</v>
      </c>
      <c r="K43" s="113" t="s">
        <v>63</v>
      </c>
      <c r="L43" s="117" t="s">
        <v>74</v>
      </c>
      <c r="M43" s="117"/>
      <c r="N43" s="111" t="s">
        <v>172</v>
      </c>
      <c r="O43" s="111" t="s">
        <v>65</v>
      </c>
      <c r="P43" s="111"/>
      <c r="Q43" s="111" t="s">
        <v>66</v>
      </c>
      <c r="R43" s="111" t="s">
        <v>66</v>
      </c>
      <c r="S43" s="111" t="s">
        <v>67</v>
      </c>
      <c r="T43" s="23" t="s">
        <v>68</v>
      </c>
    </row>
    <row r="44" spans="1:24">
      <c r="A44" s="29"/>
      <c r="B44" s="60" t="s">
        <v>75</v>
      </c>
      <c r="C44" s="61"/>
      <c r="D44" s="62" t="s">
        <v>73</v>
      </c>
      <c r="E44" s="113">
        <v>-3.4083420040000001</v>
      </c>
      <c r="F44" s="63">
        <v>34.850283040000001</v>
      </c>
      <c r="G44" s="64">
        <v>19.96</v>
      </c>
      <c r="H44" s="65">
        <v>4.9199999999999982</v>
      </c>
      <c r="I44" s="65">
        <v>75.12</v>
      </c>
      <c r="J44" s="66">
        <v>1.641498275012321</v>
      </c>
      <c r="K44" s="113" t="s">
        <v>63</v>
      </c>
      <c r="L44" s="117" t="s">
        <v>74</v>
      </c>
      <c r="M44" s="117"/>
      <c r="N44" s="111" t="s">
        <v>174</v>
      </c>
      <c r="O44" s="111" t="s">
        <v>65</v>
      </c>
      <c r="P44" s="111"/>
      <c r="Q44" s="111" t="s">
        <v>66</v>
      </c>
      <c r="R44" s="111" t="s">
        <v>66</v>
      </c>
      <c r="S44" s="111" t="s">
        <v>67</v>
      </c>
      <c r="T44" s="23" t="s">
        <v>68</v>
      </c>
    </row>
    <row r="45" spans="1:24">
      <c r="A45" s="29"/>
      <c r="B45" s="60" t="s">
        <v>76</v>
      </c>
      <c r="C45" s="61"/>
      <c r="D45" s="62" t="s">
        <v>73</v>
      </c>
      <c r="E45" s="113">
        <v>-3.406225992</v>
      </c>
      <c r="F45" s="63">
        <v>34.85055998</v>
      </c>
      <c r="G45" s="64">
        <v>21.96</v>
      </c>
      <c r="H45" s="65">
        <v>8.9199999999999982</v>
      </c>
      <c r="I45" s="65">
        <v>69.12</v>
      </c>
      <c r="J45" s="66">
        <v>1.7491375061606702</v>
      </c>
      <c r="K45" s="113" t="s">
        <v>63</v>
      </c>
      <c r="L45" s="117" t="s">
        <v>74</v>
      </c>
      <c r="M45" s="117"/>
      <c r="N45" s="111" t="s">
        <v>172</v>
      </c>
      <c r="O45" s="111" t="s">
        <v>65</v>
      </c>
      <c r="P45" s="111"/>
      <c r="Q45" s="111" t="s">
        <v>66</v>
      </c>
      <c r="R45" s="111" t="s">
        <v>66</v>
      </c>
      <c r="S45" s="111" t="s">
        <v>67</v>
      </c>
      <c r="T45" s="23" t="s">
        <v>68</v>
      </c>
    </row>
    <row r="46" spans="1:24">
      <c r="A46" s="29"/>
      <c r="B46" s="60" t="s">
        <v>77</v>
      </c>
      <c r="C46" s="61"/>
      <c r="D46" s="62" t="s">
        <v>73</v>
      </c>
      <c r="E46" s="113">
        <v>-3.4064239729999999</v>
      </c>
      <c r="F46" s="63">
        <v>34.851213010000002</v>
      </c>
      <c r="G46" s="64">
        <v>25.96</v>
      </c>
      <c r="H46" s="65">
        <v>6.9200000000000008</v>
      </c>
      <c r="I46" s="65">
        <v>67.12</v>
      </c>
      <c r="J46" s="66">
        <v>1.7568260226712666</v>
      </c>
      <c r="K46" s="113" t="s">
        <v>63</v>
      </c>
      <c r="L46" s="117" t="s">
        <v>74</v>
      </c>
      <c r="M46" s="117"/>
      <c r="N46" s="111" t="s">
        <v>172</v>
      </c>
      <c r="O46" s="111" t="s">
        <v>65</v>
      </c>
      <c r="P46" s="111"/>
      <c r="Q46" s="111" t="s">
        <v>66</v>
      </c>
      <c r="R46" s="111" t="s">
        <v>66</v>
      </c>
      <c r="S46" s="111" t="s">
        <v>67</v>
      </c>
      <c r="T46" s="23" t="s">
        <v>68</v>
      </c>
    </row>
    <row r="47" spans="1:24">
      <c r="A47" s="29"/>
      <c r="B47" s="60" t="s">
        <v>78</v>
      </c>
      <c r="C47" s="61"/>
      <c r="D47" s="62" t="s">
        <v>79</v>
      </c>
      <c r="E47" s="113">
        <v>-3.2993960379999998</v>
      </c>
      <c r="F47" s="63">
        <v>34.848240959999998</v>
      </c>
      <c r="G47" s="64">
        <v>47.96</v>
      </c>
      <c r="H47" s="65">
        <v>22.919999999999995</v>
      </c>
      <c r="I47" s="65">
        <v>29.120000000000012</v>
      </c>
      <c r="J47" s="66">
        <v>2.8831936914736325</v>
      </c>
      <c r="K47" s="113" t="s">
        <v>63</v>
      </c>
      <c r="L47" s="117" t="s">
        <v>80</v>
      </c>
      <c r="M47" s="117"/>
      <c r="N47" s="111" t="s">
        <v>173</v>
      </c>
      <c r="O47" s="111" t="s">
        <v>65</v>
      </c>
      <c r="P47" s="111"/>
      <c r="Q47" s="111" t="s">
        <v>66</v>
      </c>
      <c r="R47" s="111" t="s">
        <v>66</v>
      </c>
      <c r="S47" s="111" t="s">
        <v>67</v>
      </c>
      <c r="T47" s="23" t="s">
        <v>68</v>
      </c>
    </row>
    <row r="48" spans="1:24">
      <c r="A48" s="29"/>
      <c r="B48" s="60" t="s">
        <v>81</v>
      </c>
      <c r="C48" s="61"/>
      <c r="D48" s="62" t="s">
        <v>79</v>
      </c>
      <c r="E48" s="113">
        <v>-3.3025860229999999</v>
      </c>
      <c r="F48" s="63">
        <v>34.848048009999999</v>
      </c>
      <c r="G48" s="64">
        <v>45.272914521112256</v>
      </c>
      <c r="H48" s="65">
        <v>23.604531410916575</v>
      </c>
      <c r="I48" s="65">
        <v>31.122554067971166</v>
      </c>
      <c r="J48" s="66">
        <v>2.0547560374568752</v>
      </c>
      <c r="K48" s="113" t="s">
        <v>63</v>
      </c>
      <c r="L48" s="117" t="s">
        <v>80</v>
      </c>
      <c r="M48" s="117"/>
      <c r="N48" s="111" t="s">
        <v>173</v>
      </c>
      <c r="O48" s="111" t="s">
        <v>65</v>
      </c>
      <c r="P48" s="111"/>
      <c r="Q48" s="111" t="s">
        <v>66</v>
      </c>
      <c r="R48" s="111" t="s">
        <v>66</v>
      </c>
      <c r="S48" s="111" t="s">
        <v>67</v>
      </c>
      <c r="T48" s="23" t="s">
        <v>68</v>
      </c>
    </row>
    <row r="49" spans="1:20">
      <c r="A49" s="29"/>
      <c r="B49" s="60" t="s">
        <v>82</v>
      </c>
      <c r="C49" s="61"/>
      <c r="D49" s="62" t="s">
        <v>79</v>
      </c>
      <c r="E49" s="113">
        <v>-3.2957159630000001</v>
      </c>
      <c r="F49" s="63">
        <v>34.852460999999998</v>
      </c>
      <c r="G49" s="64">
        <v>38.691629007962128</v>
      </c>
      <c r="H49" s="65">
        <v>26.81299763288143</v>
      </c>
      <c r="I49" s="65">
        <v>34.495373359156439</v>
      </c>
      <c r="J49" s="66">
        <v>2.5483587974371611</v>
      </c>
      <c r="K49" s="113" t="s">
        <v>63</v>
      </c>
      <c r="L49" s="117" t="s">
        <v>80</v>
      </c>
      <c r="M49" s="117"/>
      <c r="N49" s="111" t="s">
        <v>175</v>
      </c>
      <c r="O49" s="111" t="s">
        <v>65</v>
      </c>
      <c r="P49" s="111"/>
      <c r="Q49" s="111" t="s">
        <v>66</v>
      </c>
      <c r="R49" s="111" t="s">
        <v>66</v>
      </c>
      <c r="S49" s="111" t="s">
        <v>67</v>
      </c>
      <c r="T49" s="23" t="s">
        <v>68</v>
      </c>
    </row>
    <row r="50" spans="1:20">
      <c r="A50" s="29"/>
      <c r="B50" s="60" t="s">
        <v>83</v>
      </c>
      <c r="C50" s="61"/>
      <c r="D50" s="62" t="s">
        <v>79</v>
      </c>
      <c r="E50" s="113">
        <v>-3.2966709980000002</v>
      </c>
      <c r="F50" s="63">
        <v>34.854407019999996</v>
      </c>
      <c r="G50" s="64">
        <v>28.145762029394</v>
      </c>
      <c r="H50" s="65">
        <v>25.085564727199518</v>
      </c>
      <c r="I50" s="65">
        <v>46.768673243406489</v>
      </c>
      <c r="J50" s="66">
        <v>2.1716214884179394</v>
      </c>
      <c r="K50" s="113" t="s">
        <v>63</v>
      </c>
      <c r="L50" s="117" t="s">
        <v>80</v>
      </c>
      <c r="M50" s="117"/>
      <c r="N50" s="111" t="s">
        <v>172</v>
      </c>
      <c r="O50" s="111" t="s">
        <v>65</v>
      </c>
      <c r="P50" s="111"/>
      <c r="Q50" s="111" t="s">
        <v>66</v>
      </c>
      <c r="R50" s="111" t="s">
        <v>66</v>
      </c>
      <c r="S50" s="111" t="s">
        <v>67</v>
      </c>
      <c r="T50" s="23" t="s">
        <v>68</v>
      </c>
    </row>
    <row r="51" spans="1:20">
      <c r="A51" s="15"/>
      <c r="B51" s="60" t="s">
        <v>84</v>
      </c>
      <c r="C51" s="61"/>
      <c r="D51" s="62" t="s">
        <v>85</v>
      </c>
      <c r="E51" s="113">
        <v>-2.3691620310000001</v>
      </c>
      <c r="F51" s="63">
        <v>34.06028104</v>
      </c>
      <c r="G51" s="64">
        <v>45.96</v>
      </c>
      <c r="H51" s="65">
        <v>14.920000000000003</v>
      </c>
      <c r="I51" s="65">
        <v>39.119999999999997</v>
      </c>
      <c r="J51" s="66">
        <v>2.0374568753080333</v>
      </c>
      <c r="K51" s="113" t="s">
        <v>63</v>
      </c>
      <c r="L51" s="117" t="s">
        <v>64</v>
      </c>
      <c r="M51" s="117"/>
      <c r="N51" s="111" t="s">
        <v>173</v>
      </c>
      <c r="O51" s="111" t="s">
        <v>65</v>
      </c>
      <c r="P51" s="111"/>
      <c r="Q51" s="111" t="s">
        <v>66</v>
      </c>
      <c r="R51" s="111" t="s">
        <v>66</v>
      </c>
      <c r="S51" s="111" t="s">
        <v>67</v>
      </c>
      <c r="T51" s="23" t="s">
        <v>68</v>
      </c>
    </row>
    <row r="52" spans="1:20">
      <c r="A52" s="15"/>
      <c r="B52" s="60" t="s">
        <v>86</v>
      </c>
      <c r="C52" s="61"/>
      <c r="D52" s="62" t="s">
        <v>85</v>
      </c>
      <c r="E52" s="113">
        <v>-2.3698080240000001</v>
      </c>
      <c r="F52" s="63">
        <v>34.059671010000002</v>
      </c>
      <c r="G52" s="64">
        <v>34.344660194174757</v>
      </c>
      <c r="H52" s="65">
        <v>19.22727272727273</v>
      </c>
      <c r="I52" s="65">
        <v>46.428067078552509</v>
      </c>
      <c r="J52" s="66">
        <v>1.7452932479053718</v>
      </c>
      <c r="K52" s="113" t="s">
        <v>63</v>
      </c>
      <c r="L52" s="117" t="s">
        <v>64</v>
      </c>
      <c r="M52" s="117"/>
      <c r="N52" s="111" t="s">
        <v>172</v>
      </c>
      <c r="O52" s="111" t="s">
        <v>65</v>
      </c>
      <c r="P52" s="111"/>
      <c r="Q52" s="111" t="s">
        <v>66</v>
      </c>
      <c r="R52" s="111" t="s">
        <v>66</v>
      </c>
      <c r="S52" s="111" t="s">
        <v>67</v>
      </c>
      <c r="T52" s="23" t="s">
        <v>68</v>
      </c>
    </row>
    <row r="53" spans="1:20">
      <c r="A53" s="15"/>
      <c r="B53" s="60" t="s">
        <v>87</v>
      </c>
      <c r="C53" s="61"/>
      <c r="D53" s="62" t="s">
        <v>85</v>
      </c>
      <c r="E53" s="113">
        <v>-2.3487199940000001</v>
      </c>
      <c r="F53" s="63">
        <v>34.051391029999998</v>
      </c>
      <c r="G53" s="64">
        <v>27.96</v>
      </c>
      <c r="H53" s="65">
        <v>4.9200000000000017</v>
      </c>
      <c r="I53" s="65">
        <v>67.12</v>
      </c>
      <c r="J53" s="66">
        <v>0.88610152784622953</v>
      </c>
      <c r="K53" s="113" t="s">
        <v>63</v>
      </c>
      <c r="L53" s="117" t="s">
        <v>64</v>
      </c>
      <c r="M53" s="117"/>
      <c r="N53" s="111" t="s">
        <v>172</v>
      </c>
      <c r="O53" s="111" t="s">
        <v>65</v>
      </c>
      <c r="P53" s="111"/>
      <c r="Q53" s="111" t="s">
        <v>66</v>
      </c>
      <c r="R53" s="111" t="s">
        <v>66</v>
      </c>
      <c r="S53" s="111" t="s">
        <v>67</v>
      </c>
      <c r="T53" s="23" t="s">
        <v>68</v>
      </c>
    </row>
    <row r="54" spans="1:20">
      <c r="A54" s="15"/>
      <c r="B54" s="60" t="s">
        <v>88</v>
      </c>
      <c r="C54" s="61"/>
      <c r="D54" s="62" t="s">
        <v>85</v>
      </c>
      <c r="E54" s="113">
        <v>-2.3492639789999998</v>
      </c>
      <c r="F54" s="63">
        <v>34.051464029999998</v>
      </c>
      <c r="G54" s="64">
        <v>17.96</v>
      </c>
      <c r="H54" s="65">
        <v>4.9199999999999982</v>
      </c>
      <c r="I54" s="65">
        <v>77.12</v>
      </c>
      <c r="J54" s="66">
        <v>2.0220798422868409</v>
      </c>
      <c r="K54" s="113" t="s">
        <v>63</v>
      </c>
      <c r="L54" s="117" t="s">
        <v>64</v>
      </c>
      <c r="M54" s="117"/>
      <c r="N54" s="111" t="s">
        <v>174</v>
      </c>
      <c r="O54" s="111" t="s">
        <v>65</v>
      </c>
      <c r="P54" s="111"/>
      <c r="Q54" s="111" t="s">
        <v>66</v>
      </c>
      <c r="R54" s="111" t="s">
        <v>66</v>
      </c>
      <c r="S54" s="111" t="s">
        <v>67</v>
      </c>
      <c r="T54" s="23" t="s">
        <v>68</v>
      </c>
    </row>
    <row r="55" spans="1:20">
      <c r="B55" s="60" t="s">
        <v>89</v>
      </c>
      <c r="C55" s="61"/>
      <c r="D55" s="62" t="s">
        <v>90</v>
      </c>
      <c r="E55" s="113">
        <v>-2.3503360249999998</v>
      </c>
      <c r="F55" s="63">
        <v>34.049662009999999</v>
      </c>
      <c r="G55" s="64">
        <v>31.214836424255054</v>
      </c>
      <c r="H55" s="65">
        <v>11.377370285476141</v>
      </c>
      <c r="I55" s="65">
        <v>57.407793290268799</v>
      </c>
      <c r="J55" s="66">
        <v>1.7337604731394776</v>
      </c>
      <c r="K55" s="113" t="s">
        <v>63</v>
      </c>
      <c r="L55" s="117" t="s">
        <v>74</v>
      </c>
      <c r="M55" s="117"/>
      <c r="N55" s="111" t="s">
        <v>172</v>
      </c>
      <c r="O55" s="111" t="s">
        <v>65</v>
      </c>
      <c r="P55" s="111"/>
      <c r="Q55" s="111" t="s">
        <v>66</v>
      </c>
      <c r="R55" s="111" t="s">
        <v>66</v>
      </c>
      <c r="S55" s="111" t="s">
        <v>67</v>
      </c>
      <c r="T55" s="23" t="s">
        <v>68</v>
      </c>
    </row>
    <row r="56" spans="1:20">
      <c r="B56" s="60" t="s">
        <v>91</v>
      </c>
      <c r="C56" s="61"/>
      <c r="D56" s="62" t="s">
        <v>90</v>
      </c>
      <c r="E56" s="113">
        <v>-2.348596025</v>
      </c>
      <c r="F56" s="63">
        <v>34.050070959999999</v>
      </c>
      <c r="G56" s="64">
        <v>33.96</v>
      </c>
      <c r="H56" s="65">
        <v>8.9200000000000017</v>
      </c>
      <c r="I56" s="65">
        <v>57.12</v>
      </c>
      <c r="J56" s="66">
        <v>2.072055199605717</v>
      </c>
      <c r="K56" s="113" t="s">
        <v>63</v>
      </c>
      <c r="L56" s="117" t="s">
        <v>74</v>
      </c>
      <c r="M56" s="117"/>
      <c r="N56" s="111" t="s">
        <v>172</v>
      </c>
      <c r="O56" s="111" t="s">
        <v>65</v>
      </c>
      <c r="P56" s="111"/>
      <c r="Q56" s="111" t="s">
        <v>66</v>
      </c>
      <c r="R56" s="111" t="s">
        <v>66</v>
      </c>
      <c r="S56" s="111" t="s">
        <v>67</v>
      </c>
      <c r="T56" s="23" t="s">
        <v>68</v>
      </c>
    </row>
    <row r="57" spans="1:20">
      <c r="B57" s="60" t="s">
        <v>92</v>
      </c>
      <c r="C57" s="61"/>
      <c r="D57" s="62" t="s">
        <v>90</v>
      </c>
      <c r="E57" s="113">
        <v>-2.3675269729999999</v>
      </c>
      <c r="F57" s="63">
        <v>34.06035799</v>
      </c>
      <c r="G57" s="64">
        <v>39.96</v>
      </c>
      <c r="H57" s="65">
        <v>12.920000000000002</v>
      </c>
      <c r="I57" s="65">
        <v>47.12</v>
      </c>
      <c r="J57" s="66">
        <v>1.6549531789058647</v>
      </c>
      <c r="K57" s="113" t="s">
        <v>63</v>
      </c>
      <c r="L57" s="117" t="s">
        <v>74</v>
      </c>
      <c r="M57" s="117"/>
      <c r="N57" s="111" t="s">
        <v>176</v>
      </c>
      <c r="O57" s="111" t="s">
        <v>65</v>
      </c>
      <c r="P57" s="111"/>
      <c r="Q57" s="111" t="s">
        <v>66</v>
      </c>
      <c r="R57" s="111" t="s">
        <v>66</v>
      </c>
      <c r="S57" s="111" t="s">
        <v>67</v>
      </c>
      <c r="T57" s="23" t="s">
        <v>68</v>
      </c>
    </row>
    <row r="58" spans="1:20">
      <c r="B58" s="60" t="s">
        <v>93</v>
      </c>
      <c r="C58" s="61"/>
      <c r="D58" s="62" t="s">
        <v>90</v>
      </c>
      <c r="E58" s="113">
        <v>-2.3676780150000001</v>
      </c>
      <c r="F58" s="63">
        <v>34.05937797</v>
      </c>
      <c r="G58" s="64">
        <v>27.96</v>
      </c>
      <c r="H58" s="65">
        <v>4.9200000000000017</v>
      </c>
      <c r="I58" s="65">
        <v>67.12</v>
      </c>
      <c r="J58" s="66">
        <v>1.0437161163134547</v>
      </c>
      <c r="K58" s="113" t="s">
        <v>63</v>
      </c>
      <c r="L58" s="117" t="s">
        <v>74</v>
      </c>
      <c r="M58" s="117"/>
      <c r="N58" s="111" t="s">
        <v>172</v>
      </c>
      <c r="O58" s="111" t="s">
        <v>65</v>
      </c>
      <c r="P58" s="111"/>
      <c r="Q58" s="111" t="s">
        <v>66</v>
      </c>
      <c r="R58" s="111" t="s">
        <v>66</v>
      </c>
      <c r="S58" s="111" t="s">
        <v>67</v>
      </c>
      <c r="T58" s="23" t="s">
        <v>68</v>
      </c>
    </row>
    <row r="59" spans="1:20">
      <c r="B59" s="60" t="s">
        <v>94</v>
      </c>
      <c r="C59" s="61"/>
      <c r="D59" s="62" t="s">
        <v>95</v>
      </c>
      <c r="E59" s="113">
        <v>-2.272751033</v>
      </c>
      <c r="F59" s="63">
        <v>34.023176030000002</v>
      </c>
      <c r="G59" s="64">
        <v>21.96</v>
      </c>
      <c r="H59" s="65">
        <v>4.9199999999999982</v>
      </c>
      <c r="I59" s="65">
        <v>73.12</v>
      </c>
      <c r="J59" s="66">
        <v>1.2416954164613114</v>
      </c>
      <c r="K59" s="113" t="s">
        <v>63</v>
      </c>
      <c r="L59" s="117" t="s">
        <v>80</v>
      </c>
      <c r="M59" s="117"/>
      <c r="N59" s="111" t="s">
        <v>172</v>
      </c>
      <c r="O59" s="111" t="s">
        <v>65</v>
      </c>
      <c r="P59" s="111"/>
      <c r="Q59" s="111" t="s">
        <v>66</v>
      </c>
      <c r="R59" s="111" t="s">
        <v>66</v>
      </c>
      <c r="S59" s="111" t="s">
        <v>67</v>
      </c>
      <c r="T59" s="23" t="s">
        <v>68</v>
      </c>
    </row>
    <row r="60" spans="1:20">
      <c r="B60" s="60" t="s">
        <v>96</v>
      </c>
      <c r="C60" s="61"/>
      <c r="D60" s="62" t="s">
        <v>95</v>
      </c>
      <c r="E60" s="113">
        <v>-2.2784290180000002</v>
      </c>
      <c r="F60" s="63">
        <v>34.024240030000001</v>
      </c>
      <c r="G60" s="64">
        <v>23.96</v>
      </c>
      <c r="H60" s="65">
        <v>4.9199999999999982</v>
      </c>
      <c r="I60" s="65">
        <v>71.12</v>
      </c>
      <c r="J60" s="66">
        <v>3.30913750616067</v>
      </c>
      <c r="K60" s="113" t="s">
        <v>63</v>
      </c>
      <c r="L60" s="117" t="s">
        <v>80</v>
      </c>
      <c r="M60" s="117"/>
      <c r="N60" s="111" t="s">
        <v>172</v>
      </c>
      <c r="O60" s="111" t="s">
        <v>65</v>
      </c>
      <c r="P60" s="111"/>
      <c r="Q60" s="111" t="s">
        <v>66</v>
      </c>
      <c r="R60" s="111" t="s">
        <v>66</v>
      </c>
      <c r="S60" s="111" t="s">
        <v>67</v>
      </c>
      <c r="T60" s="23" t="s">
        <v>68</v>
      </c>
    </row>
    <row r="61" spans="1:20">
      <c r="B61" s="60" t="s">
        <v>97</v>
      </c>
      <c r="C61" s="61"/>
      <c r="D61" s="62" t="s">
        <v>95</v>
      </c>
      <c r="E61" s="113">
        <v>-2.277740026</v>
      </c>
      <c r="F61" s="63">
        <v>34.027640990000002</v>
      </c>
      <c r="G61" s="64">
        <v>25.96</v>
      </c>
      <c r="H61" s="65">
        <v>8.9200000000000017</v>
      </c>
      <c r="I61" s="65">
        <v>65.12</v>
      </c>
      <c r="J61" s="66">
        <v>1.614588467225234</v>
      </c>
      <c r="K61" s="113" t="s">
        <v>63</v>
      </c>
      <c r="L61" s="117" t="s">
        <v>80</v>
      </c>
      <c r="M61" s="117"/>
      <c r="N61" s="111" t="s">
        <v>172</v>
      </c>
      <c r="O61" s="111" t="s">
        <v>65</v>
      </c>
      <c r="P61" s="111"/>
      <c r="Q61" s="111" t="s">
        <v>66</v>
      </c>
      <c r="R61" s="111" t="s">
        <v>66</v>
      </c>
      <c r="S61" s="111" t="s">
        <v>67</v>
      </c>
      <c r="T61" s="23" t="s">
        <v>68</v>
      </c>
    </row>
    <row r="62" spans="1:20">
      <c r="B62" s="60" t="s">
        <v>98</v>
      </c>
      <c r="C62" s="61"/>
      <c r="D62" s="62" t="s">
        <v>95</v>
      </c>
      <c r="E62" s="113">
        <v>-2.2787330300000002</v>
      </c>
      <c r="F62" s="63">
        <v>34.032136029999997</v>
      </c>
      <c r="G62" s="64">
        <v>25.96</v>
      </c>
      <c r="H62" s="65">
        <v>8.9200000000000017</v>
      </c>
      <c r="I62" s="65">
        <v>65.12</v>
      </c>
      <c r="J62" s="66">
        <v>1.6991621488417901</v>
      </c>
      <c r="K62" s="113" t="s">
        <v>63</v>
      </c>
      <c r="L62" s="117" t="s">
        <v>80</v>
      </c>
      <c r="M62" s="117"/>
      <c r="N62" s="111" t="s">
        <v>172</v>
      </c>
      <c r="O62" s="111" t="s">
        <v>65</v>
      </c>
      <c r="P62" s="111"/>
      <c r="Q62" s="111" t="s">
        <v>66</v>
      </c>
      <c r="R62" s="111" t="s">
        <v>66</v>
      </c>
      <c r="S62" s="111" t="s">
        <v>67</v>
      </c>
      <c r="T62" s="23" t="s">
        <v>68</v>
      </c>
    </row>
    <row r="63" spans="1:20" ht="15" thickBot="1">
      <c r="B63" s="67" t="s">
        <v>99</v>
      </c>
      <c r="C63" s="68"/>
      <c r="D63" s="69" t="s">
        <v>100</v>
      </c>
      <c r="E63" s="70">
        <v>-2.439403972</v>
      </c>
      <c r="F63" s="71">
        <v>34.838404959999998</v>
      </c>
      <c r="G63" s="72">
        <v>22.017293559158162</v>
      </c>
      <c r="H63" s="73">
        <v>6.5855206693798616</v>
      </c>
      <c r="I63" s="73">
        <v>71.397185771461977</v>
      </c>
      <c r="J63" s="74">
        <v>1.1393420404139967</v>
      </c>
      <c r="K63" s="70" t="s">
        <v>63</v>
      </c>
      <c r="L63" s="75" t="s">
        <v>80</v>
      </c>
      <c r="M63" s="75"/>
      <c r="N63" s="75" t="s">
        <v>172</v>
      </c>
      <c r="O63" s="75" t="s">
        <v>65</v>
      </c>
      <c r="P63" s="75"/>
      <c r="Q63" s="75" t="s">
        <v>66</v>
      </c>
      <c r="R63" s="75" t="s">
        <v>66</v>
      </c>
      <c r="S63" s="75" t="s">
        <v>67</v>
      </c>
      <c r="T63" s="76" t="s">
        <v>68</v>
      </c>
    </row>
    <row r="64" spans="1:20">
      <c r="B64" s="43" t="s">
        <v>101</v>
      </c>
    </row>
    <row r="67" spans="2:41" ht="15" thickBot="1">
      <c r="B67" s="43" t="s">
        <v>102</v>
      </c>
      <c r="C67" s="29"/>
      <c r="D67" s="29"/>
      <c r="E67" s="29"/>
      <c r="F67" s="77"/>
      <c r="G67" s="77"/>
      <c r="H67" s="77"/>
      <c r="I67" s="77"/>
      <c r="J67" s="29"/>
      <c r="K67" s="78"/>
      <c r="L67" s="79"/>
    </row>
    <row r="68" spans="2:41" ht="15" thickBot="1">
      <c r="B68" s="142" t="s">
        <v>103</v>
      </c>
      <c r="C68" s="143"/>
      <c r="D68" s="143"/>
      <c r="E68" s="144"/>
      <c r="F68" s="80" t="s">
        <v>104</v>
      </c>
      <c r="G68" s="112"/>
      <c r="H68" s="112"/>
      <c r="I68" s="112"/>
      <c r="J68" s="112"/>
      <c r="K68" s="112"/>
      <c r="L68" s="81"/>
    </row>
    <row r="69" spans="2:41">
      <c r="B69" s="120" t="s">
        <v>105</v>
      </c>
      <c r="C69" s="121"/>
      <c r="D69" s="121"/>
      <c r="E69" s="141"/>
      <c r="F69" s="82" t="s">
        <v>106</v>
      </c>
      <c r="G69" s="83"/>
      <c r="H69" s="83"/>
      <c r="I69" s="83"/>
      <c r="J69" s="83"/>
      <c r="K69" s="83"/>
      <c r="L69" s="84"/>
    </row>
    <row r="70" spans="2:41" ht="15" thickBot="1">
      <c r="B70" s="122" t="s">
        <v>107</v>
      </c>
      <c r="C70" s="123"/>
      <c r="D70" s="123"/>
      <c r="E70" s="140"/>
      <c r="F70" s="124" t="s">
        <v>108</v>
      </c>
      <c r="G70" s="117"/>
      <c r="H70" s="117"/>
      <c r="I70" s="117"/>
      <c r="J70" s="117"/>
      <c r="K70" s="117"/>
      <c r="L70" s="117"/>
      <c r="M70" s="117"/>
      <c r="N70" s="117"/>
    </row>
    <row r="71" spans="2:41">
      <c r="B71" s="43" t="s">
        <v>109</v>
      </c>
    </row>
    <row r="72" spans="2:41" ht="18">
      <c r="AO72" s="85"/>
    </row>
    <row r="73" spans="2:41">
      <c r="D73" s="114" t="s">
        <v>177</v>
      </c>
      <c r="E73" s="114"/>
      <c r="F73" s="114"/>
      <c r="G73" s="114"/>
      <c r="H73" s="114"/>
    </row>
    <row r="74" spans="2:41" ht="18.600000000000001" thickBot="1">
      <c r="B74" s="86" t="s">
        <v>111</v>
      </c>
      <c r="D74" s="115"/>
      <c r="E74" s="115"/>
      <c r="F74" s="115"/>
      <c r="G74" s="115"/>
      <c r="H74" s="115"/>
      <c r="AG74" s="116" t="s">
        <v>112</v>
      </c>
      <c r="AH74" s="116"/>
      <c r="AI74" s="116"/>
      <c r="AJ74" s="116"/>
      <c r="AK74" s="116"/>
      <c r="AL74" s="116"/>
    </row>
    <row r="75" spans="2:41" ht="101.4" thickBot="1">
      <c r="B75" s="87" t="s">
        <v>113</v>
      </c>
      <c r="C75" s="88" t="s">
        <v>114</v>
      </c>
      <c r="D75" s="88" t="s">
        <v>115</v>
      </c>
      <c r="E75" s="88" t="s">
        <v>107</v>
      </c>
      <c r="F75" s="88" t="s">
        <v>116</v>
      </c>
      <c r="G75" s="89" t="s">
        <v>117</v>
      </c>
      <c r="H75" s="88" t="s">
        <v>118</v>
      </c>
      <c r="I75" s="88" t="s">
        <v>119</v>
      </c>
      <c r="J75" s="88" t="s">
        <v>120</v>
      </c>
      <c r="K75" s="88" t="s">
        <v>121</v>
      </c>
      <c r="L75" s="88" t="s">
        <v>122</v>
      </c>
      <c r="M75" s="88" t="s">
        <v>178</v>
      </c>
      <c r="N75" s="88" t="s">
        <v>179</v>
      </c>
      <c r="O75" s="88" t="s">
        <v>123</v>
      </c>
      <c r="P75" s="88" t="s">
        <v>180</v>
      </c>
      <c r="Q75" s="88" t="s">
        <v>181</v>
      </c>
      <c r="R75" s="89" t="s">
        <v>124</v>
      </c>
      <c r="S75" s="88" t="s">
        <v>125</v>
      </c>
      <c r="T75" s="88" t="s">
        <v>126</v>
      </c>
      <c r="U75" s="88" t="s">
        <v>127</v>
      </c>
      <c r="V75" s="88" t="s">
        <v>128</v>
      </c>
      <c r="W75" s="88" t="s">
        <v>182</v>
      </c>
      <c r="X75" s="88" t="s">
        <v>183</v>
      </c>
      <c r="Y75" s="88" t="s">
        <v>184</v>
      </c>
      <c r="Z75" s="88" t="s">
        <v>185</v>
      </c>
      <c r="AA75" s="88" t="s">
        <v>129</v>
      </c>
      <c r="AB75" s="88" t="s">
        <v>130</v>
      </c>
      <c r="AC75" s="88" t="s">
        <v>186</v>
      </c>
      <c r="AD75" s="88" t="s">
        <v>132</v>
      </c>
      <c r="AE75" s="88" t="s">
        <v>133</v>
      </c>
      <c r="AF75" s="90" t="s">
        <v>134</v>
      </c>
      <c r="AG75" s="91" t="s">
        <v>135</v>
      </c>
      <c r="AH75" s="91" t="s">
        <v>136</v>
      </c>
      <c r="AI75" s="91" t="s">
        <v>137</v>
      </c>
      <c r="AJ75" s="91" t="s">
        <v>138</v>
      </c>
      <c r="AK75" s="91" t="s">
        <v>139</v>
      </c>
      <c r="AL75" s="92" t="s">
        <v>140</v>
      </c>
    </row>
    <row r="76" spans="2:41">
      <c r="B76" t="s">
        <v>190</v>
      </c>
      <c r="C76" s="93">
        <v>1</v>
      </c>
      <c r="D76" t="s">
        <v>61</v>
      </c>
      <c r="E76" t="s">
        <v>105</v>
      </c>
      <c r="F76" s="94">
        <v>1</v>
      </c>
      <c r="G76" s="95">
        <v>42766</v>
      </c>
      <c r="H76" t="s">
        <v>191</v>
      </c>
      <c r="I76" t="s">
        <v>192</v>
      </c>
      <c r="J76">
        <v>2.0329999999999999</v>
      </c>
      <c r="K76">
        <v>2.169</v>
      </c>
      <c r="L76" s="96">
        <f>IF(J76&gt;0,(J76*$F$31-($F$29+$F$30)),"")</f>
        <v>1.7831999999999999</v>
      </c>
      <c r="M76" s="96">
        <v>5.5147656768714146</v>
      </c>
      <c r="N76" s="96">
        <f t="shared" ref="N76:N139" si="0">IFERROR(L76-(M76/100)*L76,"")</f>
        <v>1.6848606984500289</v>
      </c>
      <c r="O76" s="96">
        <f>IF(K76&gt;0,(K76*$F$32-($F$29+$F$30)),"")</f>
        <v>1.9192</v>
      </c>
      <c r="P76" s="96">
        <v>2.2816647271287041</v>
      </c>
      <c r="Q76" s="96">
        <f>IFERROR(O76-(P76/100)*O76,"")</f>
        <v>1.8754102905569459</v>
      </c>
      <c r="R76" s="95">
        <v>42818</v>
      </c>
      <c r="S76" s="96">
        <v>0.43290000000000001</v>
      </c>
      <c r="T76" s="96">
        <v>1.0208999999999999</v>
      </c>
      <c r="U76" s="96">
        <f>IFERROR(IF(S76&gt;0,S76-($F$29),""),"")</f>
        <v>0.2823</v>
      </c>
      <c r="V76" s="96">
        <f>IFERROR(IF(T76&gt;0,T76-($F$29),""),"")</f>
        <v>0.87029999999999985</v>
      </c>
      <c r="W76" s="96">
        <v>27.683896620278237</v>
      </c>
      <c r="X76" s="107">
        <v>17.918507609229575</v>
      </c>
      <c r="Y76" s="96">
        <f t="shared" ref="Y76:Z91" si="1">IFERROR(U76-(W76/100)*U76,"")</f>
        <v>0.20414835984095453</v>
      </c>
      <c r="Z76" s="96">
        <f t="shared" si="1"/>
        <v>0.71435522827687492</v>
      </c>
      <c r="AA76" s="96">
        <f>IFERROR(1-Y76/N76,"")</f>
        <v>0.87883368635237391</v>
      </c>
      <c r="AB76" s="96">
        <f>IFERROR($F$26*(1-AE76),"")</f>
        <v>0.57614749984146141</v>
      </c>
      <c r="AC76" s="96">
        <f t="shared" ref="AC76:AC139" si="2">IFERROR(Z76/Q76,"")</f>
        <v>0.38090610458617608</v>
      </c>
      <c r="AD76">
        <f t="shared" ref="AD76:AD139" si="3">IFERROR(IF((R76-G76)&gt;0,(IFERROR(R76-G76,"")),""),"")</f>
        <v>52</v>
      </c>
      <c r="AE76" s="96">
        <f>IFERROR(1-(AA76/$F$25),"")</f>
        <v>-4.3745470727285074E-2</v>
      </c>
      <c r="AF76" s="96" t="str">
        <f>IFERROR(LN(AB76/(AC76-(1-AB76)))/AD76,"")</f>
        <v/>
      </c>
      <c r="AG76" s="97" t="s">
        <v>194</v>
      </c>
      <c r="AH76" s="97" t="s">
        <v>194</v>
      </c>
      <c r="AI76" s="97" t="s">
        <v>194</v>
      </c>
      <c r="AJ76" s="97" t="s">
        <v>194</v>
      </c>
      <c r="AK76" s="97" t="s">
        <v>195</v>
      </c>
      <c r="AL76" s="97" t="s">
        <v>194</v>
      </c>
    </row>
    <row r="77" spans="2:41">
      <c r="B77" t="s">
        <v>190</v>
      </c>
      <c r="C77" s="93">
        <v>2</v>
      </c>
      <c r="D77" t="s">
        <v>61</v>
      </c>
      <c r="E77" t="s">
        <v>105</v>
      </c>
      <c r="F77" s="94">
        <v>2</v>
      </c>
      <c r="G77" s="95">
        <v>42766</v>
      </c>
      <c r="H77" t="s">
        <v>196</v>
      </c>
      <c r="I77" t="s">
        <v>197</v>
      </c>
      <c r="J77">
        <v>2.0059999999999998</v>
      </c>
      <c r="K77">
        <v>2.165</v>
      </c>
      <c r="L77" s="96">
        <f t="shared" ref="L77:L140" si="4">IF(J77&gt;0,(J77*$F$31-($F$29+$F$30)),"")</f>
        <v>1.7561999999999998</v>
      </c>
      <c r="M77" s="96">
        <v>5.5147656768714146</v>
      </c>
      <c r="N77" s="96">
        <f t="shared" si="0"/>
        <v>1.659349685182784</v>
      </c>
      <c r="O77" s="96">
        <f t="shared" ref="O77:O140" si="5">IF(K77&gt;0,(K77*$F$32-($F$29+$F$30)),"")</f>
        <v>1.9152</v>
      </c>
      <c r="P77" s="96">
        <v>2.2816647271287041</v>
      </c>
      <c r="Q77" s="96">
        <f t="shared" ref="Q77:Q140" si="6">IFERROR(O77-(P77/100)*O77,"")</f>
        <v>1.8715015571460312</v>
      </c>
      <c r="R77" s="95">
        <v>42818</v>
      </c>
      <c r="S77" s="96">
        <v>0.629</v>
      </c>
      <c r="T77" s="96">
        <v>1.3073999999999999</v>
      </c>
      <c r="U77" s="96">
        <f t="shared" ref="U77:V140" si="7">IFERROR(IF(S77&gt;0,S77-($F$29),""),"")</f>
        <v>0.47839999999999999</v>
      </c>
      <c r="V77" s="96">
        <f t="shared" si="7"/>
        <v>1.1567999999999998</v>
      </c>
      <c r="W77" s="96">
        <v>8.5032322227742174</v>
      </c>
      <c r="X77" s="107">
        <v>5.6218905472635869</v>
      </c>
      <c r="Y77" s="96">
        <f t="shared" si="1"/>
        <v>0.43772053704624814</v>
      </c>
      <c r="Z77" s="96">
        <f t="shared" si="1"/>
        <v>1.0917659701492546</v>
      </c>
      <c r="AA77" s="96">
        <f t="shared" ref="AA77:AA140" si="8">IFERROR(1-Y77/N77,"")</f>
        <v>0.73620958803627246</v>
      </c>
      <c r="AB77" s="96">
        <f t="shared" ref="AB77:AB140" si="9">IFERROR($F$26*(1-AE77),"")</f>
        <v>0.48264571567223569</v>
      </c>
      <c r="AC77" s="96">
        <f t="shared" si="2"/>
        <v>0.58336364507981298</v>
      </c>
      <c r="AD77">
        <f t="shared" si="3"/>
        <v>52</v>
      </c>
      <c r="AE77" s="96">
        <f t="shared" ref="AE77:AE140" si="10">IFERROR(1-(AA77/$F$25),"")</f>
        <v>0.12564181943435571</v>
      </c>
      <c r="AF77" s="96">
        <f t="shared" ref="AF77:AF140" si="11">IFERROR(LN(AB77/(AC77-(1-AB77)))/AD77,"")</f>
        <v>3.825935221217263E-2</v>
      </c>
      <c r="AG77" s="97" t="s">
        <v>194</v>
      </c>
      <c r="AH77" s="97" t="s">
        <v>194</v>
      </c>
      <c r="AI77" s="97" t="s">
        <v>194</v>
      </c>
      <c r="AJ77" s="97" t="s">
        <v>194</v>
      </c>
      <c r="AK77" s="97" t="s">
        <v>194</v>
      </c>
      <c r="AL77" s="97" t="s">
        <v>194</v>
      </c>
    </row>
    <row r="78" spans="2:41">
      <c r="B78" t="s">
        <v>190</v>
      </c>
      <c r="C78" s="93">
        <v>3</v>
      </c>
      <c r="D78" t="s">
        <v>61</v>
      </c>
      <c r="E78" t="s">
        <v>105</v>
      </c>
      <c r="F78" s="94">
        <v>3</v>
      </c>
      <c r="G78" s="95">
        <v>42766</v>
      </c>
      <c r="H78" t="s">
        <v>198</v>
      </c>
      <c r="I78" t="s">
        <v>199</v>
      </c>
      <c r="J78">
        <v>1.99</v>
      </c>
      <c r="K78">
        <v>2.2959999999999998</v>
      </c>
      <c r="L78" s="96">
        <f t="shared" si="4"/>
        <v>1.7402</v>
      </c>
      <c r="M78" s="96">
        <v>5.5147656768714146</v>
      </c>
      <c r="N78" s="96">
        <f t="shared" si="0"/>
        <v>1.6442320476910837</v>
      </c>
      <c r="O78" s="96">
        <f t="shared" si="5"/>
        <v>2.0461999999999998</v>
      </c>
      <c r="P78" s="96">
        <v>2.2816647271287041</v>
      </c>
      <c r="Q78" s="96">
        <f t="shared" si="6"/>
        <v>1.9995125763534922</v>
      </c>
      <c r="R78" s="95">
        <v>42819</v>
      </c>
      <c r="S78" s="96" t="s">
        <v>193</v>
      </c>
      <c r="T78" s="96" t="s">
        <v>193</v>
      </c>
      <c r="U78" s="96" t="str">
        <f t="shared" si="7"/>
        <v/>
      </c>
      <c r="V78" s="96" t="str">
        <f t="shared" si="7"/>
        <v/>
      </c>
      <c r="W78" s="96" t="s">
        <v>193</v>
      </c>
      <c r="X78" s="107" t="s">
        <v>193</v>
      </c>
      <c r="Y78" s="96" t="str">
        <f t="shared" si="1"/>
        <v/>
      </c>
      <c r="Z78" s="96" t="str">
        <f t="shared" si="1"/>
        <v/>
      </c>
      <c r="AA78" s="96" t="str">
        <f t="shared" si="8"/>
        <v/>
      </c>
      <c r="AB78" s="96" t="str">
        <f t="shared" si="9"/>
        <v/>
      </c>
      <c r="AC78" s="96" t="str">
        <f t="shared" si="2"/>
        <v/>
      </c>
      <c r="AD78">
        <f t="shared" si="3"/>
        <v>53</v>
      </c>
      <c r="AE78" s="96" t="str">
        <f t="shared" si="10"/>
        <v/>
      </c>
      <c r="AF78" s="96" t="str">
        <f t="shared" si="11"/>
        <v/>
      </c>
      <c r="AG78" s="97" t="s">
        <v>194</v>
      </c>
      <c r="AH78" s="97" t="s">
        <v>194</v>
      </c>
      <c r="AI78" s="97" t="s">
        <v>194</v>
      </c>
      <c r="AJ78" s="97" t="s">
        <v>194</v>
      </c>
      <c r="AK78" s="97" t="s">
        <v>194</v>
      </c>
      <c r="AL78" s="97" t="s">
        <v>194</v>
      </c>
    </row>
    <row r="79" spans="2:41">
      <c r="B79" t="s">
        <v>190</v>
      </c>
      <c r="C79" s="93">
        <v>4</v>
      </c>
      <c r="D79" t="s">
        <v>61</v>
      </c>
      <c r="E79" t="s">
        <v>105</v>
      </c>
      <c r="F79" s="98">
        <v>4</v>
      </c>
      <c r="G79" s="95">
        <v>42766</v>
      </c>
      <c r="H79" t="s">
        <v>200</v>
      </c>
      <c r="I79" t="s">
        <v>201</v>
      </c>
      <c r="J79">
        <v>2.024</v>
      </c>
      <c r="K79">
        <v>2.3119999999999998</v>
      </c>
      <c r="L79" s="96">
        <f t="shared" si="4"/>
        <v>1.7742</v>
      </c>
      <c r="M79" s="96">
        <v>5.5147656768714146</v>
      </c>
      <c r="N79" s="96">
        <f t="shared" si="0"/>
        <v>1.6763570273609474</v>
      </c>
      <c r="O79" s="96">
        <f t="shared" si="5"/>
        <v>2.0621999999999998</v>
      </c>
      <c r="P79" s="96">
        <v>2.2816647271287041</v>
      </c>
      <c r="Q79" s="96">
        <f t="shared" si="6"/>
        <v>2.0151475099971519</v>
      </c>
      <c r="R79" s="95">
        <v>42818</v>
      </c>
      <c r="S79" s="96" t="s">
        <v>193</v>
      </c>
      <c r="T79" s="96">
        <v>1.4075</v>
      </c>
      <c r="U79" s="96" t="str">
        <f t="shared" si="7"/>
        <v/>
      </c>
      <c r="V79" s="96">
        <f t="shared" si="7"/>
        <v>1.2568999999999999</v>
      </c>
      <c r="W79" s="96" t="s">
        <v>193</v>
      </c>
      <c r="X79" s="107">
        <v>5.3919121318019663</v>
      </c>
      <c r="Y79" s="96" t="str">
        <f t="shared" si="1"/>
        <v/>
      </c>
      <c r="Z79" s="96">
        <f t="shared" si="1"/>
        <v>1.1891290564153809</v>
      </c>
      <c r="AA79" s="96" t="str">
        <f t="shared" si="8"/>
        <v/>
      </c>
      <c r="AB79" s="96" t="str">
        <f t="shared" si="9"/>
        <v/>
      </c>
      <c r="AC79" s="96">
        <f t="shared" si="2"/>
        <v>0.59009529104748348</v>
      </c>
      <c r="AD79">
        <f t="shared" si="3"/>
        <v>52</v>
      </c>
      <c r="AE79" s="96" t="str">
        <f t="shared" si="10"/>
        <v/>
      </c>
      <c r="AF79" s="96" t="str">
        <f t="shared" si="11"/>
        <v/>
      </c>
      <c r="AG79" s="97" t="s">
        <v>194</v>
      </c>
      <c r="AH79" s="97" t="s">
        <v>194</v>
      </c>
      <c r="AI79" s="97" t="s">
        <v>194</v>
      </c>
      <c r="AJ79" s="97" t="s">
        <v>194</v>
      </c>
      <c r="AK79" s="97" t="s">
        <v>194</v>
      </c>
      <c r="AL79" s="97" t="s">
        <v>194</v>
      </c>
    </row>
    <row r="80" spans="2:41">
      <c r="B80" t="s">
        <v>190</v>
      </c>
      <c r="C80" s="93">
        <v>5</v>
      </c>
      <c r="D80" t="s">
        <v>61</v>
      </c>
      <c r="E80" t="s">
        <v>105</v>
      </c>
      <c r="F80" s="98">
        <v>5</v>
      </c>
      <c r="G80" s="95">
        <v>42766</v>
      </c>
      <c r="H80" t="s">
        <v>202</v>
      </c>
      <c r="I80" t="s">
        <v>203</v>
      </c>
      <c r="J80">
        <v>2.0019999999999998</v>
      </c>
      <c r="K80">
        <v>2.1840000000000002</v>
      </c>
      <c r="L80" s="96">
        <f t="shared" si="4"/>
        <v>1.7521999999999998</v>
      </c>
      <c r="M80" s="96">
        <v>5.5147656768714146</v>
      </c>
      <c r="N80" s="96">
        <f t="shared" si="0"/>
        <v>1.6555702758098589</v>
      </c>
      <c r="O80" s="96">
        <f t="shared" si="5"/>
        <v>1.9342000000000001</v>
      </c>
      <c r="P80" s="96">
        <v>2.2816647271287041</v>
      </c>
      <c r="Q80" s="96">
        <f t="shared" si="6"/>
        <v>1.8900680408478767</v>
      </c>
      <c r="R80" s="95">
        <v>42818</v>
      </c>
      <c r="S80" s="96">
        <v>0.46</v>
      </c>
      <c r="T80" s="96">
        <v>1.3823000000000001</v>
      </c>
      <c r="U80" s="96">
        <f t="shared" si="7"/>
        <v>0.30940000000000001</v>
      </c>
      <c r="V80" s="96">
        <f t="shared" si="7"/>
        <v>1.2317</v>
      </c>
      <c r="W80" s="96">
        <v>19.444444444444176</v>
      </c>
      <c r="X80" s="107">
        <v>4.6214355948865089</v>
      </c>
      <c r="Y80" s="96">
        <f t="shared" si="1"/>
        <v>0.24923888888888973</v>
      </c>
      <c r="Z80" s="96">
        <f t="shared" si="1"/>
        <v>1.1747777777777828</v>
      </c>
      <c r="AA80" s="96">
        <f t="shared" si="8"/>
        <v>0.84945435870007446</v>
      </c>
      <c r="AB80" s="96">
        <f t="shared" si="9"/>
        <v>0.55688694299577335</v>
      </c>
      <c r="AC80" s="96">
        <f t="shared" si="2"/>
        <v>0.62155316760489865</v>
      </c>
      <c r="AD80">
        <f t="shared" si="3"/>
        <v>52</v>
      </c>
      <c r="AE80" s="96">
        <f t="shared" si="10"/>
        <v>-8.8531576010386637E-3</v>
      </c>
      <c r="AF80" s="96">
        <f t="shared" si="11"/>
        <v>2.1886715661006455E-2</v>
      </c>
      <c r="AG80" s="97" t="s">
        <v>194</v>
      </c>
      <c r="AH80" s="97" t="s">
        <v>194</v>
      </c>
      <c r="AI80" s="97" t="s">
        <v>194</v>
      </c>
      <c r="AJ80" s="97" t="s">
        <v>194</v>
      </c>
      <c r="AK80" s="97" t="s">
        <v>194</v>
      </c>
      <c r="AL80" s="97" t="s">
        <v>194</v>
      </c>
    </row>
    <row r="81" spans="2:38">
      <c r="B81" t="s">
        <v>190</v>
      </c>
      <c r="C81" s="93">
        <v>6</v>
      </c>
      <c r="D81" t="s">
        <v>61</v>
      </c>
      <c r="E81" t="s">
        <v>105</v>
      </c>
      <c r="F81" s="98">
        <v>6</v>
      </c>
      <c r="G81" s="95">
        <v>42766</v>
      </c>
      <c r="H81" t="s">
        <v>204</v>
      </c>
      <c r="I81" t="s">
        <v>205</v>
      </c>
      <c r="J81">
        <v>2.0579999999999998</v>
      </c>
      <c r="K81">
        <v>2.153</v>
      </c>
      <c r="L81" s="96">
        <f t="shared" si="4"/>
        <v>1.8081999999999998</v>
      </c>
      <c r="M81" s="96">
        <v>5.5147656768714146</v>
      </c>
      <c r="N81" s="96">
        <f t="shared" si="0"/>
        <v>1.7084820070308109</v>
      </c>
      <c r="O81" s="96">
        <f t="shared" si="5"/>
        <v>1.9032</v>
      </c>
      <c r="P81" s="96">
        <v>2.2816647271287041</v>
      </c>
      <c r="Q81" s="96">
        <f t="shared" si="6"/>
        <v>1.8597753569132864</v>
      </c>
      <c r="R81" s="95">
        <v>42818</v>
      </c>
      <c r="S81" s="96">
        <v>0.67749999999999999</v>
      </c>
      <c r="T81" s="96">
        <v>1.4271</v>
      </c>
      <c r="U81" s="96">
        <f t="shared" si="7"/>
        <v>0.52689999999999992</v>
      </c>
      <c r="V81" s="96">
        <f t="shared" si="7"/>
        <v>1.2765</v>
      </c>
      <c r="W81" s="96">
        <v>11.472945891783862</v>
      </c>
      <c r="X81" s="107">
        <v>14.46446446446422</v>
      </c>
      <c r="Y81" s="96">
        <f t="shared" si="1"/>
        <v>0.46644904809619075</v>
      </c>
      <c r="Z81" s="96">
        <f t="shared" si="1"/>
        <v>1.0918611111111143</v>
      </c>
      <c r="AA81" s="96">
        <f t="shared" si="8"/>
        <v>0.72698041525948676</v>
      </c>
      <c r="AB81" s="96">
        <f t="shared" si="9"/>
        <v>0.47659523660716951</v>
      </c>
      <c r="AC81" s="96">
        <f t="shared" si="2"/>
        <v>0.58709300940695452</v>
      </c>
      <c r="AD81">
        <f t="shared" si="3"/>
        <v>52</v>
      </c>
      <c r="AE81" s="96">
        <f t="shared" si="10"/>
        <v>0.13660283223338865</v>
      </c>
      <c r="AF81" s="96">
        <f t="shared" si="11"/>
        <v>3.8705145105853538E-2</v>
      </c>
      <c r="AG81" s="97" t="s">
        <v>194</v>
      </c>
      <c r="AH81" s="97" t="s">
        <v>194</v>
      </c>
      <c r="AI81" s="97" t="s">
        <v>195</v>
      </c>
      <c r="AJ81" s="97" t="s">
        <v>194</v>
      </c>
      <c r="AK81" s="97" t="s">
        <v>194</v>
      </c>
      <c r="AL81" s="97" t="s">
        <v>194</v>
      </c>
    </row>
    <row r="82" spans="2:38">
      <c r="B82" t="s">
        <v>190</v>
      </c>
      <c r="C82" s="93">
        <v>7</v>
      </c>
      <c r="D82" t="s">
        <v>61</v>
      </c>
      <c r="E82" t="s">
        <v>105</v>
      </c>
      <c r="F82" s="98">
        <v>7</v>
      </c>
      <c r="G82" s="95">
        <v>42766</v>
      </c>
      <c r="H82" t="s">
        <v>206</v>
      </c>
      <c r="I82" t="s">
        <v>207</v>
      </c>
      <c r="J82">
        <v>2.0550000000000002</v>
      </c>
      <c r="K82">
        <v>2.101</v>
      </c>
      <c r="L82" s="96">
        <f t="shared" si="4"/>
        <v>1.8052000000000001</v>
      </c>
      <c r="M82" s="96">
        <v>5.5147656768714146</v>
      </c>
      <c r="N82" s="96">
        <f t="shared" si="0"/>
        <v>1.7056474500011174</v>
      </c>
      <c r="O82" s="96">
        <f t="shared" si="5"/>
        <v>1.8512</v>
      </c>
      <c r="P82" s="96">
        <v>2.2816647271287041</v>
      </c>
      <c r="Q82" s="96">
        <f t="shared" si="6"/>
        <v>1.8089618225713935</v>
      </c>
      <c r="R82" s="95">
        <v>42818</v>
      </c>
      <c r="S82" s="96">
        <v>0.67900000000000005</v>
      </c>
      <c r="T82" s="96">
        <v>1.4430000000000001</v>
      </c>
      <c r="U82" s="96">
        <f t="shared" si="7"/>
        <v>0.52839999999999998</v>
      </c>
      <c r="V82" s="96">
        <f t="shared" si="7"/>
        <v>1.2924</v>
      </c>
      <c r="W82" s="96">
        <v>11.36705057586399</v>
      </c>
      <c r="X82" s="107">
        <v>3.1630170316302406</v>
      </c>
      <c r="Y82" s="96">
        <f t="shared" si="1"/>
        <v>0.46833650475713468</v>
      </c>
      <c r="Z82" s="96">
        <f t="shared" si="1"/>
        <v>1.2515211678832108</v>
      </c>
      <c r="AA82" s="96">
        <f t="shared" si="8"/>
        <v>0.72542010087909559</v>
      </c>
      <c r="AB82" s="96">
        <f t="shared" si="9"/>
        <v>0.47557232266658056</v>
      </c>
      <c r="AC82" s="96">
        <f t="shared" si="2"/>
        <v>0.69184498659247828</v>
      </c>
      <c r="AD82">
        <f t="shared" si="3"/>
        <v>52</v>
      </c>
      <c r="AE82" s="96">
        <f t="shared" si="10"/>
        <v>0.13845593719822369</v>
      </c>
      <c r="AF82" s="96">
        <f t="shared" si="11"/>
        <v>2.0077488755003252E-2</v>
      </c>
      <c r="AG82" s="97" t="s">
        <v>194</v>
      </c>
      <c r="AH82" s="97" t="s">
        <v>194</v>
      </c>
      <c r="AI82" s="97" t="s">
        <v>195</v>
      </c>
      <c r="AJ82" s="97" t="s">
        <v>194</v>
      </c>
      <c r="AK82" s="97" t="s">
        <v>194</v>
      </c>
      <c r="AL82" s="97" t="s">
        <v>194</v>
      </c>
    </row>
    <row r="83" spans="2:38">
      <c r="B83" t="s">
        <v>190</v>
      </c>
      <c r="C83" s="93">
        <v>8</v>
      </c>
      <c r="D83" t="s">
        <v>61</v>
      </c>
      <c r="E83" t="s">
        <v>105</v>
      </c>
      <c r="F83" s="98">
        <v>8</v>
      </c>
      <c r="G83" s="95">
        <v>42766</v>
      </c>
      <c r="H83" t="s">
        <v>208</v>
      </c>
      <c r="I83" t="s">
        <v>209</v>
      </c>
      <c r="J83">
        <v>1.9710000000000001</v>
      </c>
      <c r="K83">
        <v>2.1739999999999999</v>
      </c>
      <c r="L83" s="96">
        <f t="shared" si="4"/>
        <v>1.7212000000000001</v>
      </c>
      <c r="M83" s="96">
        <v>5.5147656768714146</v>
      </c>
      <c r="N83" s="96">
        <f t="shared" si="0"/>
        <v>1.6262798531696894</v>
      </c>
      <c r="O83" s="96">
        <f t="shared" si="5"/>
        <v>1.9241999999999999</v>
      </c>
      <c r="P83" s="96">
        <v>2.2816647271287041</v>
      </c>
      <c r="Q83" s="96">
        <f t="shared" si="6"/>
        <v>1.8802962073205893</v>
      </c>
      <c r="R83" s="95">
        <v>42818</v>
      </c>
      <c r="S83" s="96">
        <v>0.61950000000000005</v>
      </c>
      <c r="T83" s="96">
        <v>1.4278999999999999</v>
      </c>
      <c r="U83" s="96">
        <f t="shared" si="7"/>
        <v>0.46890000000000004</v>
      </c>
      <c r="V83" s="96">
        <f t="shared" si="7"/>
        <v>1.2772999999999999</v>
      </c>
      <c r="W83" s="96">
        <v>9.7706879361918428</v>
      </c>
      <c r="X83" s="107">
        <v>2.5291828793778013</v>
      </c>
      <c r="Y83" s="96">
        <f t="shared" si="1"/>
        <v>0.42308524426719651</v>
      </c>
      <c r="Z83" s="96">
        <f t="shared" si="1"/>
        <v>1.2449947470817073</v>
      </c>
      <c r="AA83" s="96">
        <f t="shared" si="8"/>
        <v>0.73984474846528703</v>
      </c>
      <c r="AB83" s="96">
        <f t="shared" si="9"/>
        <v>0.48502886122664901</v>
      </c>
      <c r="AC83" s="96">
        <f t="shared" si="2"/>
        <v>0.66212692565913178</v>
      </c>
      <c r="AD83">
        <f t="shared" si="3"/>
        <v>52</v>
      </c>
      <c r="AE83" s="96">
        <f t="shared" si="10"/>
        <v>0.12132452676331706</v>
      </c>
      <c r="AF83" s="96">
        <f t="shared" si="11"/>
        <v>2.2936857625070192E-2</v>
      </c>
      <c r="AG83" s="97" t="s">
        <v>194</v>
      </c>
      <c r="AH83" s="97" t="s">
        <v>194</v>
      </c>
      <c r="AI83" s="97" t="s">
        <v>194</v>
      </c>
      <c r="AJ83" s="97" t="s">
        <v>194</v>
      </c>
      <c r="AK83" s="97" t="s">
        <v>195</v>
      </c>
      <c r="AL83" s="97" t="s">
        <v>194</v>
      </c>
    </row>
    <row r="84" spans="2:38">
      <c r="B84" t="s">
        <v>190</v>
      </c>
      <c r="C84" s="93">
        <v>9</v>
      </c>
      <c r="D84" t="s">
        <v>69</v>
      </c>
      <c r="E84" t="s">
        <v>105</v>
      </c>
      <c r="F84" s="94">
        <v>1</v>
      </c>
      <c r="G84" s="95">
        <v>42766</v>
      </c>
      <c r="H84" t="s">
        <v>210</v>
      </c>
      <c r="I84" t="s">
        <v>211</v>
      </c>
      <c r="J84">
        <v>1.9350000000000001</v>
      </c>
      <c r="K84">
        <v>2.2010000000000001</v>
      </c>
      <c r="L84" s="96">
        <f t="shared" si="4"/>
        <v>1.6852</v>
      </c>
      <c r="M84" s="96">
        <v>5.5147656768714146</v>
      </c>
      <c r="N84" s="96">
        <f t="shared" si="0"/>
        <v>1.5922651688133629</v>
      </c>
      <c r="O84" s="96">
        <f t="shared" si="5"/>
        <v>1.9512</v>
      </c>
      <c r="P84" s="96">
        <v>2.2816647271287041</v>
      </c>
      <c r="Q84" s="96">
        <f t="shared" si="6"/>
        <v>1.9066801578442647</v>
      </c>
      <c r="R84" s="95">
        <v>42818</v>
      </c>
      <c r="S84" s="96">
        <v>0.59470000000000001</v>
      </c>
      <c r="T84" s="96">
        <v>2.8336999999999999</v>
      </c>
      <c r="U84" s="96">
        <f t="shared" si="7"/>
        <v>0.44409999999999999</v>
      </c>
      <c r="V84" s="96">
        <f t="shared" si="7"/>
        <v>2.6831</v>
      </c>
      <c r="W84" s="96">
        <v>9.2933204259437421</v>
      </c>
      <c r="X84" s="107">
        <v>95.2866861030124</v>
      </c>
      <c r="Y84" s="96">
        <f t="shared" si="1"/>
        <v>0.40282836398838384</v>
      </c>
      <c r="Z84" s="96">
        <f t="shared" si="1"/>
        <v>0.1264629251700744</v>
      </c>
      <c r="AA84" s="96">
        <f t="shared" si="8"/>
        <v>0.7470092470285008</v>
      </c>
      <c r="AB84" s="96">
        <f t="shared" si="9"/>
        <v>0.48972577714932602</v>
      </c>
      <c r="AC84" s="96">
        <f t="shared" si="2"/>
        <v>6.6326239694577946E-2</v>
      </c>
      <c r="AD84">
        <f t="shared" si="3"/>
        <v>52</v>
      </c>
      <c r="AE84" s="96">
        <f t="shared" si="10"/>
        <v>0.11281562110629351</v>
      </c>
      <c r="AF84" s="96" t="str">
        <f t="shared" si="11"/>
        <v/>
      </c>
      <c r="AG84" s="97" t="s">
        <v>194</v>
      </c>
      <c r="AH84" s="97" t="s">
        <v>194</v>
      </c>
      <c r="AI84" s="97" t="s">
        <v>194</v>
      </c>
      <c r="AJ84" s="97" t="s">
        <v>194</v>
      </c>
      <c r="AK84" s="97" t="s">
        <v>194</v>
      </c>
      <c r="AL84" s="97" t="s">
        <v>195</v>
      </c>
    </row>
    <row r="85" spans="2:38">
      <c r="B85" t="s">
        <v>190</v>
      </c>
      <c r="C85" s="93">
        <v>10</v>
      </c>
      <c r="D85" t="s">
        <v>69</v>
      </c>
      <c r="E85" t="s">
        <v>105</v>
      </c>
      <c r="F85" s="94">
        <v>2</v>
      </c>
      <c r="G85" s="95">
        <v>42766</v>
      </c>
      <c r="H85" t="s">
        <v>212</v>
      </c>
      <c r="I85" t="s">
        <v>213</v>
      </c>
      <c r="J85">
        <v>2.0710000000000002</v>
      </c>
      <c r="K85">
        <v>2.133</v>
      </c>
      <c r="L85" s="96">
        <f t="shared" si="4"/>
        <v>1.8212000000000002</v>
      </c>
      <c r="M85" s="96">
        <v>5.5147656768714146</v>
      </c>
      <c r="N85" s="96">
        <f t="shared" si="0"/>
        <v>1.720765087492818</v>
      </c>
      <c r="O85" s="96">
        <f t="shared" si="5"/>
        <v>1.8832</v>
      </c>
      <c r="P85" s="96">
        <v>2.2816647271287041</v>
      </c>
      <c r="Q85" s="96">
        <f t="shared" si="6"/>
        <v>1.8402316898587123</v>
      </c>
      <c r="R85" s="95">
        <v>42818</v>
      </c>
      <c r="S85" s="96">
        <v>0.80200000000000005</v>
      </c>
      <c r="T85" s="96">
        <v>1.3628</v>
      </c>
      <c r="U85" s="96">
        <f t="shared" si="7"/>
        <v>0.65139999999999998</v>
      </c>
      <c r="V85" s="96">
        <f t="shared" si="7"/>
        <v>1.2121999999999999</v>
      </c>
      <c r="W85" s="96">
        <v>14.321233217304874</v>
      </c>
      <c r="X85" s="107">
        <v>4.3562439496613994</v>
      </c>
      <c r="Y85" s="96">
        <f t="shared" si="1"/>
        <v>0.55811148682247602</v>
      </c>
      <c r="Z85" s="96">
        <f t="shared" si="1"/>
        <v>1.1593936108422045</v>
      </c>
      <c r="AA85" s="96">
        <f t="shared" si="8"/>
        <v>0.67566084942154814</v>
      </c>
      <c r="AB85" s="96">
        <f t="shared" si="9"/>
        <v>0.44295105567778459</v>
      </c>
      <c r="AC85" s="96">
        <f t="shared" si="2"/>
        <v>0.63002589143067056</v>
      </c>
      <c r="AD85">
        <f t="shared" si="3"/>
        <v>52</v>
      </c>
      <c r="AE85" s="96">
        <f t="shared" si="10"/>
        <v>0.19755243536633238</v>
      </c>
      <c r="AF85" s="96">
        <f t="shared" si="11"/>
        <v>3.4679147728915685E-2</v>
      </c>
      <c r="AG85" s="97" t="s">
        <v>194</v>
      </c>
      <c r="AH85" s="97" t="s">
        <v>194</v>
      </c>
      <c r="AI85" s="97" t="s">
        <v>194</v>
      </c>
      <c r="AJ85" s="97" t="s">
        <v>194</v>
      </c>
      <c r="AK85" s="97" t="s">
        <v>194</v>
      </c>
      <c r="AL85" s="97" t="s">
        <v>194</v>
      </c>
    </row>
    <row r="86" spans="2:38">
      <c r="B86" t="s">
        <v>190</v>
      </c>
      <c r="C86" s="93">
        <v>11</v>
      </c>
      <c r="D86" t="s">
        <v>69</v>
      </c>
      <c r="E86" t="s">
        <v>105</v>
      </c>
      <c r="F86" s="94">
        <v>3</v>
      </c>
      <c r="G86" s="95">
        <v>42766</v>
      </c>
      <c r="H86" t="s">
        <v>214</v>
      </c>
      <c r="I86" t="s">
        <v>215</v>
      </c>
      <c r="J86">
        <v>2.0920000000000001</v>
      </c>
      <c r="K86">
        <v>2.2679999999999998</v>
      </c>
      <c r="L86" s="96">
        <f t="shared" si="4"/>
        <v>1.8422000000000001</v>
      </c>
      <c r="M86" s="96">
        <v>5.5147656768714146</v>
      </c>
      <c r="N86" s="96">
        <f t="shared" si="0"/>
        <v>1.7406069867006748</v>
      </c>
      <c r="O86" s="96">
        <f t="shared" si="5"/>
        <v>2.0181999999999998</v>
      </c>
      <c r="P86" s="96">
        <v>2.2816647271287041</v>
      </c>
      <c r="Q86" s="96">
        <f t="shared" si="6"/>
        <v>1.9721514424770883</v>
      </c>
      <c r="R86" s="95">
        <v>42818</v>
      </c>
      <c r="S86" s="96">
        <v>0.71650000000000003</v>
      </c>
      <c r="T86" s="96">
        <v>1.4224000000000001</v>
      </c>
      <c r="U86" s="96">
        <f t="shared" si="7"/>
        <v>0.56590000000000007</v>
      </c>
      <c r="V86" s="96">
        <f t="shared" si="7"/>
        <v>1.2718</v>
      </c>
      <c r="W86" s="96">
        <v>12.04819277108421</v>
      </c>
      <c r="X86" s="107">
        <v>5.1775147928992347</v>
      </c>
      <c r="Y86" s="96">
        <f t="shared" si="1"/>
        <v>0.4977192771084345</v>
      </c>
      <c r="Z86" s="96">
        <f t="shared" si="1"/>
        <v>1.2059523668639076</v>
      </c>
      <c r="AA86" s="96">
        <f t="shared" si="8"/>
        <v>0.71405418861849868</v>
      </c>
      <c r="AB86" s="96">
        <f t="shared" si="9"/>
        <v>0.46812103576889708</v>
      </c>
      <c r="AC86" s="96">
        <f t="shared" si="2"/>
        <v>0.61149075111046802</v>
      </c>
      <c r="AD86">
        <f t="shared" si="3"/>
        <v>52</v>
      </c>
      <c r="AE86" s="96">
        <f t="shared" si="10"/>
        <v>0.15195464534620107</v>
      </c>
      <c r="AF86" s="96">
        <f t="shared" si="11"/>
        <v>3.4068552454925731E-2</v>
      </c>
      <c r="AG86" s="97" t="s">
        <v>194</v>
      </c>
      <c r="AH86" s="97" t="s">
        <v>194</v>
      </c>
      <c r="AI86" s="97" t="s">
        <v>194</v>
      </c>
      <c r="AJ86" s="97" t="s">
        <v>194</v>
      </c>
      <c r="AK86" s="97" t="s">
        <v>194</v>
      </c>
      <c r="AL86" s="97" t="s">
        <v>195</v>
      </c>
    </row>
    <row r="87" spans="2:38">
      <c r="B87" t="s">
        <v>190</v>
      </c>
      <c r="C87" s="93">
        <v>12</v>
      </c>
      <c r="D87" t="s">
        <v>69</v>
      </c>
      <c r="E87" t="s">
        <v>105</v>
      </c>
      <c r="F87" s="98">
        <v>4</v>
      </c>
      <c r="G87" s="95">
        <v>42766</v>
      </c>
      <c r="H87" t="s">
        <v>216</v>
      </c>
      <c r="I87" t="s">
        <v>217</v>
      </c>
      <c r="J87">
        <v>2.0830000000000002</v>
      </c>
      <c r="K87">
        <v>2.2000000000000002</v>
      </c>
      <c r="L87" s="96">
        <f t="shared" si="4"/>
        <v>1.8332000000000002</v>
      </c>
      <c r="M87" s="96">
        <v>5.5147656768714146</v>
      </c>
      <c r="N87" s="96">
        <f t="shared" si="0"/>
        <v>1.7321033156115935</v>
      </c>
      <c r="O87" s="96">
        <f t="shared" si="5"/>
        <v>1.9502000000000002</v>
      </c>
      <c r="P87" s="96">
        <v>2.2816647271287041</v>
      </c>
      <c r="Q87" s="96">
        <f t="shared" si="6"/>
        <v>1.9057029744915361</v>
      </c>
      <c r="R87" s="95">
        <v>42818</v>
      </c>
      <c r="S87" s="96" t="s">
        <v>193</v>
      </c>
      <c r="T87" s="96" t="s">
        <v>193</v>
      </c>
      <c r="U87" s="96" t="str">
        <f t="shared" si="7"/>
        <v/>
      </c>
      <c r="V87" s="96" t="str">
        <f t="shared" si="7"/>
        <v/>
      </c>
      <c r="W87" s="96" t="s">
        <v>193</v>
      </c>
      <c r="X87" s="107" t="s">
        <v>193</v>
      </c>
      <c r="Y87" s="96" t="str">
        <f t="shared" si="1"/>
        <v/>
      </c>
      <c r="Z87" s="96" t="str">
        <f t="shared" si="1"/>
        <v/>
      </c>
      <c r="AA87" s="96" t="str">
        <f t="shared" si="8"/>
        <v/>
      </c>
      <c r="AB87" s="96" t="str">
        <f t="shared" si="9"/>
        <v/>
      </c>
      <c r="AC87" s="96" t="str">
        <f t="shared" si="2"/>
        <v/>
      </c>
      <c r="AD87">
        <f t="shared" si="3"/>
        <v>52</v>
      </c>
      <c r="AE87" s="96" t="str">
        <f t="shared" si="10"/>
        <v/>
      </c>
      <c r="AF87" s="96" t="str">
        <f t="shared" si="11"/>
        <v/>
      </c>
      <c r="AG87" s="97" t="s">
        <v>194</v>
      </c>
      <c r="AH87" s="97" t="s">
        <v>194</v>
      </c>
      <c r="AI87" s="97" t="s">
        <v>194</v>
      </c>
      <c r="AJ87" s="97" t="s">
        <v>194</v>
      </c>
      <c r="AK87" s="97" t="s">
        <v>194</v>
      </c>
      <c r="AL87" s="97" t="s">
        <v>194</v>
      </c>
    </row>
    <row r="88" spans="2:38">
      <c r="B88" t="s">
        <v>190</v>
      </c>
      <c r="C88" s="93">
        <v>13</v>
      </c>
      <c r="D88" t="s">
        <v>69</v>
      </c>
      <c r="E88" t="s">
        <v>105</v>
      </c>
      <c r="F88" s="98">
        <v>5</v>
      </c>
      <c r="G88" s="95">
        <v>42766</v>
      </c>
      <c r="H88" t="s">
        <v>218</v>
      </c>
      <c r="I88" t="s">
        <v>219</v>
      </c>
      <c r="J88">
        <v>2.1160000000000001</v>
      </c>
      <c r="K88">
        <v>2.2250000000000001</v>
      </c>
      <c r="L88" s="96">
        <f t="shared" si="4"/>
        <v>1.8662000000000001</v>
      </c>
      <c r="M88" s="96">
        <v>5.5147656768714146</v>
      </c>
      <c r="N88" s="96">
        <f t="shared" si="0"/>
        <v>1.7632834429382258</v>
      </c>
      <c r="O88" s="96">
        <f t="shared" si="5"/>
        <v>1.9752000000000001</v>
      </c>
      <c r="P88" s="96">
        <v>2.2816647271287041</v>
      </c>
      <c r="Q88" s="96">
        <f t="shared" si="6"/>
        <v>1.9301325583097539</v>
      </c>
      <c r="R88" s="95">
        <v>42818</v>
      </c>
      <c r="S88" s="96">
        <v>0.62809999999999999</v>
      </c>
      <c r="T88" s="96">
        <v>0.91920000000000002</v>
      </c>
      <c r="U88" s="96">
        <f t="shared" si="7"/>
        <v>0.47749999999999998</v>
      </c>
      <c r="V88" s="96">
        <f t="shared" si="7"/>
        <v>0.76859999999999995</v>
      </c>
      <c r="W88" s="96">
        <v>29.168740666998239</v>
      </c>
      <c r="X88" s="107">
        <v>41.214534594325485</v>
      </c>
      <c r="Y88" s="96">
        <f t="shared" si="1"/>
        <v>0.3382192633150834</v>
      </c>
      <c r="Z88" s="96">
        <f t="shared" si="1"/>
        <v>0.45182508710801428</v>
      </c>
      <c r="AA88" s="96">
        <f t="shared" si="8"/>
        <v>0.8081878074284552</v>
      </c>
      <c r="AB88" s="96">
        <f t="shared" si="9"/>
        <v>0.5298333369364695</v>
      </c>
      <c r="AC88" s="96">
        <f t="shared" si="2"/>
        <v>0.23409018471958437</v>
      </c>
      <c r="AD88">
        <f t="shared" si="3"/>
        <v>52</v>
      </c>
      <c r="AE88" s="96">
        <f t="shared" si="10"/>
        <v>4.0156998303497393E-2</v>
      </c>
      <c r="AF88" s="96" t="str">
        <f t="shared" si="11"/>
        <v/>
      </c>
      <c r="AG88" s="97" t="s">
        <v>194</v>
      </c>
      <c r="AH88" s="97" t="s">
        <v>194</v>
      </c>
      <c r="AI88" s="97" t="s">
        <v>194</v>
      </c>
      <c r="AJ88" s="97" t="s">
        <v>194</v>
      </c>
      <c r="AK88" s="97" t="s">
        <v>195</v>
      </c>
      <c r="AL88" s="97" t="s">
        <v>194</v>
      </c>
    </row>
    <row r="89" spans="2:38">
      <c r="B89" t="s">
        <v>190</v>
      </c>
      <c r="C89" s="93">
        <v>14</v>
      </c>
      <c r="D89" t="s">
        <v>69</v>
      </c>
      <c r="E89" t="s">
        <v>105</v>
      </c>
      <c r="F89" s="98">
        <v>6</v>
      </c>
      <c r="G89" s="95">
        <v>42766</v>
      </c>
      <c r="H89" t="s">
        <v>220</v>
      </c>
      <c r="I89" t="s">
        <v>221</v>
      </c>
      <c r="J89">
        <v>2.089</v>
      </c>
      <c r="K89">
        <v>2.2210000000000001</v>
      </c>
      <c r="L89" s="96">
        <f t="shared" si="4"/>
        <v>1.8391999999999999</v>
      </c>
      <c r="M89" s="96">
        <v>5.5147656768714146</v>
      </c>
      <c r="N89" s="96">
        <f t="shared" si="0"/>
        <v>1.7377724296709809</v>
      </c>
      <c r="O89" s="96">
        <f t="shared" si="5"/>
        <v>1.9712000000000001</v>
      </c>
      <c r="P89" s="96">
        <v>2.2816647271287041</v>
      </c>
      <c r="Q89" s="96">
        <f t="shared" si="6"/>
        <v>1.926223824898839</v>
      </c>
      <c r="R89" s="95">
        <v>42818</v>
      </c>
      <c r="S89" s="96">
        <v>0.498</v>
      </c>
      <c r="T89" s="96">
        <v>1.794</v>
      </c>
      <c r="U89" s="96">
        <f t="shared" si="7"/>
        <v>0.34739999999999999</v>
      </c>
      <c r="V89" s="96">
        <f t="shared" si="7"/>
        <v>1.6434</v>
      </c>
      <c r="W89" s="96">
        <v>16.033966033965626</v>
      </c>
      <c r="X89" s="107">
        <v>87.890437289764591</v>
      </c>
      <c r="Y89" s="96">
        <f t="shared" si="1"/>
        <v>0.29169800199800339</v>
      </c>
      <c r="Z89" s="96">
        <f t="shared" si="1"/>
        <v>0.1990085535800088</v>
      </c>
      <c r="AA89" s="96">
        <f t="shared" si="8"/>
        <v>0.83214257688894766</v>
      </c>
      <c r="AB89" s="96">
        <f t="shared" si="9"/>
        <v>0.54553765135712495</v>
      </c>
      <c r="AC89" s="96">
        <f t="shared" si="2"/>
        <v>0.10331538370960616</v>
      </c>
      <c r="AD89">
        <f t="shared" si="3"/>
        <v>52</v>
      </c>
      <c r="AE89" s="96">
        <f t="shared" si="10"/>
        <v>1.1707153338541887E-2</v>
      </c>
      <c r="AF89" s="96" t="str">
        <f t="shared" si="11"/>
        <v/>
      </c>
      <c r="AG89" s="97" t="s">
        <v>194</v>
      </c>
      <c r="AH89" s="97" t="s">
        <v>194</v>
      </c>
      <c r="AI89" s="97" t="s">
        <v>194</v>
      </c>
      <c r="AJ89" s="97" t="s">
        <v>194</v>
      </c>
      <c r="AK89" s="97" t="s">
        <v>194</v>
      </c>
      <c r="AL89" s="97" t="s">
        <v>194</v>
      </c>
    </row>
    <row r="90" spans="2:38">
      <c r="B90" t="s">
        <v>190</v>
      </c>
      <c r="C90" s="93">
        <v>15</v>
      </c>
      <c r="D90" t="s">
        <v>69</v>
      </c>
      <c r="E90" t="s">
        <v>105</v>
      </c>
      <c r="F90" s="98">
        <v>7</v>
      </c>
      <c r="G90" s="95">
        <v>42766</v>
      </c>
      <c r="H90" t="s">
        <v>222</v>
      </c>
      <c r="I90" t="s">
        <v>223</v>
      </c>
      <c r="J90">
        <v>1.889</v>
      </c>
      <c r="K90">
        <v>2.2160000000000002</v>
      </c>
      <c r="L90" s="96">
        <f t="shared" si="4"/>
        <v>1.6392</v>
      </c>
      <c r="M90" s="96">
        <v>5.5147656768714146</v>
      </c>
      <c r="N90" s="96">
        <f t="shared" si="0"/>
        <v>1.5488019610247237</v>
      </c>
      <c r="O90" s="96">
        <f t="shared" si="5"/>
        <v>1.9662000000000002</v>
      </c>
      <c r="P90" s="96">
        <v>2.2816647271287041</v>
      </c>
      <c r="Q90" s="96">
        <f t="shared" si="6"/>
        <v>1.9213379081351956</v>
      </c>
      <c r="R90" s="95">
        <v>42818</v>
      </c>
      <c r="S90" s="96">
        <v>0.67100000000000004</v>
      </c>
      <c r="T90" s="96">
        <v>2.96</v>
      </c>
      <c r="U90" s="96">
        <f t="shared" si="7"/>
        <v>0.52039999999999997</v>
      </c>
      <c r="V90" s="96">
        <f t="shared" si="7"/>
        <v>2.8094000000000001</v>
      </c>
      <c r="W90" s="96">
        <v>15.805168986083718</v>
      </c>
      <c r="X90" s="107">
        <v>78.641732283464947</v>
      </c>
      <c r="Y90" s="96">
        <f t="shared" si="1"/>
        <v>0.43814990059642034</v>
      </c>
      <c r="Z90" s="96">
        <f t="shared" si="1"/>
        <v>0.60003917322833589</v>
      </c>
      <c r="AA90" s="96">
        <f t="shared" si="8"/>
        <v>0.71710398642152406</v>
      </c>
      <c r="AB90" s="96">
        <f t="shared" si="9"/>
        <v>0.47012042815282823</v>
      </c>
      <c r="AC90" s="96">
        <f t="shared" si="2"/>
        <v>0.31230278166463676</v>
      </c>
      <c r="AD90">
        <f t="shared" si="3"/>
        <v>52</v>
      </c>
      <c r="AE90" s="96">
        <f t="shared" si="10"/>
        <v>0.14833255769415188</v>
      </c>
      <c r="AF90" s="96" t="str">
        <f t="shared" si="11"/>
        <v/>
      </c>
      <c r="AG90" s="97" t="s">
        <v>194</v>
      </c>
      <c r="AH90" s="97" t="s">
        <v>194</v>
      </c>
      <c r="AI90" s="97" t="s">
        <v>195</v>
      </c>
      <c r="AJ90" s="97" t="s">
        <v>194</v>
      </c>
      <c r="AK90" s="97" t="s">
        <v>194</v>
      </c>
      <c r="AL90" s="97" t="s">
        <v>194</v>
      </c>
    </row>
    <row r="91" spans="2:38">
      <c r="B91" t="s">
        <v>190</v>
      </c>
      <c r="C91" s="93">
        <v>16</v>
      </c>
      <c r="D91" t="s">
        <v>69</v>
      </c>
      <c r="E91" t="s">
        <v>105</v>
      </c>
      <c r="F91" s="98">
        <v>8</v>
      </c>
      <c r="G91" s="95">
        <v>42766</v>
      </c>
      <c r="H91" t="s">
        <v>224</v>
      </c>
      <c r="I91" t="s">
        <v>225</v>
      </c>
      <c r="J91">
        <v>2.056</v>
      </c>
      <c r="K91">
        <v>2.21</v>
      </c>
      <c r="L91" s="96">
        <f t="shared" si="4"/>
        <v>1.8062</v>
      </c>
      <c r="M91" s="96">
        <v>5.5147656768714146</v>
      </c>
      <c r="N91" s="96">
        <f t="shared" si="0"/>
        <v>1.7065923023443486</v>
      </c>
      <c r="O91" s="96">
        <f t="shared" si="5"/>
        <v>1.9601999999999999</v>
      </c>
      <c r="P91" s="96">
        <v>2.2816647271287041</v>
      </c>
      <c r="Q91" s="96">
        <f t="shared" si="6"/>
        <v>1.9154748080188231</v>
      </c>
      <c r="R91" s="95">
        <v>42818</v>
      </c>
      <c r="S91" s="96">
        <v>0.70150000000000001</v>
      </c>
      <c r="T91" s="96">
        <v>1.4281999999999999</v>
      </c>
      <c r="U91" s="96">
        <f t="shared" si="7"/>
        <v>0.55089999999999995</v>
      </c>
      <c r="V91" s="96">
        <f t="shared" si="7"/>
        <v>1.2775999999999998</v>
      </c>
      <c r="W91" s="96">
        <v>15.725413826680606</v>
      </c>
      <c r="X91" s="107">
        <v>5.8709364386224854</v>
      </c>
      <c r="Y91" s="96">
        <f t="shared" si="1"/>
        <v>0.46426869522881647</v>
      </c>
      <c r="Z91" s="96">
        <f t="shared" si="1"/>
        <v>1.2025929160601589</v>
      </c>
      <c r="AA91" s="96">
        <f t="shared" si="8"/>
        <v>0.72795570764555206</v>
      </c>
      <c r="AB91" s="96">
        <f t="shared" si="9"/>
        <v>0.4772346206892456</v>
      </c>
      <c r="AC91" s="96">
        <f t="shared" si="2"/>
        <v>0.62783019177579347</v>
      </c>
      <c r="AD91">
        <f t="shared" si="3"/>
        <v>52</v>
      </c>
      <c r="AE91" s="96">
        <f t="shared" si="10"/>
        <v>0.13544452773687399</v>
      </c>
      <c r="AF91" s="96">
        <f t="shared" si="11"/>
        <v>2.9104438767934209E-2</v>
      </c>
      <c r="AG91" s="97" t="s">
        <v>194</v>
      </c>
      <c r="AH91" s="97" t="s">
        <v>194</v>
      </c>
      <c r="AI91" s="97" t="s">
        <v>195</v>
      </c>
      <c r="AJ91" s="97" t="s">
        <v>194</v>
      </c>
      <c r="AK91" s="97" t="s">
        <v>195</v>
      </c>
      <c r="AL91" s="97" t="s">
        <v>195</v>
      </c>
    </row>
    <row r="92" spans="2:38">
      <c r="B92" t="s">
        <v>190</v>
      </c>
      <c r="C92" s="93">
        <v>17</v>
      </c>
      <c r="D92" t="s">
        <v>70</v>
      </c>
      <c r="E92" t="s">
        <v>105</v>
      </c>
      <c r="F92" s="94">
        <v>1</v>
      </c>
      <c r="G92" s="95">
        <v>42767</v>
      </c>
      <c r="H92" t="s">
        <v>226</v>
      </c>
      <c r="I92" t="s">
        <v>227</v>
      </c>
      <c r="J92">
        <v>2.0489999999999999</v>
      </c>
      <c r="K92">
        <v>2.2010000000000001</v>
      </c>
      <c r="L92" s="96">
        <f t="shared" si="4"/>
        <v>1.7991999999999999</v>
      </c>
      <c r="M92" s="96">
        <v>5.5147656768714146</v>
      </c>
      <c r="N92" s="96">
        <f t="shared" si="0"/>
        <v>1.6999783359417293</v>
      </c>
      <c r="O92" s="96">
        <f t="shared" si="5"/>
        <v>1.9512</v>
      </c>
      <c r="P92" s="96">
        <v>2.2816647271287041</v>
      </c>
      <c r="Q92" s="96">
        <f t="shared" si="6"/>
        <v>1.9066801578442647</v>
      </c>
      <c r="R92" s="95">
        <v>42818</v>
      </c>
      <c r="S92" s="96">
        <v>0.67520000000000002</v>
      </c>
      <c r="T92" s="96">
        <v>1.6227</v>
      </c>
      <c r="U92" s="96">
        <f t="shared" si="7"/>
        <v>0.52459999999999996</v>
      </c>
      <c r="V92" s="96">
        <f t="shared" si="7"/>
        <v>1.4721</v>
      </c>
      <c r="W92" s="96">
        <v>9.6710849288172405</v>
      </c>
      <c r="X92" s="107">
        <v>7.361376673040378</v>
      </c>
      <c r="Y92" s="96">
        <f t="shared" ref="Y92:Z155" si="12">IFERROR(U92-(W92/100)*U92,"")</f>
        <v>0.47386548846342469</v>
      </c>
      <c r="Z92" s="96">
        <f t="shared" si="12"/>
        <v>1.3637331739961727</v>
      </c>
      <c r="AA92" s="96">
        <f t="shared" si="8"/>
        <v>0.72125204277916899</v>
      </c>
      <c r="AB92" s="96">
        <f t="shared" si="9"/>
        <v>0.47283981901912275</v>
      </c>
      <c r="AC92" s="96">
        <f t="shared" si="2"/>
        <v>0.71523961078927889</v>
      </c>
      <c r="AD92">
        <f t="shared" si="3"/>
        <v>51</v>
      </c>
      <c r="AE92" s="96">
        <f t="shared" si="10"/>
        <v>0.14340612496535743</v>
      </c>
      <c r="AF92" s="96">
        <f t="shared" si="11"/>
        <v>1.8076319795018926E-2</v>
      </c>
      <c r="AG92" s="97" t="s">
        <v>194</v>
      </c>
      <c r="AH92" s="97" t="s">
        <v>194</v>
      </c>
      <c r="AI92" s="97" t="s">
        <v>195</v>
      </c>
      <c r="AJ92" s="97" t="s">
        <v>194</v>
      </c>
      <c r="AK92" s="97" t="s">
        <v>194</v>
      </c>
      <c r="AL92" s="97" t="s">
        <v>194</v>
      </c>
    </row>
    <row r="93" spans="2:38">
      <c r="B93" t="s">
        <v>190</v>
      </c>
      <c r="C93" s="93">
        <v>18</v>
      </c>
      <c r="D93" t="s">
        <v>70</v>
      </c>
      <c r="E93" t="s">
        <v>105</v>
      </c>
      <c r="F93" s="94">
        <v>2</v>
      </c>
      <c r="G93" s="95">
        <v>42767</v>
      </c>
      <c r="H93" t="s">
        <v>228</v>
      </c>
      <c r="I93" t="s">
        <v>229</v>
      </c>
      <c r="J93">
        <v>2.0779999999999998</v>
      </c>
      <c r="K93">
        <v>2.2370000000000001</v>
      </c>
      <c r="L93" s="96">
        <f t="shared" si="4"/>
        <v>1.8281999999999998</v>
      </c>
      <c r="M93" s="96">
        <v>5.5147656768714146</v>
      </c>
      <c r="N93" s="96">
        <f t="shared" si="0"/>
        <v>1.7273790538954366</v>
      </c>
      <c r="O93" s="96">
        <f t="shared" si="5"/>
        <v>1.9872000000000001</v>
      </c>
      <c r="P93" s="96">
        <v>2.2816647271287041</v>
      </c>
      <c r="Q93" s="96">
        <f t="shared" si="6"/>
        <v>1.9418587585424985</v>
      </c>
      <c r="R93" s="95">
        <v>42818</v>
      </c>
      <c r="S93" s="96">
        <v>0.79100000000000004</v>
      </c>
      <c r="T93" s="96">
        <v>1.79</v>
      </c>
      <c r="U93" s="96">
        <f t="shared" si="7"/>
        <v>0.64040000000000008</v>
      </c>
      <c r="V93" s="96">
        <f t="shared" si="7"/>
        <v>1.6394</v>
      </c>
      <c r="W93" s="96">
        <v>15.166340508806261</v>
      </c>
      <c r="X93" s="107">
        <v>6.4723320158097151</v>
      </c>
      <c r="Y93" s="96">
        <f t="shared" si="12"/>
        <v>0.54327475538160475</v>
      </c>
      <c r="Z93" s="96">
        <f t="shared" si="12"/>
        <v>1.5332925889328155</v>
      </c>
      <c r="AA93" s="96">
        <f t="shared" si="8"/>
        <v>0.68549187038220805</v>
      </c>
      <c r="AB93" s="96">
        <f t="shared" si="9"/>
        <v>0.44939609554748089</v>
      </c>
      <c r="AC93" s="96">
        <f t="shared" si="2"/>
        <v>0.78960047026471658</v>
      </c>
      <c r="AD93">
        <f t="shared" si="3"/>
        <v>51</v>
      </c>
      <c r="AE93" s="96">
        <f t="shared" si="10"/>
        <v>0.18587663850094049</v>
      </c>
      <c r="AF93" s="96">
        <f t="shared" si="11"/>
        <v>1.2381480171107543E-2</v>
      </c>
      <c r="AG93" s="97" t="s">
        <v>194</v>
      </c>
      <c r="AH93" s="97" t="s">
        <v>194</v>
      </c>
      <c r="AI93" s="97" t="s">
        <v>195</v>
      </c>
      <c r="AJ93" s="97" t="s">
        <v>194</v>
      </c>
      <c r="AK93" s="97" t="s">
        <v>194</v>
      </c>
      <c r="AL93" s="97" t="s">
        <v>195</v>
      </c>
    </row>
    <row r="94" spans="2:38">
      <c r="B94" t="s">
        <v>190</v>
      </c>
      <c r="C94" s="93">
        <v>19</v>
      </c>
      <c r="D94" t="s">
        <v>70</v>
      </c>
      <c r="E94" t="s">
        <v>105</v>
      </c>
      <c r="F94" s="94">
        <v>3</v>
      </c>
      <c r="G94" s="95">
        <v>42767</v>
      </c>
      <c r="H94" t="s">
        <v>230</v>
      </c>
      <c r="I94" t="s">
        <v>231</v>
      </c>
      <c r="J94">
        <v>2.117</v>
      </c>
      <c r="K94">
        <v>2.2490000000000001</v>
      </c>
      <c r="L94" s="96">
        <f t="shared" si="4"/>
        <v>1.8672</v>
      </c>
      <c r="M94" s="96">
        <v>5.5147656768714146</v>
      </c>
      <c r="N94" s="96">
        <f t="shared" si="0"/>
        <v>1.764228295281457</v>
      </c>
      <c r="O94" s="96">
        <f t="shared" si="5"/>
        <v>1.9992000000000001</v>
      </c>
      <c r="P94" s="96">
        <v>2.2816647271287041</v>
      </c>
      <c r="Q94" s="96">
        <f t="shared" si="6"/>
        <v>1.953584958775243</v>
      </c>
      <c r="R94" s="95">
        <v>42818</v>
      </c>
      <c r="S94" s="96">
        <v>0.88690000000000002</v>
      </c>
      <c r="T94" s="96">
        <v>1.514</v>
      </c>
      <c r="U94" s="96">
        <f t="shared" si="7"/>
        <v>0.73629999999999995</v>
      </c>
      <c r="V94" s="96">
        <f t="shared" si="7"/>
        <v>1.3633999999999999</v>
      </c>
      <c r="W94" s="96">
        <v>18.480392156862031</v>
      </c>
      <c r="X94" s="107">
        <v>11.013215859030426</v>
      </c>
      <c r="Y94" s="96">
        <f t="shared" si="12"/>
        <v>0.60022887254902479</v>
      </c>
      <c r="Z94" s="96">
        <f t="shared" si="12"/>
        <v>1.213245814977979</v>
      </c>
      <c r="AA94" s="96">
        <f t="shared" si="8"/>
        <v>0.65977823042835448</v>
      </c>
      <c r="AB94" s="96">
        <f t="shared" si="9"/>
        <v>0.4325386973829593</v>
      </c>
      <c r="AC94" s="96">
        <f t="shared" si="2"/>
        <v>0.62103560407149982</v>
      </c>
      <c r="AD94">
        <f t="shared" si="3"/>
        <v>51</v>
      </c>
      <c r="AE94" s="96">
        <f t="shared" si="10"/>
        <v>0.21641540329174047</v>
      </c>
      <c r="AF94" s="96">
        <f t="shared" si="11"/>
        <v>4.095298614627664E-2</v>
      </c>
      <c r="AG94" s="97" t="s">
        <v>194</v>
      </c>
      <c r="AH94" s="97" t="s">
        <v>194</v>
      </c>
      <c r="AI94" s="97" t="s">
        <v>194</v>
      </c>
      <c r="AJ94" s="97" t="s">
        <v>194</v>
      </c>
      <c r="AK94" s="97" t="s">
        <v>194</v>
      </c>
      <c r="AL94" s="97" t="s">
        <v>194</v>
      </c>
    </row>
    <row r="95" spans="2:38">
      <c r="B95" t="s">
        <v>190</v>
      </c>
      <c r="C95" s="93">
        <v>20</v>
      </c>
      <c r="D95" t="s">
        <v>70</v>
      </c>
      <c r="E95" t="s">
        <v>105</v>
      </c>
      <c r="F95" s="98">
        <v>4</v>
      </c>
      <c r="G95" s="95">
        <v>42767</v>
      </c>
      <c r="H95" t="s">
        <v>232</v>
      </c>
      <c r="I95" t="s">
        <v>233</v>
      </c>
      <c r="J95">
        <v>1.962</v>
      </c>
      <c r="K95">
        <v>2.2490000000000001</v>
      </c>
      <c r="L95" s="96">
        <f t="shared" si="4"/>
        <v>1.7121999999999999</v>
      </c>
      <c r="M95" s="96">
        <v>5.5147656768714146</v>
      </c>
      <c r="N95" s="96">
        <f t="shared" si="0"/>
        <v>1.6177761820806076</v>
      </c>
      <c r="O95" s="96">
        <f t="shared" si="5"/>
        <v>1.9992000000000001</v>
      </c>
      <c r="P95" s="96">
        <v>2.2816647271287041</v>
      </c>
      <c r="Q95" s="96">
        <f t="shared" si="6"/>
        <v>1.953584958775243</v>
      </c>
      <c r="R95" s="95">
        <v>42818</v>
      </c>
      <c r="S95" s="96">
        <v>0.71609999999999996</v>
      </c>
      <c r="T95" s="96">
        <v>1.51</v>
      </c>
      <c r="U95" s="96">
        <f t="shared" si="7"/>
        <v>0.56549999999999989</v>
      </c>
      <c r="V95" s="96">
        <f t="shared" si="7"/>
        <v>1.3593999999999999</v>
      </c>
      <c r="W95" s="96">
        <v>12.986381322956955</v>
      </c>
      <c r="X95" s="107">
        <v>8.4126189283921065</v>
      </c>
      <c r="Y95" s="96">
        <f t="shared" si="12"/>
        <v>0.4920620136186783</v>
      </c>
      <c r="Z95" s="96">
        <f t="shared" si="12"/>
        <v>1.2450388582874377</v>
      </c>
      <c r="AA95" s="96">
        <f t="shared" si="8"/>
        <v>0.69584048827703615</v>
      </c>
      <c r="AB95" s="96">
        <f t="shared" si="9"/>
        <v>0.45618046262342515</v>
      </c>
      <c r="AC95" s="96">
        <f t="shared" si="2"/>
        <v>0.63730980968853657</v>
      </c>
      <c r="AD95">
        <f t="shared" si="3"/>
        <v>51</v>
      </c>
      <c r="AE95" s="96">
        <f t="shared" si="10"/>
        <v>0.17358611843582405</v>
      </c>
      <c r="AF95" s="96">
        <f t="shared" si="11"/>
        <v>3.1079041003033835E-2</v>
      </c>
      <c r="AG95" s="97" t="s">
        <v>194</v>
      </c>
      <c r="AH95" s="97" t="s">
        <v>194</v>
      </c>
      <c r="AI95" s="97" t="s">
        <v>194</v>
      </c>
      <c r="AJ95" s="97" t="s">
        <v>194</v>
      </c>
      <c r="AK95" s="97" t="s">
        <v>194</v>
      </c>
      <c r="AL95" s="97" t="s">
        <v>194</v>
      </c>
    </row>
    <row r="96" spans="2:38">
      <c r="B96" t="s">
        <v>190</v>
      </c>
      <c r="C96" s="93">
        <v>21</v>
      </c>
      <c r="D96" t="s">
        <v>70</v>
      </c>
      <c r="E96" t="s">
        <v>105</v>
      </c>
      <c r="F96" s="98">
        <v>5</v>
      </c>
      <c r="G96" s="95">
        <v>42767</v>
      </c>
      <c r="H96" t="s">
        <v>234</v>
      </c>
      <c r="I96" t="s">
        <v>235</v>
      </c>
      <c r="J96">
        <v>1.984</v>
      </c>
      <c r="K96">
        <v>2.157</v>
      </c>
      <c r="L96" s="96">
        <f t="shared" si="4"/>
        <v>1.7342</v>
      </c>
      <c r="M96" s="96">
        <v>5.5147656768714146</v>
      </c>
      <c r="N96" s="96">
        <f t="shared" si="0"/>
        <v>1.6385629336316958</v>
      </c>
      <c r="O96" s="96">
        <f t="shared" si="5"/>
        <v>1.9072</v>
      </c>
      <c r="P96" s="96">
        <v>2.2816647271287041</v>
      </c>
      <c r="Q96" s="96">
        <f t="shared" si="6"/>
        <v>1.8636840903242013</v>
      </c>
      <c r="R96" s="95">
        <v>42818</v>
      </c>
      <c r="S96" s="96">
        <v>0.7389</v>
      </c>
      <c r="T96" s="96">
        <v>1.4387000000000001</v>
      </c>
      <c r="U96" s="96">
        <f t="shared" si="7"/>
        <v>0.58830000000000005</v>
      </c>
      <c r="V96" s="96">
        <f t="shared" si="7"/>
        <v>1.2881</v>
      </c>
      <c r="W96" s="96">
        <v>10.099009900989453</v>
      </c>
      <c r="X96" s="107">
        <v>6.9930069930072492</v>
      </c>
      <c r="Y96" s="96">
        <f t="shared" si="12"/>
        <v>0.52888752475247913</v>
      </c>
      <c r="Z96" s="96">
        <f t="shared" si="12"/>
        <v>1.1980230769230737</v>
      </c>
      <c r="AA96" s="96">
        <f t="shared" si="8"/>
        <v>0.67722477184305774</v>
      </c>
      <c r="AB96" s="96">
        <f t="shared" si="9"/>
        <v>0.44397633498499756</v>
      </c>
      <c r="AC96" s="96">
        <f t="shared" si="2"/>
        <v>0.64282518863734517</v>
      </c>
      <c r="AD96">
        <f t="shared" si="3"/>
        <v>51</v>
      </c>
      <c r="AE96" s="96">
        <f t="shared" si="10"/>
        <v>0.19569504531703352</v>
      </c>
      <c r="AF96" s="96">
        <f t="shared" si="11"/>
        <v>3.2002884052222909E-2</v>
      </c>
      <c r="AG96" s="97" t="s">
        <v>194</v>
      </c>
      <c r="AH96" s="97" t="s">
        <v>194</v>
      </c>
      <c r="AI96" s="97" t="s">
        <v>194</v>
      </c>
      <c r="AJ96" s="97" t="s">
        <v>194</v>
      </c>
      <c r="AK96" s="97" t="s">
        <v>194</v>
      </c>
      <c r="AL96" s="97" t="s">
        <v>195</v>
      </c>
    </row>
    <row r="97" spans="2:38">
      <c r="B97" t="s">
        <v>190</v>
      </c>
      <c r="C97" s="93">
        <v>22</v>
      </c>
      <c r="D97" t="s">
        <v>70</v>
      </c>
      <c r="E97" t="s">
        <v>105</v>
      </c>
      <c r="F97" s="98">
        <v>6</v>
      </c>
      <c r="G97" s="95">
        <v>42767</v>
      </c>
      <c r="H97" t="s">
        <v>236</v>
      </c>
      <c r="I97" t="s">
        <v>237</v>
      </c>
      <c r="J97">
        <v>1.9970000000000001</v>
      </c>
      <c r="K97">
        <v>2.1659999999999999</v>
      </c>
      <c r="L97" s="96">
        <f t="shared" si="4"/>
        <v>1.7472000000000001</v>
      </c>
      <c r="M97" s="96">
        <v>5.5147656768714146</v>
      </c>
      <c r="N97" s="96">
        <f t="shared" si="0"/>
        <v>1.6508460140937027</v>
      </c>
      <c r="O97" s="96">
        <f t="shared" si="5"/>
        <v>1.9161999999999999</v>
      </c>
      <c r="P97" s="96">
        <v>2.2816647271287041</v>
      </c>
      <c r="Q97" s="96">
        <f t="shared" si="6"/>
        <v>1.8724787404987597</v>
      </c>
      <c r="R97" s="95">
        <v>42818</v>
      </c>
      <c r="S97" s="96">
        <v>0.74019999999999997</v>
      </c>
      <c r="T97" s="96">
        <v>1.5164</v>
      </c>
      <c r="U97" s="96">
        <f t="shared" si="7"/>
        <v>0.5895999999999999</v>
      </c>
      <c r="V97" s="96">
        <f t="shared" si="7"/>
        <v>1.3657999999999999</v>
      </c>
      <c r="W97" s="96">
        <v>9.8263027295288854</v>
      </c>
      <c r="X97" s="107">
        <v>3.5079051383401243</v>
      </c>
      <c r="Y97" s="96">
        <f t="shared" si="12"/>
        <v>0.53166411910669764</v>
      </c>
      <c r="Z97" s="96">
        <f t="shared" si="12"/>
        <v>1.3178890316205505</v>
      </c>
      <c r="AA97" s="96">
        <f t="shared" si="8"/>
        <v>0.67794445116761803</v>
      </c>
      <c r="AB97" s="96">
        <f t="shared" si="9"/>
        <v>0.44444814375834346</v>
      </c>
      <c r="AC97" s="96">
        <f t="shared" si="2"/>
        <v>0.70382055780751518</v>
      </c>
      <c r="AD97">
        <f t="shared" si="3"/>
        <v>51</v>
      </c>
      <c r="AE97" s="96">
        <f t="shared" si="10"/>
        <v>0.19484031927836332</v>
      </c>
      <c r="AF97" s="96">
        <f t="shared" si="11"/>
        <v>2.1525631518107571E-2</v>
      </c>
      <c r="AG97" s="97" t="s">
        <v>194</v>
      </c>
      <c r="AH97" s="97" t="s">
        <v>194</v>
      </c>
      <c r="AI97" s="97" t="s">
        <v>194</v>
      </c>
      <c r="AJ97" s="97" t="s">
        <v>194</v>
      </c>
      <c r="AK97" s="97" t="s">
        <v>194</v>
      </c>
      <c r="AL97" s="97" t="s">
        <v>195</v>
      </c>
    </row>
    <row r="98" spans="2:38">
      <c r="B98" t="s">
        <v>190</v>
      </c>
      <c r="C98" s="93">
        <v>23</v>
      </c>
      <c r="D98" t="s">
        <v>70</v>
      </c>
      <c r="E98" t="s">
        <v>105</v>
      </c>
      <c r="F98" s="98">
        <v>7</v>
      </c>
      <c r="G98" s="95">
        <v>42767</v>
      </c>
      <c r="H98" t="s">
        <v>238</v>
      </c>
      <c r="I98" t="s">
        <v>239</v>
      </c>
      <c r="J98">
        <v>1.948</v>
      </c>
      <c r="K98">
        <v>2.2240000000000002</v>
      </c>
      <c r="L98" s="96">
        <f t="shared" si="4"/>
        <v>1.6981999999999999</v>
      </c>
      <c r="M98" s="96">
        <v>5.5147656768714146</v>
      </c>
      <c r="N98" s="96">
        <f t="shared" si="0"/>
        <v>1.6045482492753695</v>
      </c>
      <c r="O98" s="96">
        <f t="shared" si="5"/>
        <v>1.9742000000000002</v>
      </c>
      <c r="P98" s="96">
        <v>2.2816647271287041</v>
      </c>
      <c r="Q98" s="96">
        <f t="shared" si="6"/>
        <v>1.9291553749570254</v>
      </c>
      <c r="R98" s="95">
        <v>42818</v>
      </c>
      <c r="S98" s="96">
        <v>0.76959999999999995</v>
      </c>
      <c r="T98" s="96">
        <v>1.5019</v>
      </c>
      <c r="U98" s="96">
        <f t="shared" si="7"/>
        <v>0.61899999999999999</v>
      </c>
      <c r="V98" s="96">
        <f t="shared" si="7"/>
        <v>1.3512999999999999</v>
      </c>
      <c r="W98" s="96">
        <v>11.478696741854373</v>
      </c>
      <c r="X98" s="107">
        <v>3.0390738060779063</v>
      </c>
      <c r="Y98" s="96">
        <f t="shared" si="12"/>
        <v>0.5479468671679214</v>
      </c>
      <c r="Z98" s="96">
        <f t="shared" si="12"/>
        <v>1.3102329956584693</v>
      </c>
      <c r="AA98" s="96">
        <f t="shared" si="8"/>
        <v>0.65850396370730524</v>
      </c>
      <c r="AB98" s="96">
        <f t="shared" si="9"/>
        <v>0.43170331112402915</v>
      </c>
      <c r="AC98" s="96">
        <f t="shared" si="2"/>
        <v>0.67917442662577476</v>
      </c>
      <c r="AD98">
        <f t="shared" si="3"/>
        <v>51</v>
      </c>
      <c r="AE98" s="96">
        <f t="shared" si="10"/>
        <v>0.21792878419559947</v>
      </c>
      <c r="AF98" s="96">
        <f t="shared" si="11"/>
        <v>2.6653145881436118E-2</v>
      </c>
      <c r="AG98" s="97" t="s">
        <v>194</v>
      </c>
      <c r="AH98" s="97" t="s">
        <v>194</v>
      </c>
      <c r="AI98" s="97" t="s">
        <v>194</v>
      </c>
      <c r="AJ98" s="97" t="s">
        <v>194</v>
      </c>
      <c r="AK98" s="97" t="s">
        <v>194</v>
      </c>
      <c r="AL98" s="97" t="s">
        <v>195</v>
      </c>
    </row>
    <row r="99" spans="2:38">
      <c r="B99" t="s">
        <v>190</v>
      </c>
      <c r="C99" s="93">
        <v>24</v>
      </c>
      <c r="D99" t="s">
        <v>70</v>
      </c>
      <c r="E99" t="s">
        <v>105</v>
      </c>
      <c r="F99" s="98">
        <v>8</v>
      </c>
      <c r="G99" s="95">
        <v>42767</v>
      </c>
      <c r="H99" t="s">
        <v>240</v>
      </c>
      <c r="I99" t="s">
        <v>241</v>
      </c>
      <c r="J99">
        <v>1.9550000000000001</v>
      </c>
      <c r="K99">
        <v>2.1429999999999998</v>
      </c>
      <c r="L99" s="96">
        <f t="shared" si="4"/>
        <v>1.7052</v>
      </c>
      <c r="M99" s="96">
        <v>5.5147656768714146</v>
      </c>
      <c r="N99" s="96">
        <f t="shared" si="0"/>
        <v>1.6111622156779888</v>
      </c>
      <c r="O99" s="96">
        <f t="shared" si="5"/>
        <v>1.8931999999999998</v>
      </c>
      <c r="P99" s="96">
        <v>2.2816647271287041</v>
      </c>
      <c r="Q99" s="96">
        <f t="shared" si="6"/>
        <v>1.850003523385999</v>
      </c>
      <c r="R99" s="95">
        <v>42818</v>
      </c>
      <c r="S99" s="96">
        <v>0.74790000000000001</v>
      </c>
      <c r="T99" s="96">
        <v>1.6077999999999999</v>
      </c>
      <c r="U99" s="96">
        <f t="shared" si="7"/>
        <v>0.59729999999999994</v>
      </c>
      <c r="V99" s="96">
        <f t="shared" si="7"/>
        <v>1.4571999999999998</v>
      </c>
      <c r="W99" s="96">
        <v>11.584158415841873</v>
      </c>
      <c r="X99" s="107">
        <v>4.9655850540802868</v>
      </c>
      <c r="Y99" s="96">
        <f t="shared" si="12"/>
        <v>0.52810782178217641</v>
      </c>
      <c r="Z99" s="96">
        <f t="shared" si="12"/>
        <v>1.3848414945919418</v>
      </c>
      <c r="AA99" s="96">
        <f t="shared" si="8"/>
        <v>0.67221933543175549</v>
      </c>
      <c r="AB99" s="96">
        <f t="shared" si="9"/>
        <v>0.44069486123316992</v>
      </c>
      <c r="AC99" s="96">
        <f t="shared" si="2"/>
        <v>0.74856154438955513</v>
      </c>
      <c r="AD99">
        <f t="shared" si="3"/>
        <v>51</v>
      </c>
      <c r="AE99" s="96">
        <f t="shared" si="10"/>
        <v>0.20163974414280816</v>
      </c>
      <c r="AF99" s="96">
        <f t="shared" si="11"/>
        <v>1.6573528865851082E-2</v>
      </c>
      <c r="AG99" s="97" t="s">
        <v>194</v>
      </c>
      <c r="AH99" s="97" t="s">
        <v>194</v>
      </c>
      <c r="AI99" s="97" t="s">
        <v>194</v>
      </c>
      <c r="AJ99" s="97" t="s">
        <v>194</v>
      </c>
      <c r="AK99" s="97" t="s">
        <v>194</v>
      </c>
      <c r="AL99" s="97" t="s">
        <v>195</v>
      </c>
    </row>
    <row r="100" spans="2:38">
      <c r="B100" t="s">
        <v>190</v>
      </c>
      <c r="C100" s="93">
        <v>25</v>
      </c>
      <c r="D100" t="s">
        <v>71</v>
      </c>
      <c r="E100" t="s">
        <v>105</v>
      </c>
      <c r="F100" s="94">
        <v>1</v>
      </c>
      <c r="G100" s="95">
        <v>42767</v>
      </c>
      <c r="H100" t="s">
        <v>242</v>
      </c>
      <c r="I100" t="s">
        <v>243</v>
      </c>
      <c r="J100">
        <v>2.0910000000000002</v>
      </c>
      <c r="K100">
        <v>2.161</v>
      </c>
      <c r="L100" s="96">
        <f t="shared" si="4"/>
        <v>1.8412000000000002</v>
      </c>
      <c r="M100" s="96">
        <v>5.5147656768714146</v>
      </c>
      <c r="N100" s="96">
        <f t="shared" si="0"/>
        <v>1.7396621343574437</v>
      </c>
      <c r="O100" s="96">
        <f t="shared" si="5"/>
        <v>1.9112</v>
      </c>
      <c r="P100" s="96">
        <v>2.2816647271287041</v>
      </c>
      <c r="Q100" s="96">
        <f t="shared" si="6"/>
        <v>1.8675928237351163</v>
      </c>
      <c r="R100" s="95">
        <v>42818</v>
      </c>
      <c r="S100" s="96">
        <v>0.68400000000000005</v>
      </c>
      <c r="T100" s="96">
        <v>1.6192</v>
      </c>
      <c r="U100" s="96">
        <f t="shared" si="7"/>
        <v>0.5334000000000001</v>
      </c>
      <c r="V100" s="96">
        <f t="shared" si="7"/>
        <v>1.4685999999999999</v>
      </c>
      <c r="W100" s="96">
        <v>12.537313432835518</v>
      </c>
      <c r="X100" s="107">
        <v>2.7040077257358202</v>
      </c>
      <c r="Y100" s="96">
        <f t="shared" si="12"/>
        <v>0.46652597014925545</v>
      </c>
      <c r="Z100" s="96">
        <f t="shared" si="12"/>
        <v>1.4288889425398437</v>
      </c>
      <c r="AA100" s="96">
        <f t="shared" si="8"/>
        <v>0.7318295541785933</v>
      </c>
      <c r="AB100" s="96">
        <f t="shared" si="9"/>
        <v>0.47977424454463607</v>
      </c>
      <c r="AC100" s="96">
        <f t="shared" si="2"/>
        <v>0.76509661227018366</v>
      </c>
      <c r="AD100">
        <f t="shared" si="3"/>
        <v>51</v>
      </c>
      <c r="AE100" s="96">
        <f t="shared" si="10"/>
        <v>0.13084375988290575</v>
      </c>
      <c r="AF100" s="96">
        <f t="shared" si="11"/>
        <v>1.3187935546479065E-2</v>
      </c>
      <c r="AG100" s="97" t="s">
        <v>194</v>
      </c>
      <c r="AH100" s="97" t="s">
        <v>194</v>
      </c>
      <c r="AI100" s="97" t="s">
        <v>194</v>
      </c>
      <c r="AJ100" s="97" t="s">
        <v>194</v>
      </c>
      <c r="AK100" s="97" t="s">
        <v>194</v>
      </c>
      <c r="AL100" s="97" t="s">
        <v>194</v>
      </c>
    </row>
    <row r="101" spans="2:38">
      <c r="B101" t="s">
        <v>190</v>
      </c>
      <c r="C101" s="93">
        <v>26</v>
      </c>
      <c r="D101" t="s">
        <v>71</v>
      </c>
      <c r="E101" t="s">
        <v>105</v>
      </c>
      <c r="F101" s="94">
        <v>2</v>
      </c>
      <c r="G101" s="95">
        <v>42767</v>
      </c>
      <c r="H101" t="s">
        <v>244</v>
      </c>
      <c r="I101" t="s">
        <v>245</v>
      </c>
      <c r="J101">
        <v>1.97</v>
      </c>
      <c r="K101">
        <v>2.149</v>
      </c>
      <c r="L101" s="96">
        <f t="shared" si="4"/>
        <v>1.7202</v>
      </c>
      <c r="M101" s="96">
        <v>5.5147656768714146</v>
      </c>
      <c r="N101" s="96">
        <f t="shared" si="0"/>
        <v>1.6253350008264578</v>
      </c>
      <c r="O101" s="96">
        <f t="shared" si="5"/>
        <v>1.8992</v>
      </c>
      <c r="P101" s="96">
        <v>2.2816647271287041</v>
      </c>
      <c r="Q101" s="96">
        <f t="shared" si="6"/>
        <v>1.8558666235023717</v>
      </c>
      <c r="R101" s="95">
        <v>42818</v>
      </c>
      <c r="S101" s="96">
        <v>0.77580000000000005</v>
      </c>
      <c r="T101" s="96">
        <v>1.5741000000000001</v>
      </c>
      <c r="U101" s="96">
        <f t="shared" si="7"/>
        <v>0.62519999999999998</v>
      </c>
      <c r="V101" s="96">
        <f t="shared" si="7"/>
        <v>1.4235</v>
      </c>
      <c r="W101" s="96">
        <v>12.512218963832606</v>
      </c>
      <c r="X101" s="107">
        <v>3.3466533466532278</v>
      </c>
      <c r="Y101" s="96">
        <f t="shared" si="12"/>
        <v>0.54697360703811859</v>
      </c>
      <c r="Z101" s="96">
        <f t="shared" si="12"/>
        <v>1.3758603896103914</v>
      </c>
      <c r="AA101" s="96">
        <f t="shared" si="8"/>
        <v>0.66347023428401464</v>
      </c>
      <c r="AB101" s="96">
        <f t="shared" si="9"/>
        <v>0.43495910846172936</v>
      </c>
      <c r="AC101" s="96">
        <f t="shared" si="2"/>
        <v>0.74135736490259319</v>
      </c>
      <c r="AD101">
        <f t="shared" si="3"/>
        <v>51</v>
      </c>
      <c r="AE101" s="96">
        <f t="shared" si="10"/>
        <v>0.21203060061280921</v>
      </c>
      <c r="AF101" s="96">
        <f t="shared" si="11"/>
        <v>1.7705323504038164E-2</v>
      </c>
      <c r="AG101" s="97" t="s">
        <v>194</v>
      </c>
      <c r="AH101" s="97" t="s">
        <v>194</v>
      </c>
      <c r="AI101" s="97" t="s">
        <v>194</v>
      </c>
      <c r="AJ101" s="97" t="s">
        <v>194</v>
      </c>
      <c r="AK101" s="97" t="s">
        <v>194</v>
      </c>
      <c r="AL101" s="97" t="s">
        <v>195</v>
      </c>
    </row>
    <row r="102" spans="2:38">
      <c r="B102" t="s">
        <v>190</v>
      </c>
      <c r="C102" s="93">
        <v>27</v>
      </c>
      <c r="D102" t="s">
        <v>71</v>
      </c>
      <c r="E102" t="s">
        <v>105</v>
      </c>
      <c r="F102" s="94">
        <v>3</v>
      </c>
      <c r="G102" s="95">
        <v>42767</v>
      </c>
      <c r="H102" t="s">
        <v>246</v>
      </c>
      <c r="I102" t="s">
        <v>247</v>
      </c>
      <c r="J102">
        <v>2.1829999999999998</v>
      </c>
      <c r="K102">
        <v>2.2610000000000001</v>
      </c>
      <c r="L102" s="96">
        <f t="shared" si="4"/>
        <v>1.9331999999999998</v>
      </c>
      <c r="M102" s="96">
        <v>5.5147656768714146</v>
      </c>
      <c r="N102" s="96">
        <f t="shared" si="0"/>
        <v>1.8265885499347216</v>
      </c>
      <c r="O102" s="96">
        <f t="shared" si="5"/>
        <v>2.0112000000000001</v>
      </c>
      <c r="P102" s="96">
        <v>2.2816647271287041</v>
      </c>
      <c r="Q102" s="96">
        <f t="shared" si="6"/>
        <v>1.9653111590079877</v>
      </c>
      <c r="R102" s="95">
        <v>42818</v>
      </c>
      <c r="S102" s="96">
        <v>0.66169999999999995</v>
      </c>
      <c r="T102" s="96">
        <v>1.3584000000000001</v>
      </c>
      <c r="U102" s="96">
        <f t="shared" si="7"/>
        <v>0.51109999999999989</v>
      </c>
      <c r="V102" s="96">
        <f t="shared" si="7"/>
        <v>1.2078</v>
      </c>
      <c r="W102" s="96">
        <v>12.756598240469378</v>
      </c>
      <c r="X102" s="107">
        <v>6.1105722599418044</v>
      </c>
      <c r="Y102" s="96">
        <f t="shared" si="12"/>
        <v>0.44590102639296092</v>
      </c>
      <c r="Z102" s="96">
        <f t="shared" si="12"/>
        <v>1.1339965082444228</v>
      </c>
      <c r="AA102" s="96">
        <f t="shared" si="8"/>
        <v>0.7558831591225641</v>
      </c>
      <c r="AB102" s="96">
        <f t="shared" si="9"/>
        <v>0.49554335372405633</v>
      </c>
      <c r="AC102" s="96">
        <f t="shared" si="2"/>
        <v>0.57700609038256312</v>
      </c>
      <c r="AD102">
        <f t="shared" si="3"/>
        <v>51</v>
      </c>
      <c r="AE102" s="96">
        <f t="shared" si="10"/>
        <v>0.10227653310859364</v>
      </c>
      <c r="AF102" s="96">
        <f t="shared" si="11"/>
        <v>3.7674245642247035E-2</v>
      </c>
      <c r="AG102" s="97" t="s">
        <v>194</v>
      </c>
      <c r="AH102" s="97" t="s">
        <v>194</v>
      </c>
      <c r="AI102" s="97" t="s">
        <v>194</v>
      </c>
      <c r="AJ102" s="97" t="s">
        <v>194</v>
      </c>
      <c r="AK102" s="97" t="s">
        <v>194</v>
      </c>
      <c r="AL102" s="97" t="s">
        <v>194</v>
      </c>
    </row>
    <row r="103" spans="2:38">
      <c r="B103" t="s">
        <v>190</v>
      </c>
      <c r="C103" s="93">
        <v>28</v>
      </c>
      <c r="D103" t="s">
        <v>71</v>
      </c>
      <c r="E103" t="s">
        <v>105</v>
      </c>
      <c r="F103" s="98">
        <v>4</v>
      </c>
      <c r="G103" s="95">
        <v>42767</v>
      </c>
      <c r="H103" t="s">
        <v>248</v>
      </c>
      <c r="I103" t="s">
        <v>249</v>
      </c>
      <c r="J103">
        <v>2.109</v>
      </c>
      <c r="K103">
        <v>2.2240000000000002</v>
      </c>
      <c r="L103" s="96">
        <f t="shared" si="4"/>
        <v>1.8592</v>
      </c>
      <c r="M103" s="96">
        <v>5.5147656768714146</v>
      </c>
      <c r="N103" s="96">
        <f t="shared" si="0"/>
        <v>1.7566694765356066</v>
      </c>
      <c r="O103" s="96">
        <f t="shared" si="5"/>
        <v>1.9742000000000002</v>
      </c>
      <c r="P103" s="96">
        <v>2.2816647271287041</v>
      </c>
      <c r="Q103" s="96">
        <f t="shared" si="6"/>
        <v>1.9291553749570254</v>
      </c>
      <c r="R103" s="95">
        <v>42818</v>
      </c>
      <c r="S103" s="96">
        <v>0.73699999999999999</v>
      </c>
      <c r="T103" s="96">
        <v>1.5295000000000001</v>
      </c>
      <c r="U103" s="96">
        <f t="shared" si="7"/>
        <v>0.58640000000000003</v>
      </c>
      <c r="V103" s="96">
        <f t="shared" si="7"/>
        <v>1.3789</v>
      </c>
      <c r="W103" s="96">
        <v>10.710760118459444</v>
      </c>
      <c r="X103" s="107">
        <v>4.1749502982106899</v>
      </c>
      <c r="Y103" s="96">
        <f t="shared" si="12"/>
        <v>0.52359210266535383</v>
      </c>
      <c r="Z103" s="96">
        <f t="shared" si="12"/>
        <v>1.3213316103379729</v>
      </c>
      <c r="AA103" s="96">
        <f t="shared" si="8"/>
        <v>0.70194045626730572</v>
      </c>
      <c r="AB103" s="96">
        <f t="shared" si="9"/>
        <v>0.46017949151965892</v>
      </c>
      <c r="AC103" s="96">
        <f t="shared" si="2"/>
        <v>0.68492752190445383</v>
      </c>
      <c r="AD103">
        <f t="shared" si="3"/>
        <v>51</v>
      </c>
      <c r="AE103" s="96">
        <f t="shared" si="10"/>
        <v>0.16634150087018318</v>
      </c>
      <c r="AF103" s="96">
        <f t="shared" si="11"/>
        <v>2.2630296441205254E-2</v>
      </c>
      <c r="AG103" s="97" t="s">
        <v>194</v>
      </c>
      <c r="AH103" s="97" t="s">
        <v>194</v>
      </c>
      <c r="AI103" s="97" t="s">
        <v>194</v>
      </c>
      <c r="AJ103" s="97" t="s">
        <v>194</v>
      </c>
      <c r="AK103" s="97" t="s">
        <v>194</v>
      </c>
      <c r="AL103" s="97" t="s">
        <v>194</v>
      </c>
    </row>
    <row r="104" spans="2:38">
      <c r="B104" t="s">
        <v>190</v>
      </c>
      <c r="C104" s="93">
        <v>29</v>
      </c>
      <c r="D104" t="s">
        <v>71</v>
      </c>
      <c r="E104" t="s">
        <v>105</v>
      </c>
      <c r="F104" s="98">
        <v>5</v>
      </c>
      <c r="G104" s="95">
        <v>42767</v>
      </c>
      <c r="H104" t="s">
        <v>250</v>
      </c>
      <c r="I104" t="s">
        <v>251</v>
      </c>
      <c r="J104">
        <v>2.0369999999999999</v>
      </c>
      <c r="K104">
        <v>2.2309999999999999</v>
      </c>
      <c r="L104" s="96">
        <f t="shared" si="4"/>
        <v>1.7871999999999999</v>
      </c>
      <c r="M104" s="96">
        <v>5.5147656768714146</v>
      </c>
      <c r="N104" s="96">
        <f t="shared" si="0"/>
        <v>1.688640107822954</v>
      </c>
      <c r="O104" s="96">
        <f t="shared" si="5"/>
        <v>1.9811999999999999</v>
      </c>
      <c r="P104" s="96">
        <v>2.2816647271287041</v>
      </c>
      <c r="Q104" s="96">
        <f t="shared" si="6"/>
        <v>1.935995658426126</v>
      </c>
      <c r="R104" s="95">
        <v>42818</v>
      </c>
      <c r="S104" s="96">
        <v>0.70830000000000004</v>
      </c>
      <c r="T104" s="96">
        <v>1.5941000000000001</v>
      </c>
      <c r="U104" s="96">
        <f t="shared" si="7"/>
        <v>0.55770000000000008</v>
      </c>
      <c r="V104" s="96">
        <f t="shared" si="7"/>
        <v>1.4435</v>
      </c>
      <c r="W104" s="96">
        <v>8.2404265632568467</v>
      </c>
      <c r="X104" s="107">
        <v>10.99756690997477</v>
      </c>
      <c r="Y104" s="96">
        <f t="shared" si="12"/>
        <v>0.51174314105671659</v>
      </c>
      <c r="Z104" s="96">
        <f t="shared" si="12"/>
        <v>1.2847501216545143</v>
      </c>
      <c r="AA104" s="96">
        <f t="shared" si="8"/>
        <v>0.69694955207686538</v>
      </c>
      <c r="AB104" s="96">
        <f t="shared" si="9"/>
        <v>0.45690754482948898</v>
      </c>
      <c r="AC104" s="96">
        <f t="shared" si="2"/>
        <v>0.66361208821044371</v>
      </c>
      <c r="AD104">
        <f t="shared" si="3"/>
        <v>51</v>
      </c>
      <c r="AE104" s="96">
        <f t="shared" si="10"/>
        <v>0.17226894052628816</v>
      </c>
      <c r="AF104" s="96">
        <f t="shared" si="11"/>
        <v>2.6130752785664811E-2</v>
      </c>
      <c r="AG104" s="97" t="s">
        <v>194</v>
      </c>
      <c r="AH104" s="97" t="s">
        <v>194</v>
      </c>
      <c r="AI104" s="97" t="s">
        <v>194</v>
      </c>
      <c r="AJ104" s="97" t="s">
        <v>194</v>
      </c>
      <c r="AK104" s="97" t="s">
        <v>194</v>
      </c>
      <c r="AL104" s="97" t="s">
        <v>195</v>
      </c>
    </row>
    <row r="105" spans="2:38">
      <c r="B105" t="s">
        <v>190</v>
      </c>
      <c r="C105" s="93">
        <v>30</v>
      </c>
      <c r="D105" t="s">
        <v>71</v>
      </c>
      <c r="E105" t="s">
        <v>105</v>
      </c>
      <c r="F105" s="98">
        <v>6</v>
      </c>
      <c r="G105" s="95">
        <v>42767</v>
      </c>
      <c r="H105" t="s">
        <v>252</v>
      </c>
      <c r="I105" t="s">
        <v>253</v>
      </c>
      <c r="J105">
        <v>1.9950000000000001</v>
      </c>
      <c r="K105">
        <v>2.1920000000000002</v>
      </c>
      <c r="L105" s="96">
        <f t="shared" si="4"/>
        <v>1.7452000000000001</v>
      </c>
      <c r="M105" s="96">
        <v>5.5147656768714146</v>
      </c>
      <c r="N105" s="96">
        <f t="shared" si="0"/>
        <v>1.6489563094072401</v>
      </c>
      <c r="O105" s="96">
        <f t="shared" si="5"/>
        <v>1.9422000000000001</v>
      </c>
      <c r="P105" s="96">
        <v>2.2816647271287041</v>
      </c>
      <c r="Q105" s="96">
        <f t="shared" si="6"/>
        <v>1.8978855076697065</v>
      </c>
      <c r="R105" s="95">
        <v>42818</v>
      </c>
      <c r="S105" s="96">
        <v>0.68200000000000005</v>
      </c>
      <c r="T105" s="96">
        <v>1.3523000000000001</v>
      </c>
      <c r="U105" s="96">
        <f t="shared" si="7"/>
        <v>0.53140000000000009</v>
      </c>
      <c r="V105" s="96">
        <f t="shared" si="7"/>
        <v>1.2017</v>
      </c>
      <c r="W105" s="96">
        <v>11.009615384615254</v>
      </c>
      <c r="X105" s="107">
        <v>4.821073558648326</v>
      </c>
      <c r="Y105" s="96">
        <f t="shared" si="12"/>
        <v>0.47289490384615462</v>
      </c>
      <c r="Z105" s="96">
        <f t="shared" si="12"/>
        <v>1.143765159045723</v>
      </c>
      <c r="AA105" s="96">
        <f t="shared" si="8"/>
        <v>0.71321562545453432</v>
      </c>
      <c r="AB105" s="96">
        <f t="shared" si="9"/>
        <v>0.46757128889655941</v>
      </c>
      <c r="AC105" s="96">
        <f t="shared" si="2"/>
        <v>0.60265234885010521</v>
      </c>
      <c r="AD105">
        <f t="shared" si="3"/>
        <v>51</v>
      </c>
      <c r="AE105" s="96">
        <f t="shared" si="10"/>
        <v>0.15295056359318959</v>
      </c>
      <c r="AF105" s="96">
        <f t="shared" si="11"/>
        <v>3.7173859849596799E-2</v>
      </c>
      <c r="AG105" s="97" t="s">
        <v>194</v>
      </c>
      <c r="AH105" s="97" t="s">
        <v>194</v>
      </c>
      <c r="AI105" s="97" t="s">
        <v>194</v>
      </c>
      <c r="AJ105" s="97" t="s">
        <v>194</v>
      </c>
      <c r="AK105" s="97" t="s">
        <v>194</v>
      </c>
      <c r="AL105" s="97" t="s">
        <v>195</v>
      </c>
    </row>
    <row r="106" spans="2:38">
      <c r="B106" t="s">
        <v>190</v>
      </c>
      <c r="C106" s="93">
        <v>31</v>
      </c>
      <c r="D106" t="s">
        <v>71</v>
      </c>
      <c r="E106" t="s">
        <v>105</v>
      </c>
      <c r="F106" s="98">
        <v>7</v>
      </c>
      <c r="G106" s="95">
        <v>42767</v>
      </c>
      <c r="H106" t="s">
        <v>254</v>
      </c>
      <c r="I106" t="s">
        <v>255</v>
      </c>
      <c r="J106">
        <v>2.113</v>
      </c>
      <c r="K106">
        <v>2.2029999999999998</v>
      </c>
      <c r="L106" s="96">
        <f t="shared" si="4"/>
        <v>1.8632</v>
      </c>
      <c r="M106" s="96">
        <v>5.5147656768714146</v>
      </c>
      <c r="N106" s="96">
        <f t="shared" si="0"/>
        <v>1.7604488859085319</v>
      </c>
      <c r="O106" s="96">
        <f t="shared" si="5"/>
        <v>1.9531999999999998</v>
      </c>
      <c r="P106" s="96">
        <v>2.2816647271287041</v>
      </c>
      <c r="Q106" s="96">
        <f t="shared" si="6"/>
        <v>1.908634524549722</v>
      </c>
      <c r="R106" s="95">
        <v>42818</v>
      </c>
      <c r="S106" s="96">
        <v>0.75349999999999995</v>
      </c>
      <c r="T106" s="96">
        <v>1.3197000000000001</v>
      </c>
      <c r="U106" s="96">
        <f t="shared" si="7"/>
        <v>0.60289999999999999</v>
      </c>
      <c r="V106" s="96">
        <f t="shared" si="7"/>
        <v>1.1691</v>
      </c>
      <c r="W106" s="96">
        <v>13.930110100526482</v>
      </c>
      <c r="X106" s="107">
        <v>5.5501460564756266</v>
      </c>
      <c r="Y106" s="96">
        <f t="shared" si="12"/>
        <v>0.51891536620392587</v>
      </c>
      <c r="Z106" s="96">
        <f t="shared" si="12"/>
        <v>1.1042132424537434</v>
      </c>
      <c r="AA106" s="96">
        <f t="shared" si="8"/>
        <v>0.70523690272545214</v>
      </c>
      <c r="AB106" s="96">
        <f t="shared" si="9"/>
        <v>0.46234058230932262</v>
      </c>
      <c r="AC106" s="96">
        <f t="shared" si="2"/>
        <v>0.57853571663451142</v>
      </c>
      <c r="AD106">
        <f t="shared" si="3"/>
        <v>51</v>
      </c>
      <c r="AE106" s="96">
        <f t="shared" si="10"/>
        <v>0.16242648132369097</v>
      </c>
      <c r="AF106" s="96">
        <f t="shared" si="11"/>
        <v>4.7563753009423886E-2</v>
      </c>
      <c r="AG106" s="97" t="s">
        <v>194</v>
      </c>
      <c r="AH106" s="97" t="s">
        <v>194</v>
      </c>
      <c r="AI106" s="97" t="s">
        <v>195</v>
      </c>
      <c r="AJ106" s="97" t="s">
        <v>194</v>
      </c>
      <c r="AK106" s="97" t="s">
        <v>194</v>
      </c>
      <c r="AL106" s="97" t="s">
        <v>195</v>
      </c>
    </row>
    <row r="107" spans="2:38">
      <c r="B107" t="s">
        <v>190</v>
      </c>
      <c r="C107" s="93">
        <v>32</v>
      </c>
      <c r="D107" t="s">
        <v>71</v>
      </c>
      <c r="E107" t="s">
        <v>105</v>
      </c>
      <c r="F107" s="98">
        <v>8</v>
      </c>
      <c r="G107" s="95">
        <v>42767</v>
      </c>
      <c r="H107" t="s">
        <v>256</v>
      </c>
      <c r="I107" t="s">
        <v>257</v>
      </c>
      <c r="J107">
        <v>1.913</v>
      </c>
      <c r="K107">
        <v>2.14</v>
      </c>
      <c r="L107" s="96">
        <f t="shared" si="4"/>
        <v>1.6632</v>
      </c>
      <c r="M107" s="96">
        <v>5.5147656768714146</v>
      </c>
      <c r="N107" s="96">
        <f t="shared" si="0"/>
        <v>1.5714784172622747</v>
      </c>
      <c r="O107" s="96">
        <f t="shared" si="5"/>
        <v>1.8902000000000001</v>
      </c>
      <c r="P107" s="96">
        <v>2.2816647271287041</v>
      </c>
      <c r="Q107" s="96">
        <f t="shared" si="6"/>
        <v>1.8470719733278134</v>
      </c>
      <c r="R107" s="95">
        <v>42818</v>
      </c>
      <c r="S107" s="96">
        <v>0.66439999999999999</v>
      </c>
      <c r="T107" s="96">
        <v>1.3464</v>
      </c>
      <c r="U107" s="96">
        <f t="shared" si="7"/>
        <v>0.51380000000000003</v>
      </c>
      <c r="V107" s="96">
        <f t="shared" si="7"/>
        <v>1.1958</v>
      </c>
      <c r="W107" s="96">
        <v>8.4915084915079166</v>
      </c>
      <c r="X107" s="107">
        <v>7.5764934434188538</v>
      </c>
      <c r="Y107" s="96">
        <f t="shared" si="12"/>
        <v>0.47017062937063236</v>
      </c>
      <c r="Z107" s="96">
        <f t="shared" si="12"/>
        <v>1.1052002914035972</v>
      </c>
      <c r="AA107" s="96">
        <f t="shared" si="8"/>
        <v>0.70080999891189566</v>
      </c>
      <c r="AB107" s="96">
        <f t="shared" si="9"/>
        <v>0.45943838408475829</v>
      </c>
      <c r="AC107" s="96">
        <f t="shared" si="2"/>
        <v>0.59835258580226924</v>
      </c>
      <c r="AD107">
        <f t="shared" si="3"/>
        <v>51</v>
      </c>
      <c r="AE107" s="96">
        <f t="shared" si="10"/>
        <v>0.1676840868029742</v>
      </c>
      <c r="AF107" s="96">
        <f t="shared" si="11"/>
        <v>4.0650437377726265E-2</v>
      </c>
      <c r="AG107" s="97" t="s">
        <v>194</v>
      </c>
      <c r="AH107" s="97" t="s">
        <v>194</v>
      </c>
      <c r="AI107" s="97" t="s">
        <v>195</v>
      </c>
      <c r="AJ107" s="97" t="s">
        <v>194</v>
      </c>
      <c r="AK107" s="97" t="s">
        <v>194</v>
      </c>
      <c r="AL107" s="97" t="s">
        <v>195</v>
      </c>
    </row>
    <row r="108" spans="2:38">
      <c r="B108" t="s">
        <v>190</v>
      </c>
      <c r="C108" s="93">
        <v>33</v>
      </c>
      <c r="D108" t="s">
        <v>72</v>
      </c>
      <c r="E108" t="s">
        <v>105</v>
      </c>
      <c r="F108" s="94">
        <v>1</v>
      </c>
      <c r="G108" s="95">
        <v>42765</v>
      </c>
      <c r="H108" t="s">
        <v>258</v>
      </c>
      <c r="I108" t="s">
        <v>259</v>
      </c>
      <c r="J108">
        <v>2.1070000000000002</v>
      </c>
      <c r="K108">
        <v>2.2090000000000001</v>
      </c>
      <c r="L108" s="96">
        <f t="shared" si="4"/>
        <v>1.8572000000000002</v>
      </c>
      <c r="M108" s="96">
        <v>5.5147656768714146</v>
      </c>
      <c r="N108" s="96">
        <f t="shared" si="0"/>
        <v>1.7547797718491442</v>
      </c>
      <c r="O108" s="96">
        <f t="shared" si="5"/>
        <v>1.9592000000000001</v>
      </c>
      <c r="P108" s="96">
        <v>2.2816647271287041</v>
      </c>
      <c r="Q108" s="96">
        <f t="shared" si="6"/>
        <v>1.9144976246660945</v>
      </c>
      <c r="R108" s="95">
        <v>42820</v>
      </c>
      <c r="S108" s="96">
        <v>0.76700000000000002</v>
      </c>
      <c r="T108" s="96">
        <v>0.41499999999999998</v>
      </c>
      <c r="U108" s="96">
        <f t="shared" si="7"/>
        <v>0.61640000000000006</v>
      </c>
      <c r="V108" s="96">
        <f t="shared" si="7"/>
        <v>0.26439999999999997</v>
      </c>
      <c r="W108" s="96">
        <v>9.3672147483803556</v>
      </c>
      <c r="X108" s="107">
        <v>0</v>
      </c>
      <c r="Y108" s="96">
        <f t="shared" si="12"/>
        <v>0.55866048829098358</v>
      </c>
      <c r="Z108" s="96">
        <f t="shared" si="12"/>
        <v>0.26439999999999997</v>
      </c>
      <c r="AA108" s="96">
        <f t="shared" si="8"/>
        <v>0.68163498505440323</v>
      </c>
      <c r="AB108" s="96">
        <f t="shared" si="9"/>
        <v>0.44686759115205538</v>
      </c>
      <c r="AC108" s="96">
        <f t="shared" si="2"/>
        <v>0.13810411493517194</v>
      </c>
      <c r="AD108">
        <f t="shared" si="3"/>
        <v>55</v>
      </c>
      <c r="AE108" s="96">
        <f t="shared" si="10"/>
        <v>0.19045726240569683</v>
      </c>
      <c r="AF108" s="96" t="str">
        <f t="shared" si="11"/>
        <v/>
      </c>
      <c r="AG108" s="97" t="s">
        <v>194</v>
      </c>
      <c r="AH108" s="97" t="s">
        <v>194</v>
      </c>
      <c r="AI108" s="97" t="s">
        <v>195</v>
      </c>
      <c r="AJ108" s="97" t="s">
        <v>194</v>
      </c>
      <c r="AK108" s="97" t="s">
        <v>194</v>
      </c>
      <c r="AL108" s="97" t="s">
        <v>195</v>
      </c>
    </row>
    <row r="109" spans="2:38">
      <c r="B109" t="s">
        <v>190</v>
      </c>
      <c r="C109" s="93">
        <v>34</v>
      </c>
      <c r="D109" t="s">
        <v>72</v>
      </c>
      <c r="E109" t="s">
        <v>105</v>
      </c>
      <c r="F109" s="94">
        <v>2</v>
      </c>
      <c r="G109" s="95">
        <v>42765</v>
      </c>
      <c r="H109" t="s">
        <v>260</v>
      </c>
      <c r="I109" t="s">
        <v>261</v>
      </c>
      <c r="J109">
        <v>2.1160000000000001</v>
      </c>
      <c r="K109">
        <v>2.2200000000000002</v>
      </c>
      <c r="L109" s="96">
        <f t="shared" si="4"/>
        <v>1.8662000000000001</v>
      </c>
      <c r="M109" s="96">
        <v>5.5147656768714146</v>
      </c>
      <c r="N109" s="96">
        <f t="shared" si="0"/>
        <v>1.7632834429382258</v>
      </c>
      <c r="O109" s="96">
        <f t="shared" si="5"/>
        <v>1.9702000000000002</v>
      </c>
      <c r="P109" s="96">
        <v>2.2816647271287041</v>
      </c>
      <c r="Q109" s="96">
        <f t="shared" si="6"/>
        <v>1.9252466415461105</v>
      </c>
      <c r="R109" s="95">
        <v>42820</v>
      </c>
      <c r="S109" s="96">
        <v>0.87270000000000003</v>
      </c>
      <c r="T109" s="96">
        <v>0.34520000000000001</v>
      </c>
      <c r="U109" s="96">
        <f t="shared" si="7"/>
        <v>0.72209999999999996</v>
      </c>
      <c r="V109" s="96">
        <f t="shared" si="7"/>
        <v>0.1946</v>
      </c>
      <c r="W109" s="96">
        <v>39.314115308151266</v>
      </c>
      <c r="X109" s="107">
        <v>0</v>
      </c>
      <c r="Y109" s="96">
        <f t="shared" si="12"/>
        <v>0.43821277335983971</v>
      </c>
      <c r="Z109" s="96">
        <f t="shared" si="12"/>
        <v>0.1946</v>
      </c>
      <c r="AA109" s="96">
        <f t="shared" si="8"/>
        <v>0.75147910841286569</v>
      </c>
      <c r="AB109" s="96">
        <f t="shared" si="9"/>
        <v>0.49265613758183124</v>
      </c>
      <c r="AC109" s="96">
        <f t="shared" si="2"/>
        <v>0.10107795842911967</v>
      </c>
      <c r="AD109">
        <f t="shared" si="3"/>
        <v>55</v>
      </c>
      <c r="AE109" s="96">
        <f t="shared" si="10"/>
        <v>0.10750699713436374</v>
      </c>
      <c r="AF109" s="96" t="str">
        <f t="shared" si="11"/>
        <v/>
      </c>
      <c r="AG109" s="97" t="s">
        <v>194</v>
      </c>
      <c r="AH109" s="97" t="s">
        <v>194</v>
      </c>
      <c r="AI109" s="97" t="s">
        <v>195</v>
      </c>
      <c r="AJ109" s="97" t="s">
        <v>195</v>
      </c>
      <c r="AK109" s="97" t="s">
        <v>195</v>
      </c>
      <c r="AL109" s="97" t="s">
        <v>195</v>
      </c>
    </row>
    <row r="110" spans="2:38">
      <c r="B110" t="s">
        <v>190</v>
      </c>
      <c r="C110" s="93">
        <v>35</v>
      </c>
      <c r="D110" t="s">
        <v>72</v>
      </c>
      <c r="E110" t="s">
        <v>105</v>
      </c>
      <c r="F110" s="94">
        <v>3</v>
      </c>
      <c r="G110" s="95">
        <v>42765</v>
      </c>
      <c r="H110" t="s">
        <v>262</v>
      </c>
      <c r="I110" t="s">
        <v>263</v>
      </c>
      <c r="J110">
        <v>2.0950000000000002</v>
      </c>
      <c r="K110">
        <v>2.2879999999999998</v>
      </c>
      <c r="L110" s="96">
        <f t="shared" si="4"/>
        <v>1.8452000000000002</v>
      </c>
      <c r="M110" s="96">
        <v>5.5147656768714146</v>
      </c>
      <c r="N110" s="96">
        <f t="shared" si="0"/>
        <v>1.7434415437303687</v>
      </c>
      <c r="O110" s="96">
        <f t="shared" si="5"/>
        <v>2.0381999999999998</v>
      </c>
      <c r="P110" s="96">
        <v>2.2816647271287041</v>
      </c>
      <c r="Q110" s="96">
        <f t="shared" si="6"/>
        <v>1.9916951095316626</v>
      </c>
      <c r="R110" s="95">
        <v>42820</v>
      </c>
      <c r="S110" s="96">
        <v>0.81699999999999995</v>
      </c>
      <c r="T110" s="96">
        <v>1.615</v>
      </c>
      <c r="U110" s="96">
        <f t="shared" si="7"/>
        <v>0.66639999999999988</v>
      </c>
      <c r="V110" s="96">
        <f t="shared" si="7"/>
        <v>1.4643999999999999</v>
      </c>
      <c r="W110" s="96">
        <v>18.585762064022571</v>
      </c>
      <c r="X110" s="107">
        <v>5.3045186640471123</v>
      </c>
      <c r="Y110" s="96">
        <f t="shared" si="12"/>
        <v>0.54254448160535351</v>
      </c>
      <c r="Z110" s="96">
        <f t="shared" si="12"/>
        <v>1.3867206286836939</v>
      </c>
      <c r="AA110" s="96">
        <f t="shared" si="8"/>
        <v>0.6888083322573042</v>
      </c>
      <c r="AB110" s="96">
        <f t="shared" si="9"/>
        <v>0.45157030808317333</v>
      </c>
      <c r="AC110" s="96">
        <f t="shared" si="2"/>
        <v>0.69625146040036945</v>
      </c>
      <c r="AD110">
        <f t="shared" si="3"/>
        <v>55</v>
      </c>
      <c r="AE110" s="96">
        <f t="shared" si="10"/>
        <v>0.18193784767541066</v>
      </c>
      <c r="AF110" s="96">
        <f t="shared" si="11"/>
        <v>2.0304069105443422E-2</v>
      </c>
      <c r="AG110" s="97" t="s">
        <v>194</v>
      </c>
      <c r="AH110" s="97" t="s">
        <v>194</v>
      </c>
      <c r="AI110" s="97" t="s">
        <v>195</v>
      </c>
      <c r="AJ110" s="97" t="s">
        <v>194</v>
      </c>
      <c r="AK110" s="97" t="s">
        <v>194</v>
      </c>
      <c r="AL110" s="97" t="s">
        <v>194</v>
      </c>
    </row>
    <row r="111" spans="2:38">
      <c r="B111" t="s">
        <v>190</v>
      </c>
      <c r="C111" s="93">
        <v>36</v>
      </c>
      <c r="D111" t="s">
        <v>72</v>
      </c>
      <c r="E111" t="s">
        <v>105</v>
      </c>
      <c r="F111" s="98">
        <v>4</v>
      </c>
      <c r="G111" s="95">
        <v>42765</v>
      </c>
      <c r="H111" t="s">
        <v>264</v>
      </c>
      <c r="I111" t="s">
        <v>265</v>
      </c>
      <c r="J111">
        <v>1.99</v>
      </c>
      <c r="K111">
        <v>2.2400000000000002</v>
      </c>
      <c r="L111" s="96">
        <f t="shared" si="4"/>
        <v>1.7402</v>
      </c>
      <c r="M111" s="96">
        <v>5.5147656768714146</v>
      </c>
      <c r="N111" s="96">
        <f t="shared" si="0"/>
        <v>1.6442320476910837</v>
      </c>
      <c r="O111" s="96">
        <f t="shared" si="5"/>
        <v>1.9902000000000002</v>
      </c>
      <c r="P111" s="96">
        <v>2.2816647271287041</v>
      </c>
      <c r="Q111" s="96">
        <f t="shared" si="6"/>
        <v>1.9447903086006848</v>
      </c>
      <c r="R111" s="95">
        <v>42820</v>
      </c>
      <c r="S111" s="96">
        <v>0.68100000000000005</v>
      </c>
      <c r="T111" s="96">
        <v>1.6180000000000001</v>
      </c>
      <c r="U111" s="96">
        <f t="shared" si="7"/>
        <v>0.53039999999999998</v>
      </c>
      <c r="V111" s="96">
        <f t="shared" si="7"/>
        <v>1.4674</v>
      </c>
      <c r="W111" s="96">
        <v>8.3009708737862624</v>
      </c>
      <c r="X111" s="107">
        <v>3.2897919690366213</v>
      </c>
      <c r="Y111" s="96">
        <f t="shared" si="12"/>
        <v>0.48637165048543762</v>
      </c>
      <c r="Z111" s="96">
        <f t="shared" si="12"/>
        <v>1.4191255926463566</v>
      </c>
      <c r="AA111" s="96">
        <f t="shared" si="8"/>
        <v>0.70419524958875113</v>
      </c>
      <c r="AB111" s="96">
        <f t="shared" si="9"/>
        <v>0.46165769331709106</v>
      </c>
      <c r="AC111" s="96">
        <f t="shared" si="2"/>
        <v>0.72970622404399255</v>
      </c>
      <c r="AD111">
        <f t="shared" si="3"/>
        <v>55</v>
      </c>
      <c r="AE111" s="96">
        <f t="shared" si="10"/>
        <v>0.16366359906324091</v>
      </c>
      <c r="AF111" s="96">
        <f t="shared" si="11"/>
        <v>1.6011759112616365E-2</v>
      </c>
      <c r="AG111" s="97" t="s">
        <v>194</v>
      </c>
      <c r="AH111" s="97" t="s">
        <v>194</v>
      </c>
      <c r="AI111" s="97" t="s">
        <v>195</v>
      </c>
      <c r="AJ111" s="97" t="s">
        <v>194</v>
      </c>
      <c r="AK111" s="97" t="s">
        <v>194</v>
      </c>
      <c r="AL111" s="97" t="s">
        <v>195</v>
      </c>
    </row>
    <row r="112" spans="2:38">
      <c r="B112" t="s">
        <v>190</v>
      </c>
      <c r="C112" s="93">
        <v>37</v>
      </c>
      <c r="D112" t="s">
        <v>72</v>
      </c>
      <c r="E112" t="s">
        <v>105</v>
      </c>
      <c r="F112" s="98">
        <v>5</v>
      </c>
      <c r="G112" s="95">
        <v>42765</v>
      </c>
      <c r="H112" t="s">
        <v>266</v>
      </c>
      <c r="I112" t="s">
        <v>267</v>
      </c>
      <c r="J112">
        <v>1.9790000000000001</v>
      </c>
      <c r="K112">
        <v>2.1749999999999998</v>
      </c>
      <c r="L112" s="96">
        <f t="shared" si="4"/>
        <v>1.7292000000000001</v>
      </c>
      <c r="M112" s="96">
        <v>5.5147656768714146</v>
      </c>
      <c r="N112" s="96">
        <f t="shared" si="0"/>
        <v>1.6338386719155396</v>
      </c>
      <c r="O112" s="96">
        <f t="shared" si="5"/>
        <v>1.9251999999999998</v>
      </c>
      <c r="P112" s="96">
        <v>2.2816647271287041</v>
      </c>
      <c r="Q112" s="96">
        <f t="shared" si="6"/>
        <v>1.8812733906733179</v>
      </c>
      <c r="R112" s="95">
        <v>42820</v>
      </c>
      <c r="S112" s="96">
        <v>0.94699999999999995</v>
      </c>
      <c r="T112" s="96">
        <v>1.3620000000000001</v>
      </c>
      <c r="U112" s="96">
        <f t="shared" si="7"/>
        <v>0.7964</v>
      </c>
      <c r="V112" s="96">
        <f t="shared" si="7"/>
        <v>1.2114</v>
      </c>
      <c r="W112" s="96">
        <v>25.172074729596577</v>
      </c>
      <c r="X112" s="107">
        <v>70.931372549019429</v>
      </c>
      <c r="Y112" s="96">
        <f t="shared" si="12"/>
        <v>0.59592959685349289</v>
      </c>
      <c r="Z112" s="96">
        <f t="shared" si="12"/>
        <v>0.35213735294117854</v>
      </c>
      <c r="AA112" s="96">
        <f t="shared" si="8"/>
        <v>0.63525799266654936</v>
      </c>
      <c r="AB112" s="96">
        <f t="shared" si="9"/>
        <v>0.41646367215194213</v>
      </c>
      <c r="AC112" s="96">
        <f t="shared" si="2"/>
        <v>0.18718031876012806</v>
      </c>
      <c r="AD112">
        <f t="shared" si="3"/>
        <v>55</v>
      </c>
      <c r="AE112" s="96">
        <f t="shared" si="10"/>
        <v>0.24553682581169911</v>
      </c>
      <c r="AF112" s="96" t="str">
        <f t="shared" si="11"/>
        <v/>
      </c>
      <c r="AG112" s="97" t="s">
        <v>194</v>
      </c>
      <c r="AH112" s="97" t="s">
        <v>194</v>
      </c>
      <c r="AI112" s="97" t="s">
        <v>195</v>
      </c>
      <c r="AJ112" s="97" t="s">
        <v>195</v>
      </c>
      <c r="AK112" s="97" t="s">
        <v>195</v>
      </c>
      <c r="AL112" s="97" t="s">
        <v>194</v>
      </c>
    </row>
    <row r="113" spans="2:38">
      <c r="B113" t="s">
        <v>190</v>
      </c>
      <c r="C113" s="93">
        <v>38</v>
      </c>
      <c r="D113" t="s">
        <v>72</v>
      </c>
      <c r="E113" t="s">
        <v>105</v>
      </c>
      <c r="F113" s="98">
        <v>6</v>
      </c>
      <c r="G113" s="95">
        <v>42765</v>
      </c>
      <c r="H113" t="s">
        <v>268</v>
      </c>
      <c r="I113" t="s">
        <v>269</v>
      </c>
      <c r="J113">
        <v>1.9419999999999999</v>
      </c>
      <c r="K113">
        <v>2.2930000000000001</v>
      </c>
      <c r="L113" s="96">
        <f t="shared" si="4"/>
        <v>1.6921999999999999</v>
      </c>
      <c r="M113" s="96">
        <v>5.5147656768714146</v>
      </c>
      <c r="N113" s="96">
        <f t="shared" si="0"/>
        <v>1.5988791352159819</v>
      </c>
      <c r="O113" s="96">
        <f t="shared" si="5"/>
        <v>2.0432000000000001</v>
      </c>
      <c r="P113" s="96">
        <v>2.2816647271287041</v>
      </c>
      <c r="Q113" s="96">
        <f t="shared" si="6"/>
        <v>1.9965810262953065</v>
      </c>
      <c r="R113" s="95">
        <v>42820</v>
      </c>
      <c r="S113" s="96">
        <v>1.4741</v>
      </c>
      <c r="T113" s="96">
        <v>1.1399999999999999</v>
      </c>
      <c r="U113" s="96">
        <f t="shared" si="7"/>
        <v>1.3234999999999999</v>
      </c>
      <c r="V113" s="96">
        <f t="shared" si="7"/>
        <v>0.98939999999999984</v>
      </c>
      <c r="W113" s="96">
        <v>18.802992518703331</v>
      </c>
      <c r="X113" s="107">
        <v>21.801629132725651</v>
      </c>
      <c r="Y113" s="96">
        <f t="shared" si="12"/>
        <v>1.0746423940149614</v>
      </c>
      <c r="Z113" s="96">
        <f t="shared" si="12"/>
        <v>0.77369468136081232</v>
      </c>
      <c r="AA113" s="96">
        <f t="shared" si="8"/>
        <v>0.32787765482361164</v>
      </c>
      <c r="AB113" s="96">
        <f t="shared" si="9"/>
        <v>0.21495067157082381</v>
      </c>
      <c r="AC113" s="96">
        <f t="shared" si="2"/>
        <v>0.38750978356055865</v>
      </c>
      <c r="AD113">
        <f t="shared" si="3"/>
        <v>55</v>
      </c>
      <c r="AE113" s="96">
        <f t="shared" si="10"/>
        <v>0.61059660947314531</v>
      </c>
      <c r="AF113" s="96" t="str">
        <f t="shared" si="11"/>
        <v/>
      </c>
      <c r="AG113" s="97" t="s">
        <v>194</v>
      </c>
      <c r="AH113" s="97" t="s">
        <v>194</v>
      </c>
      <c r="AI113" s="97" t="s">
        <v>195</v>
      </c>
      <c r="AJ113" s="97" t="s">
        <v>195</v>
      </c>
      <c r="AK113" s="97" t="s">
        <v>195</v>
      </c>
      <c r="AL113" s="97" t="s">
        <v>195</v>
      </c>
    </row>
    <row r="114" spans="2:38">
      <c r="B114" t="s">
        <v>190</v>
      </c>
      <c r="C114" s="93">
        <v>39</v>
      </c>
      <c r="D114" t="s">
        <v>72</v>
      </c>
      <c r="E114" t="s">
        <v>105</v>
      </c>
      <c r="F114" s="98">
        <v>7</v>
      </c>
      <c r="G114" s="95">
        <v>42765</v>
      </c>
      <c r="H114" t="s">
        <v>270</v>
      </c>
      <c r="I114" t="s">
        <v>271</v>
      </c>
      <c r="J114">
        <v>1.9850000000000001</v>
      </c>
      <c r="K114">
        <v>2.1970000000000001</v>
      </c>
      <c r="L114" s="96">
        <f t="shared" si="4"/>
        <v>1.7352000000000001</v>
      </c>
      <c r="M114" s="96">
        <v>5.5147656768714146</v>
      </c>
      <c r="N114" s="96">
        <f t="shared" si="0"/>
        <v>1.6395077859749272</v>
      </c>
      <c r="O114" s="96">
        <f t="shared" si="5"/>
        <v>1.9472</v>
      </c>
      <c r="P114" s="96">
        <v>2.2816647271287041</v>
      </c>
      <c r="Q114" s="96">
        <f t="shared" si="6"/>
        <v>1.90277142443335</v>
      </c>
      <c r="R114" s="95">
        <v>42820</v>
      </c>
      <c r="S114" s="96">
        <v>0.8327</v>
      </c>
      <c r="T114" s="96">
        <v>1.4531000000000001</v>
      </c>
      <c r="U114" s="96">
        <f t="shared" si="7"/>
        <v>0.68209999999999993</v>
      </c>
      <c r="V114" s="96">
        <f t="shared" si="7"/>
        <v>1.3025</v>
      </c>
      <c r="W114" s="96">
        <v>9.9461048505627083</v>
      </c>
      <c r="X114" s="107">
        <v>3.6638983878844686</v>
      </c>
      <c r="Y114" s="96">
        <f t="shared" si="12"/>
        <v>0.61425761881431173</v>
      </c>
      <c r="Z114" s="96">
        <f t="shared" si="12"/>
        <v>1.2547777234978048</v>
      </c>
      <c r="AA114" s="96">
        <f t="shared" si="8"/>
        <v>0.6253402246278168</v>
      </c>
      <c r="AB114" s="96">
        <f t="shared" si="9"/>
        <v>0.40996176246384192</v>
      </c>
      <c r="AC114" s="96">
        <f t="shared" si="2"/>
        <v>0.65944742883212082</v>
      </c>
      <c r="AD114">
        <f t="shared" si="3"/>
        <v>55</v>
      </c>
      <c r="AE114" s="96">
        <f t="shared" si="10"/>
        <v>0.25731564771043136</v>
      </c>
      <c r="AF114" s="96">
        <f t="shared" si="11"/>
        <v>3.2291719907260326E-2</v>
      </c>
      <c r="AG114" s="97" t="s">
        <v>194</v>
      </c>
      <c r="AH114" s="97" t="s">
        <v>194</v>
      </c>
      <c r="AI114" s="97" t="s">
        <v>195</v>
      </c>
      <c r="AJ114" s="97" t="s">
        <v>194</v>
      </c>
      <c r="AK114" s="97" t="s">
        <v>194</v>
      </c>
      <c r="AL114" s="97" t="s">
        <v>195</v>
      </c>
    </row>
    <row r="115" spans="2:38">
      <c r="B115" t="s">
        <v>190</v>
      </c>
      <c r="C115" s="93">
        <v>40</v>
      </c>
      <c r="D115" t="s">
        <v>72</v>
      </c>
      <c r="E115" t="s">
        <v>105</v>
      </c>
      <c r="F115" s="98">
        <v>8</v>
      </c>
      <c r="G115" s="95">
        <v>42765</v>
      </c>
      <c r="H115" t="s">
        <v>272</v>
      </c>
      <c r="I115" t="s">
        <v>273</v>
      </c>
      <c r="J115">
        <v>2.0219999999999998</v>
      </c>
      <c r="K115">
        <v>2.2450000000000001</v>
      </c>
      <c r="L115" s="96">
        <f t="shared" si="4"/>
        <v>1.7721999999999998</v>
      </c>
      <c r="M115" s="96">
        <v>5.5147656768714146</v>
      </c>
      <c r="N115" s="96">
        <f t="shared" si="0"/>
        <v>1.6744673226744846</v>
      </c>
      <c r="O115" s="96">
        <f t="shared" si="5"/>
        <v>1.9952000000000001</v>
      </c>
      <c r="P115" s="96">
        <v>2.2816647271287041</v>
      </c>
      <c r="Q115" s="96">
        <f t="shared" si="6"/>
        <v>1.9496762253643283</v>
      </c>
      <c r="R115" s="95">
        <v>42820</v>
      </c>
      <c r="S115" s="96">
        <v>0.89800000000000002</v>
      </c>
      <c r="T115" s="96">
        <v>2.2269999999999999</v>
      </c>
      <c r="U115" s="96">
        <f t="shared" si="7"/>
        <v>0.74740000000000006</v>
      </c>
      <c r="V115" s="96">
        <f t="shared" si="7"/>
        <v>2.0764</v>
      </c>
      <c r="W115" s="96">
        <v>16.507777220271233</v>
      </c>
      <c r="X115" s="107">
        <v>24.826560951436655</v>
      </c>
      <c r="Y115" s="96">
        <f t="shared" si="12"/>
        <v>0.62402087305569287</v>
      </c>
      <c r="Z115" s="96">
        <f t="shared" si="12"/>
        <v>1.5609012884043694</v>
      </c>
      <c r="AA115" s="96">
        <f t="shared" si="8"/>
        <v>0.62733171044568536</v>
      </c>
      <c r="AB115" s="96">
        <f t="shared" si="9"/>
        <v>0.41126734461522368</v>
      </c>
      <c r="AC115" s="96">
        <f t="shared" si="2"/>
        <v>0.80059512861561921</v>
      </c>
      <c r="AD115">
        <f t="shared" si="3"/>
        <v>55</v>
      </c>
      <c r="AE115" s="96">
        <f t="shared" si="10"/>
        <v>0.25495046265358035</v>
      </c>
      <c r="AF115" s="96">
        <f t="shared" si="11"/>
        <v>1.206011133734158E-2</v>
      </c>
      <c r="AG115" s="97" t="s">
        <v>194</v>
      </c>
      <c r="AH115" s="97" t="s">
        <v>194</v>
      </c>
      <c r="AI115" s="97" t="s">
        <v>195</v>
      </c>
      <c r="AJ115" s="97" t="s">
        <v>194</v>
      </c>
      <c r="AK115" s="97" t="s">
        <v>195</v>
      </c>
      <c r="AL115" s="97" t="s">
        <v>194</v>
      </c>
    </row>
    <row r="116" spans="2:38">
      <c r="B116" t="s">
        <v>190</v>
      </c>
      <c r="C116" s="93">
        <v>41</v>
      </c>
      <c r="D116" t="s">
        <v>75</v>
      </c>
      <c r="E116" t="s">
        <v>105</v>
      </c>
      <c r="F116" s="94">
        <v>1</v>
      </c>
      <c r="G116" s="95">
        <v>42766</v>
      </c>
      <c r="H116" t="s">
        <v>274</v>
      </c>
      <c r="I116" t="s">
        <v>275</v>
      </c>
      <c r="J116">
        <v>2.0790000000000002</v>
      </c>
      <c r="K116">
        <v>2.1440000000000001</v>
      </c>
      <c r="L116" s="96">
        <f t="shared" si="4"/>
        <v>1.8292000000000002</v>
      </c>
      <c r="M116" s="96">
        <v>5.5147656768714146</v>
      </c>
      <c r="N116" s="96">
        <f t="shared" si="0"/>
        <v>1.7283239062386682</v>
      </c>
      <c r="O116" s="96">
        <f t="shared" si="5"/>
        <v>1.8942000000000001</v>
      </c>
      <c r="P116" s="96">
        <v>2.2816647271287041</v>
      </c>
      <c r="Q116" s="96">
        <f t="shared" si="6"/>
        <v>1.8509807067387283</v>
      </c>
      <c r="R116" s="95">
        <v>42820</v>
      </c>
      <c r="S116" s="96">
        <v>1.0509999999999999</v>
      </c>
      <c r="T116" s="96">
        <v>1.512</v>
      </c>
      <c r="U116" s="96">
        <f t="shared" si="7"/>
        <v>0.90039999999999987</v>
      </c>
      <c r="V116" s="96">
        <f t="shared" si="7"/>
        <v>1.3613999999999999</v>
      </c>
      <c r="W116" s="96">
        <v>20.029673590504579</v>
      </c>
      <c r="X116" s="107">
        <v>6.8728522336777456</v>
      </c>
      <c r="Y116" s="96">
        <f t="shared" si="12"/>
        <v>0.72005281899109663</v>
      </c>
      <c r="Z116" s="96">
        <f t="shared" si="12"/>
        <v>1.267832989690711</v>
      </c>
      <c r="AA116" s="96">
        <f t="shared" si="8"/>
        <v>0.58338086027049207</v>
      </c>
      <c r="AB116" s="96">
        <f t="shared" si="9"/>
        <v>0.38245396065238912</v>
      </c>
      <c r="AC116" s="96">
        <f t="shared" si="2"/>
        <v>0.68495202844362746</v>
      </c>
      <c r="AD116">
        <f t="shared" si="3"/>
        <v>54</v>
      </c>
      <c r="AE116" s="96">
        <f t="shared" si="10"/>
        <v>0.30714862200654147</v>
      </c>
      <c r="AF116" s="96">
        <f t="shared" si="11"/>
        <v>3.2145822384312357E-2</v>
      </c>
      <c r="AG116" s="97" t="s">
        <v>194</v>
      </c>
      <c r="AH116" s="97" t="s">
        <v>194</v>
      </c>
      <c r="AI116" s="97" t="s">
        <v>195</v>
      </c>
      <c r="AJ116" s="97" t="s">
        <v>194</v>
      </c>
      <c r="AK116" s="97" t="s">
        <v>195</v>
      </c>
      <c r="AL116" s="97" t="s">
        <v>195</v>
      </c>
    </row>
    <row r="117" spans="2:38">
      <c r="B117" t="s">
        <v>190</v>
      </c>
      <c r="C117" s="93">
        <v>42</v>
      </c>
      <c r="D117" t="s">
        <v>75</v>
      </c>
      <c r="E117" t="s">
        <v>105</v>
      </c>
      <c r="F117" s="94">
        <v>2</v>
      </c>
      <c r="G117" s="95">
        <v>42766</v>
      </c>
      <c r="H117" t="s">
        <v>276</v>
      </c>
      <c r="I117" t="s">
        <v>277</v>
      </c>
      <c r="J117">
        <v>1.9510000000000001</v>
      </c>
      <c r="K117">
        <v>2.2530000000000001</v>
      </c>
      <c r="L117" s="96">
        <f t="shared" si="4"/>
        <v>1.7012</v>
      </c>
      <c r="M117" s="96">
        <v>5.5147656768714146</v>
      </c>
      <c r="N117" s="96">
        <f t="shared" si="0"/>
        <v>1.6073828063050635</v>
      </c>
      <c r="O117" s="96">
        <f t="shared" si="5"/>
        <v>2.0032000000000001</v>
      </c>
      <c r="P117" s="96">
        <v>2.2816647271287041</v>
      </c>
      <c r="Q117" s="96">
        <f t="shared" si="6"/>
        <v>1.9574936921861579</v>
      </c>
      <c r="R117" s="95">
        <v>42820</v>
      </c>
      <c r="S117" s="96">
        <v>0.72199999999999998</v>
      </c>
      <c r="T117" s="96">
        <v>1.649</v>
      </c>
      <c r="U117" s="96">
        <f t="shared" si="7"/>
        <v>0.57139999999999991</v>
      </c>
      <c r="V117" s="96">
        <f t="shared" si="7"/>
        <v>1.4984</v>
      </c>
      <c r="W117" s="96">
        <v>14.236790606653615</v>
      </c>
      <c r="X117" s="107">
        <v>2.6627218934911183</v>
      </c>
      <c r="Y117" s="96">
        <f t="shared" si="12"/>
        <v>0.49005097847358114</v>
      </c>
      <c r="Z117" s="96">
        <f t="shared" si="12"/>
        <v>1.458501775147929</v>
      </c>
      <c r="AA117" s="96">
        <f t="shared" si="8"/>
        <v>0.69512490954157014</v>
      </c>
      <c r="AB117" s="96">
        <f t="shared" si="9"/>
        <v>0.45571134212226461</v>
      </c>
      <c r="AC117" s="96">
        <f t="shared" si="2"/>
        <v>0.74508632184610146</v>
      </c>
      <c r="AD117">
        <f t="shared" si="3"/>
        <v>54</v>
      </c>
      <c r="AE117" s="96">
        <f t="shared" si="10"/>
        <v>0.17443597441618741</v>
      </c>
      <c r="AF117" s="96">
        <f t="shared" si="11"/>
        <v>1.5177070986734285E-2</v>
      </c>
      <c r="AG117" s="97" t="s">
        <v>194</v>
      </c>
      <c r="AH117" s="97" t="s">
        <v>194</v>
      </c>
      <c r="AI117" s="97" t="s">
        <v>194</v>
      </c>
      <c r="AJ117" s="97" t="s">
        <v>194</v>
      </c>
      <c r="AK117" s="97" t="s">
        <v>195</v>
      </c>
      <c r="AL117" s="97" t="s">
        <v>194</v>
      </c>
    </row>
    <row r="118" spans="2:38">
      <c r="B118" t="s">
        <v>190</v>
      </c>
      <c r="C118" s="93">
        <v>43</v>
      </c>
      <c r="D118" t="s">
        <v>75</v>
      </c>
      <c r="E118" t="s">
        <v>105</v>
      </c>
      <c r="F118" s="94">
        <v>3</v>
      </c>
      <c r="G118" s="95">
        <v>42766</v>
      </c>
      <c r="H118" t="s">
        <v>278</v>
      </c>
      <c r="I118" t="s">
        <v>279</v>
      </c>
      <c r="J118">
        <v>2.0739999999999998</v>
      </c>
      <c r="K118">
        <v>2.177</v>
      </c>
      <c r="L118" s="96">
        <f t="shared" si="4"/>
        <v>1.8241999999999998</v>
      </c>
      <c r="M118" s="96">
        <v>5.5147656768714146</v>
      </c>
      <c r="N118" s="96">
        <f t="shared" si="0"/>
        <v>1.7235996445225115</v>
      </c>
      <c r="O118" s="96">
        <f t="shared" si="5"/>
        <v>1.9272</v>
      </c>
      <c r="P118" s="96">
        <v>2.2816647271287041</v>
      </c>
      <c r="Q118" s="96">
        <f t="shared" si="6"/>
        <v>1.8832277573787757</v>
      </c>
      <c r="R118" s="95">
        <v>42820</v>
      </c>
      <c r="S118" s="96">
        <v>0.71519999999999995</v>
      </c>
      <c r="T118" s="96">
        <v>1.3532999999999999</v>
      </c>
      <c r="U118" s="96">
        <f t="shared" si="7"/>
        <v>0.56459999999999999</v>
      </c>
      <c r="V118" s="96">
        <f t="shared" si="7"/>
        <v>1.2026999999999999</v>
      </c>
      <c r="W118" s="96">
        <v>10.60532687651348</v>
      </c>
      <c r="X118" s="107">
        <v>6.7788461538456346</v>
      </c>
      <c r="Y118" s="96">
        <f t="shared" si="12"/>
        <v>0.50472232445520493</v>
      </c>
      <c r="Z118" s="96">
        <f t="shared" si="12"/>
        <v>1.1211708173076984</v>
      </c>
      <c r="AA118" s="96">
        <f t="shared" si="8"/>
        <v>0.70716962836516006</v>
      </c>
      <c r="AB118" s="96">
        <f t="shared" si="9"/>
        <v>0.46360764234865609</v>
      </c>
      <c r="AC118" s="96">
        <f t="shared" si="2"/>
        <v>0.59534531227823029</v>
      </c>
      <c r="AD118">
        <f t="shared" si="3"/>
        <v>54</v>
      </c>
      <c r="AE118" s="96">
        <f t="shared" si="10"/>
        <v>0.16013108270171006</v>
      </c>
      <c r="AF118" s="96">
        <f t="shared" si="11"/>
        <v>3.8190719435097033E-2</v>
      </c>
      <c r="AG118" s="97" t="s">
        <v>194</v>
      </c>
      <c r="AH118" s="97" t="s">
        <v>194</v>
      </c>
      <c r="AI118" s="97" t="s">
        <v>195</v>
      </c>
      <c r="AJ118" s="97" t="s">
        <v>194</v>
      </c>
      <c r="AK118" s="97" t="s">
        <v>195</v>
      </c>
      <c r="AL118" s="97" t="s">
        <v>195</v>
      </c>
    </row>
    <row r="119" spans="2:38">
      <c r="B119" t="s">
        <v>190</v>
      </c>
      <c r="C119" s="93">
        <v>44</v>
      </c>
      <c r="D119" t="s">
        <v>75</v>
      </c>
      <c r="E119" t="s">
        <v>105</v>
      </c>
      <c r="F119" s="98">
        <v>4</v>
      </c>
      <c r="G119" s="95">
        <v>42766</v>
      </c>
      <c r="H119" t="s">
        <v>280</v>
      </c>
      <c r="I119" t="s">
        <v>281</v>
      </c>
      <c r="J119">
        <v>2.0049999999999999</v>
      </c>
      <c r="K119">
        <v>2.222</v>
      </c>
      <c r="L119" s="96">
        <f t="shared" si="4"/>
        <v>1.7551999999999999</v>
      </c>
      <c r="M119" s="96">
        <v>5.5147656768714146</v>
      </c>
      <c r="N119" s="96">
        <f t="shared" si="0"/>
        <v>1.6584048328395529</v>
      </c>
      <c r="O119" s="96">
        <f t="shared" si="5"/>
        <v>1.9722</v>
      </c>
      <c r="P119" s="96">
        <v>2.2816647271287041</v>
      </c>
      <c r="Q119" s="96">
        <f t="shared" si="6"/>
        <v>1.9272010082515676</v>
      </c>
      <c r="R119" s="95">
        <v>42820</v>
      </c>
      <c r="S119" s="96">
        <v>0.89559999999999995</v>
      </c>
      <c r="T119" s="96">
        <v>1.6101000000000001</v>
      </c>
      <c r="U119" s="96">
        <f t="shared" si="7"/>
        <v>0.74499999999999988</v>
      </c>
      <c r="V119" s="96">
        <f t="shared" si="7"/>
        <v>1.4595</v>
      </c>
      <c r="W119" s="96">
        <v>8.346293416277824</v>
      </c>
      <c r="X119" s="107">
        <v>4.868355688028041</v>
      </c>
      <c r="Y119" s="96">
        <f t="shared" si="12"/>
        <v>0.68282011404873011</v>
      </c>
      <c r="Z119" s="96">
        <f t="shared" si="12"/>
        <v>1.3884463487332308</v>
      </c>
      <c r="AA119" s="96">
        <f t="shared" si="8"/>
        <v>0.58826692944472891</v>
      </c>
      <c r="AB119" s="96">
        <f t="shared" si="9"/>
        <v>0.38565717939844463</v>
      </c>
      <c r="AC119" s="96">
        <f t="shared" si="2"/>
        <v>0.72044708506710664</v>
      </c>
      <c r="AD119">
        <f t="shared" si="3"/>
        <v>54</v>
      </c>
      <c r="AE119" s="96">
        <f t="shared" si="10"/>
        <v>0.30134568949557139</v>
      </c>
      <c r="AF119" s="96">
        <f t="shared" si="11"/>
        <v>2.389864075672567E-2</v>
      </c>
      <c r="AG119" s="97" t="s">
        <v>194</v>
      </c>
      <c r="AH119" s="97" t="s">
        <v>194</v>
      </c>
      <c r="AI119" s="97" t="s">
        <v>195</v>
      </c>
      <c r="AJ119" s="97" t="s">
        <v>194</v>
      </c>
      <c r="AK119" s="97" t="s">
        <v>194</v>
      </c>
      <c r="AL119" s="97" t="s">
        <v>195</v>
      </c>
    </row>
    <row r="120" spans="2:38">
      <c r="B120" t="s">
        <v>190</v>
      </c>
      <c r="C120" s="93">
        <v>45</v>
      </c>
      <c r="D120" t="s">
        <v>75</v>
      </c>
      <c r="E120" t="s">
        <v>105</v>
      </c>
      <c r="F120" s="98">
        <v>5</v>
      </c>
      <c r="G120" s="95">
        <v>42766</v>
      </c>
      <c r="H120" t="s">
        <v>282</v>
      </c>
      <c r="I120" t="s">
        <v>283</v>
      </c>
      <c r="J120">
        <v>2.1429999999999998</v>
      </c>
      <c r="K120">
        <v>2.2309999999999999</v>
      </c>
      <c r="L120" s="96">
        <f t="shared" si="4"/>
        <v>1.8931999999999998</v>
      </c>
      <c r="M120" s="96">
        <v>5.5147656768714146</v>
      </c>
      <c r="N120" s="96">
        <f t="shared" si="0"/>
        <v>1.7887944562054701</v>
      </c>
      <c r="O120" s="96">
        <f t="shared" si="5"/>
        <v>1.9811999999999999</v>
      </c>
      <c r="P120" s="96">
        <v>2.2816647271287041</v>
      </c>
      <c r="Q120" s="96">
        <f t="shared" si="6"/>
        <v>1.935995658426126</v>
      </c>
      <c r="R120" s="95">
        <v>42820</v>
      </c>
      <c r="S120" s="96">
        <v>0.77569999999999995</v>
      </c>
      <c r="T120" s="96">
        <v>1.5804</v>
      </c>
      <c r="U120" s="96">
        <f t="shared" si="7"/>
        <v>0.62509999999999999</v>
      </c>
      <c r="V120" s="96">
        <f t="shared" si="7"/>
        <v>1.4298</v>
      </c>
      <c r="W120" s="96">
        <v>9.376558603491624</v>
      </c>
      <c r="X120" s="107">
        <v>3.5248672139064463</v>
      </c>
      <c r="Y120" s="96">
        <f t="shared" si="12"/>
        <v>0.5664871321695738</v>
      </c>
      <c r="Z120" s="96">
        <f t="shared" si="12"/>
        <v>1.3794014485755657</v>
      </c>
      <c r="AA120" s="96">
        <f t="shared" si="8"/>
        <v>0.68331345716977987</v>
      </c>
      <c r="AB120" s="96">
        <f t="shared" si="9"/>
        <v>0.4479679671706871</v>
      </c>
      <c r="AC120" s="96">
        <f t="shared" si="2"/>
        <v>0.71250234605223994</v>
      </c>
      <c r="AD120">
        <f t="shared" si="3"/>
        <v>54</v>
      </c>
      <c r="AE120" s="96">
        <f t="shared" si="10"/>
        <v>0.188463827589335</v>
      </c>
      <c r="AF120" s="96">
        <f t="shared" si="11"/>
        <v>1.9011347534972928E-2</v>
      </c>
      <c r="AG120" s="97" t="s">
        <v>194</v>
      </c>
      <c r="AH120" s="97" t="s">
        <v>194</v>
      </c>
      <c r="AI120" s="97" t="s">
        <v>195</v>
      </c>
      <c r="AJ120" s="97" t="s">
        <v>194</v>
      </c>
      <c r="AK120" s="97" t="s">
        <v>194</v>
      </c>
      <c r="AL120" s="97" t="s">
        <v>195</v>
      </c>
    </row>
    <row r="121" spans="2:38">
      <c r="B121" t="s">
        <v>190</v>
      </c>
      <c r="C121" s="93">
        <v>46</v>
      </c>
      <c r="D121" t="s">
        <v>75</v>
      </c>
      <c r="E121" t="s">
        <v>105</v>
      </c>
      <c r="F121" s="98">
        <v>6</v>
      </c>
      <c r="G121" s="95">
        <v>42766</v>
      </c>
      <c r="H121" t="s">
        <v>284</v>
      </c>
      <c r="I121" t="s">
        <v>285</v>
      </c>
      <c r="J121">
        <v>2.073</v>
      </c>
      <c r="K121">
        <v>2.242</v>
      </c>
      <c r="L121" s="96">
        <f t="shared" si="4"/>
        <v>1.8231999999999999</v>
      </c>
      <c r="M121" s="96">
        <v>5.5147656768714146</v>
      </c>
      <c r="N121" s="96">
        <f t="shared" si="0"/>
        <v>1.7226547921792803</v>
      </c>
      <c r="O121" s="96">
        <f t="shared" si="5"/>
        <v>1.9922</v>
      </c>
      <c r="P121" s="96">
        <v>2.2816647271287041</v>
      </c>
      <c r="Q121" s="96">
        <f t="shared" si="6"/>
        <v>1.9467446753061419</v>
      </c>
      <c r="R121" s="95">
        <v>42820</v>
      </c>
      <c r="S121" s="96" t="s">
        <v>193</v>
      </c>
      <c r="T121" s="96" t="s">
        <v>193</v>
      </c>
      <c r="U121" s="96" t="str">
        <f t="shared" si="7"/>
        <v/>
      </c>
      <c r="V121" s="96" t="str">
        <f t="shared" si="7"/>
        <v/>
      </c>
      <c r="W121" s="96" t="s">
        <v>193</v>
      </c>
      <c r="X121" s="107" t="s">
        <v>193</v>
      </c>
      <c r="Y121" s="96" t="str">
        <f t="shared" si="12"/>
        <v/>
      </c>
      <c r="Z121" s="96" t="str">
        <f t="shared" si="12"/>
        <v/>
      </c>
      <c r="AA121" s="96" t="str">
        <f t="shared" si="8"/>
        <v/>
      </c>
      <c r="AB121" s="96" t="str">
        <f t="shared" si="9"/>
        <v/>
      </c>
      <c r="AC121" s="96" t="str">
        <f t="shared" si="2"/>
        <v/>
      </c>
      <c r="AD121">
        <f t="shared" si="3"/>
        <v>54</v>
      </c>
      <c r="AE121" s="96" t="str">
        <f t="shared" si="10"/>
        <v/>
      </c>
      <c r="AF121" s="96" t="str">
        <f t="shared" si="11"/>
        <v/>
      </c>
      <c r="AG121" s="97" t="s">
        <v>194</v>
      </c>
      <c r="AH121" s="97" t="s">
        <v>194</v>
      </c>
      <c r="AI121" s="97" t="s">
        <v>194</v>
      </c>
      <c r="AJ121" s="97" t="s">
        <v>194</v>
      </c>
      <c r="AK121" s="97" t="s">
        <v>194</v>
      </c>
      <c r="AL121" s="97" t="s">
        <v>194</v>
      </c>
    </row>
    <row r="122" spans="2:38">
      <c r="B122" t="s">
        <v>190</v>
      </c>
      <c r="C122" s="93">
        <v>47</v>
      </c>
      <c r="D122" t="s">
        <v>75</v>
      </c>
      <c r="E122" t="s">
        <v>105</v>
      </c>
      <c r="F122" s="98">
        <v>7</v>
      </c>
      <c r="G122" s="95">
        <v>42766</v>
      </c>
      <c r="H122" t="s">
        <v>286</v>
      </c>
      <c r="I122" t="s">
        <v>287</v>
      </c>
      <c r="J122">
        <v>2.1219999999999999</v>
      </c>
      <c r="K122">
        <v>2.2010000000000001</v>
      </c>
      <c r="L122" s="96">
        <f t="shared" si="4"/>
        <v>1.8721999999999999</v>
      </c>
      <c r="M122" s="96">
        <v>5.5147656768714146</v>
      </c>
      <c r="N122" s="96">
        <f t="shared" si="0"/>
        <v>1.7689525569976132</v>
      </c>
      <c r="O122" s="96">
        <f t="shared" si="5"/>
        <v>1.9512</v>
      </c>
      <c r="P122" s="96">
        <v>2.2816647271287041</v>
      </c>
      <c r="Q122" s="96">
        <f t="shared" si="6"/>
        <v>1.9066801578442647</v>
      </c>
      <c r="R122" s="95">
        <v>42820</v>
      </c>
      <c r="S122" s="96">
        <v>0.80700000000000005</v>
      </c>
      <c r="T122" s="96">
        <v>1.651</v>
      </c>
      <c r="U122" s="96">
        <f t="shared" si="7"/>
        <v>0.65640000000000009</v>
      </c>
      <c r="V122" s="96">
        <f t="shared" si="7"/>
        <v>1.5004</v>
      </c>
      <c r="W122" s="96">
        <v>11.917347429120182</v>
      </c>
      <c r="X122" s="107">
        <v>7.3593073593070963</v>
      </c>
      <c r="Y122" s="96">
        <f t="shared" si="12"/>
        <v>0.57817453147525522</v>
      </c>
      <c r="Z122" s="96">
        <f t="shared" si="12"/>
        <v>1.3899809523809563</v>
      </c>
      <c r="AA122" s="96">
        <f t="shared" si="8"/>
        <v>0.67315430298675027</v>
      </c>
      <c r="AB122" s="96">
        <f t="shared" si="9"/>
        <v>0.44130780908395034</v>
      </c>
      <c r="AC122" s="96">
        <f t="shared" si="2"/>
        <v>0.72900583071704061</v>
      </c>
      <c r="AD122">
        <f t="shared" si="3"/>
        <v>54</v>
      </c>
      <c r="AE122" s="96">
        <f t="shared" si="10"/>
        <v>0.20052933136965523</v>
      </c>
      <c r="AF122" s="96">
        <f t="shared" si="11"/>
        <v>1.7631498787218286E-2</v>
      </c>
      <c r="AG122" s="97" t="s">
        <v>194</v>
      </c>
      <c r="AH122" s="97" t="s">
        <v>194</v>
      </c>
      <c r="AI122" s="97" t="s">
        <v>195</v>
      </c>
      <c r="AJ122" s="97" t="s">
        <v>194</v>
      </c>
      <c r="AK122" s="97" t="s">
        <v>194</v>
      </c>
      <c r="AL122" s="97" t="s">
        <v>195</v>
      </c>
    </row>
    <row r="123" spans="2:38">
      <c r="B123" t="s">
        <v>190</v>
      </c>
      <c r="C123" s="93">
        <v>48</v>
      </c>
      <c r="D123" t="s">
        <v>75</v>
      </c>
      <c r="E123" t="s">
        <v>105</v>
      </c>
      <c r="F123" s="98">
        <v>8</v>
      </c>
      <c r="G123" s="95">
        <v>42766</v>
      </c>
      <c r="H123" t="s">
        <v>288</v>
      </c>
      <c r="I123" t="s">
        <v>289</v>
      </c>
      <c r="J123">
        <v>2.052</v>
      </c>
      <c r="K123">
        <v>2.2349999999999999</v>
      </c>
      <c r="L123" s="96">
        <f t="shared" si="4"/>
        <v>1.8022</v>
      </c>
      <c r="M123" s="96">
        <v>5.5147656768714146</v>
      </c>
      <c r="N123" s="96">
        <f t="shared" si="0"/>
        <v>1.7028128929714235</v>
      </c>
      <c r="O123" s="96">
        <f t="shared" si="5"/>
        <v>1.9851999999999999</v>
      </c>
      <c r="P123" s="96">
        <v>2.2816647271287041</v>
      </c>
      <c r="Q123" s="96">
        <f t="shared" si="6"/>
        <v>1.9399043918370409</v>
      </c>
      <c r="R123" s="95">
        <v>42820</v>
      </c>
      <c r="S123" s="96">
        <v>0.83199999999999996</v>
      </c>
      <c r="T123" s="96">
        <v>1.6359999999999999</v>
      </c>
      <c r="U123" s="96">
        <f t="shared" si="7"/>
        <v>0.68140000000000001</v>
      </c>
      <c r="V123" s="96">
        <f t="shared" si="7"/>
        <v>1.4853999999999998</v>
      </c>
      <c r="W123" s="96">
        <v>7.6283618581914308</v>
      </c>
      <c r="X123" s="107">
        <v>4.6647230320703335</v>
      </c>
      <c r="Y123" s="96">
        <f t="shared" si="12"/>
        <v>0.62942034229828359</v>
      </c>
      <c r="Z123" s="96">
        <f t="shared" si="12"/>
        <v>1.4161102040816271</v>
      </c>
      <c r="AA123" s="96">
        <f t="shared" si="8"/>
        <v>0.63036435482941433</v>
      </c>
      <c r="AB123" s="96">
        <f t="shared" si="9"/>
        <v>0.41325549152712204</v>
      </c>
      <c r="AC123" s="96">
        <f t="shared" si="2"/>
        <v>0.72998968920350049</v>
      </c>
      <c r="AD123">
        <f t="shared" si="3"/>
        <v>54</v>
      </c>
      <c r="AE123" s="96">
        <f t="shared" si="10"/>
        <v>0.25134874723347467</v>
      </c>
      <c r="AF123" s="96">
        <f t="shared" si="11"/>
        <v>1.9620524307127966E-2</v>
      </c>
      <c r="AG123" s="97" t="s">
        <v>194</v>
      </c>
      <c r="AH123" s="97" t="s">
        <v>194</v>
      </c>
      <c r="AI123" s="97" t="s">
        <v>195</v>
      </c>
      <c r="AJ123" s="97" t="s">
        <v>194</v>
      </c>
      <c r="AK123" s="97" t="s">
        <v>194</v>
      </c>
      <c r="AL123" s="97" t="s">
        <v>195</v>
      </c>
    </row>
    <row r="124" spans="2:38">
      <c r="B124" t="s">
        <v>190</v>
      </c>
      <c r="C124" s="93">
        <v>49</v>
      </c>
      <c r="D124" t="s">
        <v>76</v>
      </c>
      <c r="E124" t="s">
        <v>105</v>
      </c>
      <c r="F124" s="94">
        <v>1</v>
      </c>
      <c r="G124" s="95">
        <v>42766</v>
      </c>
      <c r="H124" t="s">
        <v>290</v>
      </c>
      <c r="I124" t="s">
        <v>291</v>
      </c>
      <c r="J124">
        <v>2.012</v>
      </c>
      <c r="K124">
        <v>2.1030000000000002</v>
      </c>
      <c r="L124" s="96">
        <f t="shared" si="4"/>
        <v>1.7622</v>
      </c>
      <c r="M124" s="96">
        <v>5.5147656768714146</v>
      </c>
      <c r="N124" s="96">
        <f t="shared" si="0"/>
        <v>1.6650187992421719</v>
      </c>
      <c r="O124" s="96">
        <f t="shared" si="5"/>
        <v>1.8532000000000002</v>
      </c>
      <c r="P124" s="96">
        <v>2.2816647271287041</v>
      </c>
      <c r="Q124" s="96">
        <f t="shared" si="6"/>
        <v>1.8109161892768511</v>
      </c>
      <c r="R124" s="95">
        <v>42820</v>
      </c>
      <c r="S124" s="96">
        <v>1.0001</v>
      </c>
      <c r="T124" s="96">
        <v>1.5992999999999999</v>
      </c>
      <c r="U124" s="96">
        <f t="shared" si="7"/>
        <v>0.84949999999999992</v>
      </c>
      <c r="V124" s="96">
        <f t="shared" si="7"/>
        <v>1.4486999999999999</v>
      </c>
      <c r="W124" s="96">
        <v>20.217498764212234</v>
      </c>
      <c r="X124" s="107">
        <v>11.563275434243886</v>
      </c>
      <c r="Y124" s="96">
        <f t="shared" si="12"/>
        <v>0.67775234799801698</v>
      </c>
      <c r="Z124" s="96">
        <f t="shared" si="12"/>
        <v>1.2811828287841087</v>
      </c>
      <c r="AA124" s="96">
        <f t="shared" si="8"/>
        <v>0.59294612871248431</v>
      </c>
      <c r="AB124" s="96">
        <f t="shared" si="9"/>
        <v>0.38872477796827953</v>
      </c>
      <c r="AC124" s="96">
        <f t="shared" si="2"/>
        <v>0.70747770458428583</v>
      </c>
      <c r="AD124">
        <f t="shared" si="3"/>
        <v>54</v>
      </c>
      <c r="AE124" s="96">
        <f t="shared" si="10"/>
        <v>0.29578844570963858</v>
      </c>
      <c r="AF124" s="96">
        <f t="shared" si="11"/>
        <v>2.5859563297516392E-2</v>
      </c>
      <c r="AG124" s="97" t="s">
        <v>194</v>
      </c>
      <c r="AH124" s="97" t="s">
        <v>194</v>
      </c>
      <c r="AI124" s="97" t="s">
        <v>195</v>
      </c>
      <c r="AJ124" s="97" t="s">
        <v>194</v>
      </c>
      <c r="AK124" s="97" t="s">
        <v>194</v>
      </c>
      <c r="AL124" s="97" t="s">
        <v>195</v>
      </c>
    </row>
    <row r="125" spans="2:38">
      <c r="B125" t="s">
        <v>190</v>
      </c>
      <c r="C125" s="93">
        <v>50</v>
      </c>
      <c r="D125" t="s">
        <v>76</v>
      </c>
      <c r="E125" t="s">
        <v>105</v>
      </c>
      <c r="F125" s="94">
        <v>2</v>
      </c>
      <c r="G125" s="95">
        <v>42766</v>
      </c>
      <c r="H125" t="s">
        <v>292</v>
      </c>
      <c r="I125" t="s">
        <v>293</v>
      </c>
      <c r="J125">
        <v>2.016</v>
      </c>
      <c r="K125">
        <v>2.1800000000000002</v>
      </c>
      <c r="L125" s="96">
        <f t="shared" si="4"/>
        <v>1.7662</v>
      </c>
      <c r="M125" s="96">
        <v>5.5147656768714146</v>
      </c>
      <c r="N125" s="96">
        <f t="shared" si="0"/>
        <v>1.668798208615097</v>
      </c>
      <c r="O125" s="96">
        <f t="shared" si="5"/>
        <v>1.9302000000000001</v>
      </c>
      <c r="P125" s="96">
        <v>2.2816647271287041</v>
      </c>
      <c r="Q125" s="96">
        <f t="shared" si="6"/>
        <v>1.8861593074369618</v>
      </c>
      <c r="R125" s="95">
        <v>42820</v>
      </c>
      <c r="S125" s="96" t="s">
        <v>193</v>
      </c>
      <c r="T125" s="96">
        <v>0.32769999999999999</v>
      </c>
      <c r="U125" s="96" t="str">
        <f t="shared" si="7"/>
        <v/>
      </c>
      <c r="V125" s="96">
        <f t="shared" si="7"/>
        <v>0.17709999999999998</v>
      </c>
      <c r="W125" s="96" t="s">
        <v>193</v>
      </c>
      <c r="X125" s="107">
        <v>0</v>
      </c>
      <c r="Y125" s="96" t="str">
        <f t="shared" si="12"/>
        <v/>
      </c>
      <c r="Z125" s="96">
        <f t="shared" si="12"/>
        <v>0.17709999999999998</v>
      </c>
      <c r="AA125" s="96" t="str">
        <f t="shared" si="8"/>
        <v/>
      </c>
      <c r="AB125" s="96" t="str">
        <f t="shared" si="9"/>
        <v/>
      </c>
      <c r="AC125" s="96">
        <f t="shared" si="2"/>
        <v>9.3894507903818147E-2</v>
      </c>
      <c r="AD125">
        <f t="shared" si="3"/>
        <v>54</v>
      </c>
      <c r="AE125" s="96" t="str">
        <f t="shared" si="10"/>
        <v/>
      </c>
      <c r="AF125" s="96" t="str">
        <f t="shared" si="11"/>
        <v/>
      </c>
      <c r="AG125" s="97" t="s">
        <v>194</v>
      </c>
      <c r="AH125" s="97" t="s">
        <v>194</v>
      </c>
      <c r="AI125" s="97" t="s">
        <v>194</v>
      </c>
      <c r="AJ125" s="97" t="s">
        <v>194</v>
      </c>
      <c r="AK125" s="97" t="s">
        <v>194</v>
      </c>
      <c r="AL125" s="97" t="s">
        <v>194</v>
      </c>
    </row>
    <row r="126" spans="2:38">
      <c r="B126" t="s">
        <v>190</v>
      </c>
      <c r="C126" s="93">
        <v>51</v>
      </c>
      <c r="D126" t="s">
        <v>76</v>
      </c>
      <c r="E126" t="s">
        <v>105</v>
      </c>
      <c r="F126" s="94">
        <v>3</v>
      </c>
      <c r="G126" s="95">
        <v>42766</v>
      </c>
      <c r="H126" t="s">
        <v>294</v>
      </c>
      <c r="I126" t="s">
        <v>295</v>
      </c>
      <c r="J126">
        <v>2.169</v>
      </c>
      <c r="K126">
        <v>2.1930000000000001</v>
      </c>
      <c r="L126" s="96">
        <f t="shared" si="4"/>
        <v>1.9192</v>
      </c>
      <c r="M126" s="96">
        <v>5.5147656768714146</v>
      </c>
      <c r="N126" s="96">
        <f t="shared" si="0"/>
        <v>1.8133606171294838</v>
      </c>
      <c r="O126" s="96">
        <f t="shared" si="5"/>
        <v>1.9432</v>
      </c>
      <c r="P126" s="96">
        <v>2.2816647271287041</v>
      </c>
      <c r="Q126" s="96">
        <f t="shared" si="6"/>
        <v>1.8988626910224351</v>
      </c>
      <c r="R126" s="95">
        <v>42820</v>
      </c>
      <c r="S126" s="96">
        <v>0.86399999999999999</v>
      </c>
      <c r="T126" s="96">
        <v>1.599</v>
      </c>
      <c r="U126" s="96">
        <f t="shared" si="7"/>
        <v>0.71340000000000003</v>
      </c>
      <c r="V126" s="96">
        <f t="shared" si="7"/>
        <v>1.4483999999999999</v>
      </c>
      <c r="W126" s="96">
        <v>8.9955022488745993</v>
      </c>
      <c r="X126" s="107">
        <v>6.0009601536244919</v>
      </c>
      <c r="Y126" s="96">
        <f t="shared" si="12"/>
        <v>0.64922608695652861</v>
      </c>
      <c r="Z126" s="96">
        <f t="shared" si="12"/>
        <v>1.3614820931349028</v>
      </c>
      <c r="AA126" s="96">
        <f t="shared" si="8"/>
        <v>0.64197629482863627</v>
      </c>
      <c r="AB126" s="96">
        <f t="shared" si="9"/>
        <v>0.42086806976889218</v>
      </c>
      <c r="AC126" s="96">
        <f t="shared" si="2"/>
        <v>0.71699870642137797</v>
      </c>
      <c r="AD126">
        <f t="shared" si="3"/>
        <v>54</v>
      </c>
      <c r="AE126" s="96">
        <f t="shared" si="10"/>
        <v>0.23755784462157215</v>
      </c>
      <c r="AF126" s="96">
        <f t="shared" si="11"/>
        <v>2.0667251521434116E-2</v>
      </c>
      <c r="AG126" s="97" t="s">
        <v>194</v>
      </c>
      <c r="AH126" s="97" t="s">
        <v>194</v>
      </c>
      <c r="AI126" s="97" t="s">
        <v>195</v>
      </c>
      <c r="AJ126" s="97" t="s">
        <v>194</v>
      </c>
      <c r="AK126" s="97" t="s">
        <v>194</v>
      </c>
      <c r="AL126" s="97" t="s">
        <v>195</v>
      </c>
    </row>
    <row r="127" spans="2:38">
      <c r="B127" t="s">
        <v>190</v>
      </c>
      <c r="C127" s="93">
        <v>52</v>
      </c>
      <c r="D127" t="s">
        <v>76</v>
      </c>
      <c r="E127" t="s">
        <v>105</v>
      </c>
      <c r="F127" s="98">
        <v>4</v>
      </c>
      <c r="G127" s="95">
        <v>42766</v>
      </c>
      <c r="H127" t="s">
        <v>296</v>
      </c>
      <c r="I127" t="s">
        <v>297</v>
      </c>
      <c r="J127">
        <v>2.0409999999999999</v>
      </c>
      <c r="K127">
        <v>2.1389999999999998</v>
      </c>
      <c r="L127" s="96">
        <f t="shared" si="4"/>
        <v>1.7911999999999999</v>
      </c>
      <c r="M127" s="96">
        <v>5.5147656768714146</v>
      </c>
      <c r="N127" s="96">
        <f t="shared" si="0"/>
        <v>1.6924195171958791</v>
      </c>
      <c r="O127" s="96">
        <f t="shared" si="5"/>
        <v>1.8891999999999998</v>
      </c>
      <c r="P127" s="96">
        <v>2.2816647271287041</v>
      </c>
      <c r="Q127" s="96">
        <f t="shared" si="6"/>
        <v>1.8460947899750844</v>
      </c>
      <c r="R127" s="95">
        <v>42820</v>
      </c>
      <c r="S127" s="96">
        <v>1.075</v>
      </c>
      <c r="T127" s="96">
        <v>1.6279999999999999</v>
      </c>
      <c r="U127" s="96">
        <f t="shared" si="7"/>
        <v>0.92439999999999989</v>
      </c>
      <c r="V127" s="96">
        <f t="shared" si="7"/>
        <v>1.4773999999999998</v>
      </c>
      <c r="W127" s="96">
        <v>30.654761904762275</v>
      </c>
      <c r="X127" s="107">
        <v>11.073500967118232</v>
      </c>
      <c r="Y127" s="96">
        <f t="shared" si="12"/>
        <v>0.64102738095237743</v>
      </c>
      <c r="Z127" s="96">
        <f t="shared" si="12"/>
        <v>1.3138000967117951</v>
      </c>
      <c r="AA127" s="96">
        <f t="shared" si="8"/>
        <v>0.62123612116310434</v>
      </c>
      <c r="AB127" s="96">
        <f t="shared" si="9"/>
        <v>0.40727118632070503</v>
      </c>
      <c r="AC127" s="96">
        <f t="shared" si="2"/>
        <v>0.71166448431909968</v>
      </c>
      <c r="AD127">
        <f t="shared" si="3"/>
        <v>54</v>
      </c>
      <c r="AE127" s="96">
        <f t="shared" si="10"/>
        <v>0.26218987985379527</v>
      </c>
      <c r="AF127" s="96">
        <f t="shared" si="11"/>
        <v>2.2794379720940658E-2</v>
      </c>
      <c r="AG127" s="97" t="s">
        <v>194</v>
      </c>
      <c r="AH127" s="97" t="s">
        <v>194</v>
      </c>
      <c r="AI127" s="97" t="s">
        <v>195</v>
      </c>
      <c r="AJ127" s="97" t="s">
        <v>194</v>
      </c>
      <c r="AK127" s="97" t="s">
        <v>195</v>
      </c>
      <c r="AL127" s="97" t="s">
        <v>195</v>
      </c>
    </row>
    <row r="128" spans="2:38">
      <c r="B128" t="s">
        <v>190</v>
      </c>
      <c r="C128" s="93">
        <v>53</v>
      </c>
      <c r="D128" t="s">
        <v>76</v>
      </c>
      <c r="E128" t="s">
        <v>105</v>
      </c>
      <c r="F128" s="98">
        <v>5</v>
      </c>
      <c r="G128" s="95">
        <v>42766</v>
      </c>
      <c r="H128" t="s">
        <v>298</v>
      </c>
      <c r="I128" t="s">
        <v>299</v>
      </c>
      <c r="J128">
        <v>2.0230000000000001</v>
      </c>
      <c r="K128">
        <v>2.1389999999999998</v>
      </c>
      <c r="L128" s="96">
        <f t="shared" si="4"/>
        <v>1.7732000000000001</v>
      </c>
      <c r="M128" s="96">
        <v>5.5147656768714146</v>
      </c>
      <c r="N128" s="96">
        <f t="shared" si="0"/>
        <v>1.6754121750177162</v>
      </c>
      <c r="O128" s="96">
        <f t="shared" si="5"/>
        <v>1.8891999999999998</v>
      </c>
      <c r="P128" s="96">
        <v>2.2816647271287041</v>
      </c>
      <c r="Q128" s="96">
        <f t="shared" si="6"/>
        <v>1.8460947899750844</v>
      </c>
      <c r="R128" s="95">
        <v>42820</v>
      </c>
      <c r="S128" s="96" t="s">
        <v>193</v>
      </c>
      <c r="T128" s="96" t="s">
        <v>193</v>
      </c>
      <c r="U128" s="96" t="str">
        <f t="shared" si="7"/>
        <v/>
      </c>
      <c r="V128" s="96" t="str">
        <f t="shared" si="7"/>
        <v/>
      </c>
      <c r="W128" s="96" t="s">
        <v>193</v>
      </c>
      <c r="X128" s="107" t="s">
        <v>193</v>
      </c>
      <c r="Y128" s="96" t="str">
        <f t="shared" si="12"/>
        <v/>
      </c>
      <c r="Z128" s="96" t="str">
        <f t="shared" si="12"/>
        <v/>
      </c>
      <c r="AA128" s="96" t="str">
        <f t="shared" si="8"/>
        <v/>
      </c>
      <c r="AB128" s="96" t="str">
        <f t="shared" si="9"/>
        <v/>
      </c>
      <c r="AC128" s="96" t="str">
        <f t="shared" si="2"/>
        <v/>
      </c>
      <c r="AD128">
        <f t="shared" si="3"/>
        <v>54</v>
      </c>
      <c r="AE128" s="96" t="str">
        <f t="shared" si="10"/>
        <v/>
      </c>
      <c r="AF128" s="96" t="str">
        <f t="shared" si="11"/>
        <v/>
      </c>
      <c r="AG128" s="97" t="s">
        <v>194</v>
      </c>
      <c r="AH128" s="97" t="s">
        <v>194</v>
      </c>
      <c r="AI128" s="97" t="s">
        <v>194</v>
      </c>
      <c r="AJ128" s="97" t="s">
        <v>194</v>
      </c>
      <c r="AK128" s="97" t="s">
        <v>194</v>
      </c>
      <c r="AL128" s="97" t="s">
        <v>194</v>
      </c>
    </row>
    <row r="129" spans="2:38">
      <c r="B129" t="s">
        <v>190</v>
      </c>
      <c r="C129" s="93">
        <v>54</v>
      </c>
      <c r="D129" t="s">
        <v>76</v>
      </c>
      <c r="E129" t="s">
        <v>105</v>
      </c>
      <c r="F129" s="98">
        <v>6</v>
      </c>
      <c r="G129" s="95">
        <v>42766</v>
      </c>
      <c r="H129" t="s">
        <v>300</v>
      </c>
      <c r="I129" t="s">
        <v>301</v>
      </c>
      <c r="J129">
        <v>2.0419999999999998</v>
      </c>
      <c r="K129">
        <v>2.181</v>
      </c>
      <c r="L129" s="96">
        <f t="shared" si="4"/>
        <v>1.7921999999999998</v>
      </c>
      <c r="M129" s="96">
        <v>5.5147656768714146</v>
      </c>
      <c r="N129" s="96">
        <f t="shared" si="0"/>
        <v>1.6933643695391103</v>
      </c>
      <c r="O129" s="96">
        <f t="shared" si="5"/>
        <v>1.9312</v>
      </c>
      <c r="P129" s="96">
        <v>2.2816647271287041</v>
      </c>
      <c r="Q129" s="96">
        <f t="shared" si="6"/>
        <v>1.8871364907896906</v>
      </c>
      <c r="R129" s="95">
        <v>42820</v>
      </c>
      <c r="S129" s="96" t="s">
        <v>193</v>
      </c>
      <c r="T129" s="96" t="s">
        <v>193</v>
      </c>
      <c r="U129" s="96" t="str">
        <f t="shared" si="7"/>
        <v/>
      </c>
      <c r="V129" s="96" t="str">
        <f t="shared" si="7"/>
        <v/>
      </c>
      <c r="W129" s="96" t="s">
        <v>193</v>
      </c>
      <c r="X129" s="107" t="s">
        <v>193</v>
      </c>
      <c r="Y129" s="96" t="str">
        <f t="shared" si="12"/>
        <v/>
      </c>
      <c r="Z129" s="96" t="str">
        <f t="shared" si="12"/>
        <v/>
      </c>
      <c r="AA129" s="96" t="str">
        <f t="shared" si="8"/>
        <v/>
      </c>
      <c r="AB129" s="96" t="str">
        <f t="shared" si="9"/>
        <v/>
      </c>
      <c r="AC129" s="96" t="str">
        <f t="shared" si="2"/>
        <v/>
      </c>
      <c r="AD129">
        <f t="shared" si="3"/>
        <v>54</v>
      </c>
      <c r="AE129" s="96" t="str">
        <f t="shared" si="10"/>
        <v/>
      </c>
      <c r="AF129" s="96" t="str">
        <f t="shared" si="11"/>
        <v/>
      </c>
      <c r="AG129" s="97" t="s">
        <v>194</v>
      </c>
      <c r="AH129" s="97" t="s">
        <v>194</v>
      </c>
      <c r="AI129" s="97" t="s">
        <v>194</v>
      </c>
      <c r="AJ129" s="97" t="s">
        <v>194</v>
      </c>
      <c r="AK129" s="97" t="s">
        <v>194</v>
      </c>
      <c r="AL129" s="97" t="s">
        <v>194</v>
      </c>
    </row>
    <row r="130" spans="2:38">
      <c r="B130" t="s">
        <v>190</v>
      </c>
      <c r="C130" s="93">
        <v>55</v>
      </c>
      <c r="D130" t="s">
        <v>76</v>
      </c>
      <c r="E130" t="s">
        <v>105</v>
      </c>
      <c r="F130" s="98">
        <v>7</v>
      </c>
      <c r="G130" s="95">
        <v>42766</v>
      </c>
      <c r="H130" t="s">
        <v>302</v>
      </c>
      <c r="I130" t="s">
        <v>303</v>
      </c>
      <c r="J130">
        <v>1.978</v>
      </c>
      <c r="K130">
        <v>2.2589999999999999</v>
      </c>
      <c r="L130" s="96">
        <f t="shared" si="4"/>
        <v>1.7282</v>
      </c>
      <c r="M130" s="96">
        <v>5.5147656768714146</v>
      </c>
      <c r="N130" s="96">
        <f t="shared" si="0"/>
        <v>1.6328938195723082</v>
      </c>
      <c r="O130" s="96">
        <f t="shared" si="5"/>
        <v>2.0091999999999999</v>
      </c>
      <c r="P130" s="96">
        <v>2.2816647271287041</v>
      </c>
      <c r="Q130" s="96">
        <f t="shared" si="6"/>
        <v>1.9633567923025299</v>
      </c>
      <c r="R130" s="95">
        <v>42820</v>
      </c>
      <c r="S130" s="96" t="s">
        <v>193</v>
      </c>
      <c r="T130" s="96">
        <v>0.22600000000000001</v>
      </c>
      <c r="U130" s="96" t="str">
        <f t="shared" si="7"/>
        <v/>
      </c>
      <c r="V130" s="96">
        <f t="shared" si="7"/>
        <v>7.5399999999999995E-2</v>
      </c>
      <c r="W130" s="96" t="s">
        <v>193</v>
      </c>
      <c r="X130" s="107">
        <v>0</v>
      </c>
      <c r="Y130" s="96" t="str">
        <f t="shared" si="12"/>
        <v/>
      </c>
      <c r="Z130" s="96">
        <f t="shared" si="12"/>
        <v>7.5399999999999995E-2</v>
      </c>
      <c r="AA130" s="96" t="str">
        <f t="shared" si="8"/>
        <v/>
      </c>
      <c r="AB130" s="96" t="str">
        <f t="shared" si="9"/>
        <v/>
      </c>
      <c r="AC130" s="96">
        <f t="shared" si="2"/>
        <v>3.8403615835700712E-2</v>
      </c>
      <c r="AD130">
        <f t="shared" si="3"/>
        <v>54</v>
      </c>
      <c r="AE130" s="96" t="str">
        <f t="shared" si="10"/>
        <v/>
      </c>
      <c r="AF130" s="96" t="str">
        <f t="shared" si="11"/>
        <v/>
      </c>
      <c r="AG130" s="97" t="s">
        <v>194</v>
      </c>
      <c r="AH130" s="97" t="s">
        <v>194</v>
      </c>
      <c r="AI130" s="97" t="s">
        <v>195</v>
      </c>
      <c r="AJ130" s="97" t="s">
        <v>194</v>
      </c>
      <c r="AK130" s="97" t="s">
        <v>194</v>
      </c>
      <c r="AL130" s="97" t="s">
        <v>194</v>
      </c>
    </row>
    <row r="131" spans="2:38">
      <c r="B131" t="s">
        <v>190</v>
      </c>
      <c r="C131" s="93">
        <v>56</v>
      </c>
      <c r="D131" t="s">
        <v>76</v>
      </c>
      <c r="E131" t="s">
        <v>105</v>
      </c>
      <c r="F131" s="98">
        <v>8</v>
      </c>
      <c r="G131" s="95">
        <v>42766</v>
      </c>
      <c r="H131" t="s">
        <v>304</v>
      </c>
      <c r="I131" t="s">
        <v>305</v>
      </c>
      <c r="J131">
        <v>2.1760000000000002</v>
      </c>
      <c r="K131">
        <v>2.3220000000000001</v>
      </c>
      <c r="L131" s="96">
        <f t="shared" si="4"/>
        <v>1.9262000000000001</v>
      </c>
      <c r="M131" s="96">
        <v>5.5147656768714146</v>
      </c>
      <c r="N131" s="96">
        <f t="shared" si="0"/>
        <v>1.8199745835321028</v>
      </c>
      <c r="O131" s="96">
        <f t="shared" si="5"/>
        <v>2.0722</v>
      </c>
      <c r="P131" s="96">
        <v>2.2816647271287041</v>
      </c>
      <c r="Q131" s="96">
        <f t="shared" si="6"/>
        <v>2.0249193435244393</v>
      </c>
      <c r="R131" s="95">
        <v>42820</v>
      </c>
      <c r="S131" s="96">
        <v>0.81</v>
      </c>
      <c r="T131" s="96">
        <v>2.2909999999999999</v>
      </c>
      <c r="U131" s="96">
        <f t="shared" si="7"/>
        <v>0.65939999999999999</v>
      </c>
      <c r="V131" s="96">
        <f t="shared" si="7"/>
        <v>2.1404000000000001</v>
      </c>
      <c r="W131" s="96">
        <v>21.852387843704392</v>
      </c>
      <c r="X131" s="107">
        <v>90.284005979073754</v>
      </c>
      <c r="Y131" s="96">
        <f t="shared" si="12"/>
        <v>0.51530535455861326</v>
      </c>
      <c r="Z131" s="96">
        <f t="shared" si="12"/>
        <v>0.20796113602390531</v>
      </c>
      <c r="AA131" s="96">
        <f t="shared" si="8"/>
        <v>0.71686123574399696</v>
      </c>
      <c r="AB131" s="96">
        <f t="shared" si="9"/>
        <v>0.46996128519083891</v>
      </c>
      <c r="AC131" s="96">
        <f t="shared" si="2"/>
        <v>0.10270094791130893</v>
      </c>
      <c r="AD131">
        <f t="shared" si="3"/>
        <v>54</v>
      </c>
      <c r="AE131" s="96">
        <f t="shared" si="10"/>
        <v>0.14862086016152376</v>
      </c>
      <c r="AF131" s="96" t="str">
        <f t="shared" si="11"/>
        <v/>
      </c>
      <c r="AG131" s="97" t="s">
        <v>194</v>
      </c>
      <c r="AH131" s="97" t="s">
        <v>194</v>
      </c>
      <c r="AI131" s="97" t="s">
        <v>195</v>
      </c>
      <c r="AJ131" s="97" t="s">
        <v>194</v>
      </c>
      <c r="AK131" s="97" t="s">
        <v>195</v>
      </c>
      <c r="AL131" s="97" t="s">
        <v>195</v>
      </c>
    </row>
    <row r="132" spans="2:38">
      <c r="B132" t="s">
        <v>190</v>
      </c>
      <c r="C132" s="93">
        <v>57</v>
      </c>
      <c r="D132" t="s">
        <v>77</v>
      </c>
      <c r="E132" t="s">
        <v>105</v>
      </c>
      <c r="F132" s="94">
        <v>1</v>
      </c>
      <c r="G132" s="95">
        <v>42766</v>
      </c>
      <c r="H132" t="s">
        <v>306</v>
      </c>
      <c r="I132" t="s">
        <v>307</v>
      </c>
      <c r="J132">
        <v>2.1429999999999998</v>
      </c>
      <c r="K132">
        <v>2.1829999999999998</v>
      </c>
      <c r="L132" s="96">
        <f t="shared" si="4"/>
        <v>1.8931999999999998</v>
      </c>
      <c r="M132" s="96">
        <v>5.5147656768714146</v>
      </c>
      <c r="N132" s="96">
        <f t="shared" si="0"/>
        <v>1.7887944562054701</v>
      </c>
      <c r="O132" s="96">
        <f t="shared" si="5"/>
        <v>1.9331999999999998</v>
      </c>
      <c r="P132" s="96">
        <v>2.2816647271287041</v>
      </c>
      <c r="Q132" s="96">
        <f t="shared" si="6"/>
        <v>1.8890908574951477</v>
      </c>
      <c r="R132" s="95">
        <v>42820</v>
      </c>
      <c r="S132" s="96">
        <v>0.88660000000000005</v>
      </c>
      <c r="T132" s="96">
        <v>1.266</v>
      </c>
      <c r="U132" s="96">
        <f t="shared" si="7"/>
        <v>0.73599999999999999</v>
      </c>
      <c r="V132" s="96">
        <f t="shared" si="7"/>
        <v>1.1153999999999999</v>
      </c>
      <c r="W132" s="96">
        <v>16.553398058252881</v>
      </c>
      <c r="X132" s="107">
        <v>9.63680387409185</v>
      </c>
      <c r="Y132" s="96">
        <f t="shared" si="12"/>
        <v>0.61416699029125876</v>
      </c>
      <c r="Z132" s="96">
        <f t="shared" si="12"/>
        <v>1.0079110895883794</v>
      </c>
      <c r="AA132" s="96">
        <f t="shared" si="8"/>
        <v>0.65665871326878023</v>
      </c>
      <c r="AB132" s="96">
        <f t="shared" si="9"/>
        <v>0.43049359824746641</v>
      </c>
      <c r="AC132" s="96">
        <f t="shared" si="2"/>
        <v>0.53354293976353562</v>
      </c>
      <c r="AD132">
        <f t="shared" si="3"/>
        <v>54</v>
      </c>
      <c r="AE132" s="96">
        <f t="shared" si="10"/>
        <v>0.22012029302995217</v>
      </c>
      <c r="AF132" s="96" t="str">
        <f t="shared" si="11"/>
        <v/>
      </c>
      <c r="AG132" s="97" t="s">
        <v>194</v>
      </c>
      <c r="AH132" s="97" t="s">
        <v>194</v>
      </c>
      <c r="AI132" s="97" t="s">
        <v>195</v>
      </c>
      <c r="AJ132" s="97" t="s">
        <v>194</v>
      </c>
      <c r="AK132" s="97" t="s">
        <v>194</v>
      </c>
      <c r="AL132" s="97" t="s">
        <v>195</v>
      </c>
    </row>
    <row r="133" spans="2:38">
      <c r="B133" t="s">
        <v>190</v>
      </c>
      <c r="C133" s="93">
        <v>58</v>
      </c>
      <c r="D133" t="s">
        <v>77</v>
      </c>
      <c r="E133" t="s">
        <v>105</v>
      </c>
      <c r="F133" s="94">
        <v>2</v>
      </c>
      <c r="G133" s="95">
        <v>42766</v>
      </c>
      <c r="H133" t="s">
        <v>308</v>
      </c>
      <c r="I133" t="s">
        <v>309</v>
      </c>
      <c r="J133">
        <v>2.0179999999999998</v>
      </c>
      <c r="K133">
        <v>2.2149999999999999</v>
      </c>
      <c r="L133" s="96">
        <f t="shared" si="4"/>
        <v>1.7681999999999998</v>
      </c>
      <c r="M133" s="96">
        <v>5.5147656768714146</v>
      </c>
      <c r="N133" s="96">
        <f t="shared" si="0"/>
        <v>1.6706879133015595</v>
      </c>
      <c r="O133" s="96">
        <f t="shared" si="5"/>
        <v>1.9651999999999998</v>
      </c>
      <c r="P133" s="96">
        <v>2.2816647271287041</v>
      </c>
      <c r="Q133" s="96">
        <f t="shared" si="6"/>
        <v>1.9203607247824666</v>
      </c>
      <c r="R133" s="95">
        <v>42820</v>
      </c>
      <c r="S133" s="96">
        <v>0.93279999999999996</v>
      </c>
      <c r="T133" s="96">
        <v>0.74880000000000002</v>
      </c>
      <c r="U133" s="96">
        <f t="shared" si="7"/>
        <v>0.78220000000000001</v>
      </c>
      <c r="V133" s="96">
        <f t="shared" si="7"/>
        <v>0.59820000000000007</v>
      </c>
      <c r="W133" s="96">
        <v>17.757936507936094</v>
      </c>
      <c r="X133" s="107">
        <v>25.956144824069355</v>
      </c>
      <c r="Y133" s="96">
        <f t="shared" si="12"/>
        <v>0.6432974206349239</v>
      </c>
      <c r="Z133" s="96">
        <f t="shared" si="12"/>
        <v>0.44293034166241718</v>
      </c>
      <c r="AA133" s="96">
        <f t="shared" si="8"/>
        <v>0.61495057484215576</v>
      </c>
      <c r="AB133" s="96">
        <f t="shared" si="9"/>
        <v>0.40315049562098582</v>
      </c>
      <c r="AC133" s="96">
        <f t="shared" si="2"/>
        <v>0.23064955242332982</v>
      </c>
      <c r="AD133">
        <f t="shared" si="3"/>
        <v>54</v>
      </c>
      <c r="AE133" s="96">
        <f t="shared" si="10"/>
        <v>0.26965489923734465</v>
      </c>
      <c r="AF133" s="96" t="str">
        <f t="shared" si="11"/>
        <v/>
      </c>
      <c r="AG133" s="97" t="s">
        <v>194</v>
      </c>
      <c r="AH133" s="97" t="s">
        <v>194</v>
      </c>
      <c r="AI133" s="97" t="s">
        <v>195</v>
      </c>
      <c r="AJ133" s="97" t="s">
        <v>194</v>
      </c>
      <c r="AK133" s="97" t="s">
        <v>195</v>
      </c>
      <c r="AL133" s="97" t="s">
        <v>195</v>
      </c>
    </row>
    <row r="134" spans="2:38">
      <c r="B134" t="s">
        <v>190</v>
      </c>
      <c r="C134" s="93">
        <v>59</v>
      </c>
      <c r="D134" t="s">
        <v>77</v>
      </c>
      <c r="E134" t="s">
        <v>105</v>
      </c>
      <c r="F134" s="94">
        <v>3</v>
      </c>
      <c r="G134" s="95">
        <v>42766</v>
      </c>
      <c r="H134" t="s">
        <v>310</v>
      </c>
      <c r="I134" t="s">
        <v>311</v>
      </c>
      <c r="J134">
        <v>1.9</v>
      </c>
      <c r="K134">
        <v>2.2770000000000001</v>
      </c>
      <c r="L134" s="96">
        <f t="shared" si="4"/>
        <v>1.6501999999999999</v>
      </c>
      <c r="M134" s="96">
        <v>5.5147656768714146</v>
      </c>
      <c r="N134" s="96">
        <f t="shared" si="0"/>
        <v>1.5591953368002678</v>
      </c>
      <c r="O134" s="96">
        <f t="shared" si="5"/>
        <v>2.0272000000000001</v>
      </c>
      <c r="P134" s="96">
        <v>2.2816647271287041</v>
      </c>
      <c r="Q134" s="96">
        <f t="shared" si="6"/>
        <v>1.9809460926516471</v>
      </c>
      <c r="R134" s="95">
        <v>42820</v>
      </c>
      <c r="S134" s="96">
        <v>0.88400000000000001</v>
      </c>
      <c r="T134" s="96">
        <v>1.38</v>
      </c>
      <c r="U134" s="96">
        <f t="shared" si="7"/>
        <v>0.73340000000000005</v>
      </c>
      <c r="V134" s="96">
        <f t="shared" si="7"/>
        <v>1.2293999999999998</v>
      </c>
      <c r="W134" s="96">
        <v>11.144278606964582</v>
      </c>
      <c r="X134" s="107">
        <v>6.2753036437244685</v>
      </c>
      <c r="Y134" s="96">
        <f t="shared" si="12"/>
        <v>0.65166786069652183</v>
      </c>
      <c r="Z134" s="96">
        <f t="shared" si="12"/>
        <v>1.1522514170040512</v>
      </c>
      <c r="AA134" s="96">
        <f t="shared" si="8"/>
        <v>0.58204860846117312</v>
      </c>
      <c r="AB134" s="96">
        <f t="shared" si="9"/>
        <v>0.38158056041635108</v>
      </c>
      <c r="AC134" s="96">
        <f t="shared" si="2"/>
        <v>0.58166722521039171</v>
      </c>
      <c r="AD134">
        <f t="shared" si="3"/>
        <v>54</v>
      </c>
      <c r="AE134" s="96">
        <f t="shared" si="10"/>
        <v>0.30873086881095824</v>
      </c>
      <c r="AF134" s="96" t="str">
        <f t="shared" si="11"/>
        <v/>
      </c>
      <c r="AG134" s="97" t="s">
        <v>194</v>
      </c>
      <c r="AH134" s="97" t="s">
        <v>194</v>
      </c>
      <c r="AI134" s="97" t="s">
        <v>194</v>
      </c>
      <c r="AJ134" s="97" t="s">
        <v>194</v>
      </c>
      <c r="AK134" s="97" t="s">
        <v>194</v>
      </c>
      <c r="AL134" s="97" t="s">
        <v>194</v>
      </c>
    </row>
    <row r="135" spans="2:38">
      <c r="B135" t="s">
        <v>190</v>
      </c>
      <c r="C135" s="93">
        <v>60</v>
      </c>
      <c r="D135" t="s">
        <v>77</v>
      </c>
      <c r="E135" t="s">
        <v>105</v>
      </c>
      <c r="F135" s="98">
        <v>4</v>
      </c>
      <c r="G135" s="95">
        <v>42766</v>
      </c>
      <c r="H135" t="s">
        <v>312</v>
      </c>
      <c r="I135" t="s">
        <v>313</v>
      </c>
      <c r="J135">
        <v>2.0630000000000002</v>
      </c>
      <c r="K135">
        <v>2.2200000000000002</v>
      </c>
      <c r="L135" s="96">
        <f t="shared" si="4"/>
        <v>1.8132000000000001</v>
      </c>
      <c r="M135" s="96">
        <v>5.5147656768714146</v>
      </c>
      <c r="N135" s="96">
        <f t="shared" si="0"/>
        <v>1.7132062687469676</v>
      </c>
      <c r="O135" s="96">
        <f t="shared" si="5"/>
        <v>1.9702000000000002</v>
      </c>
      <c r="P135" s="96">
        <v>2.2816647271287041</v>
      </c>
      <c r="Q135" s="96">
        <f t="shared" si="6"/>
        <v>1.9252466415461105</v>
      </c>
      <c r="R135" s="95">
        <v>42820</v>
      </c>
      <c r="S135" s="96">
        <v>0.874</v>
      </c>
      <c r="T135" s="96">
        <v>1.665</v>
      </c>
      <c r="U135" s="96">
        <f t="shared" si="7"/>
        <v>0.72340000000000004</v>
      </c>
      <c r="V135" s="96">
        <f t="shared" si="7"/>
        <v>1.5144</v>
      </c>
      <c r="W135" s="96">
        <v>12.827988338192315</v>
      </c>
      <c r="X135" s="107">
        <v>5.8219178082196645</v>
      </c>
      <c r="Y135" s="96">
        <f t="shared" si="12"/>
        <v>0.63060233236151686</v>
      </c>
      <c r="Z135" s="96">
        <f t="shared" si="12"/>
        <v>1.4262328767123214</v>
      </c>
      <c r="AA135" s="96">
        <f t="shared" si="8"/>
        <v>0.63191686613268294</v>
      </c>
      <c r="AB135" s="96">
        <f t="shared" si="9"/>
        <v>0.41427328991121265</v>
      </c>
      <c r="AC135" s="96">
        <f t="shared" si="2"/>
        <v>0.74080527966378096</v>
      </c>
      <c r="AD135">
        <f t="shared" si="3"/>
        <v>54</v>
      </c>
      <c r="AE135" s="96">
        <f t="shared" si="10"/>
        <v>0.24950490958113658</v>
      </c>
      <c r="AF135" s="96">
        <f t="shared" si="11"/>
        <v>1.8196184956067306E-2</v>
      </c>
      <c r="AG135" s="97" t="s">
        <v>194</v>
      </c>
      <c r="AH135" s="97" t="s">
        <v>194</v>
      </c>
      <c r="AI135" s="97" t="s">
        <v>194</v>
      </c>
      <c r="AJ135" s="97" t="s">
        <v>194</v>
      </c>
      <c r="AK135" s="97" t="s">
        <v>194</v>
      </c>
      <c r="AL135" s="97" t="s">
        <v>195</v>
      </c>
    </row>
    <row r="136" spans="2:38">
      <c r="B136" t="s">
        <v>190</v>
      </c>
      <c r="C136" s="93">
        <v>61</v>
      </c>
      <c r="D136" t="s">
        <v>77</v>
      </c>
      <c r="E136" t="s">
        <v>105</v>
      </c>
      <c r="F136" s="98">
        <v>5</v>
      </c>
      <c r="G136" s="95">
        <v>42766</v>
      </c>
      <c r="H136" t="s">
        <v>314</v>
      </c>
      <c r="I136" t="s">
        <v>315</v>
      </c>
      <c r="J136">
        <v>1.978</v>
      </c>
      <c r="K136">
        <v>2.2389999999999999</v>
      </c>
      <c r="L136" s="96">
        <f t="shared" si="4"/>
        <v>1.7282</v>
      </c>
      <c r="M136" s="96">
        <v>5.5147656768714146</v>
      </c>
      <c r="N136" s="96">
        <f t="shared" si="0"/>
        <v>1.6328938195723082</v>
      </c>
      <c r="O136" s="96">
        <f t="shared" si="5"/>
        <v>1.9891999999999999</v>
      </c>
      <c r="P136" s="96">
        <v>2.2816647271287041</v>
      </c>
      <c r="Q136" s="96">
        <f t="shared" si="6"/>
        <v>1.9438131252479556</v>
      </c>
      <c r="R136" s="95">
        <v>42820</v>
      </c>
      <c r="S136" s="96">
        <v>0.78600000000000003</v>
      </c>
      <c r="T136" s="96">
        <v>0.182</v>
      </c>
      <c r="U136" s="96">
        <f t="shared" si="7"/>
        <v>0.63539999999999996</v>
      </c>
      <c r="V136" s="96">
        <f t="shared" si="7"/>
        <v>3.1399999999999983E-2</v>
      </c>
      <c r="W136" s="96">
        <v>12.728194726166139</v>
      </c>
      <c r="X136" s="107">
        <v>0</v>
      </c>
      <c r="Y136" s="96">
        <f t="shared" si="12"/>
        <v>0.55452505070994029</v>
      </c>
      <c r="Z136" s="96">
        <f t="shared" si="12"/>
        <v>3.1399999999999983E-2</v>
      </c>
      <c r="AA136" s="96">
        <f t="shared" si="8"/>
        <v>0.66040348486640554</v>
      </c>
      <c r="AB136" s="96">
        <f t="shared" si="9"/>
        <v>0.43294860290529202</v>
      </c>
      <c r="AC136" s="96">
        <f t="shared" si="2"/>
        <v>1.6153816224486372E-2</v>
      </c>
      <c r="AD136">
        <f t="shared" si="3"/>
        <v>54</v>
      </c>
      <c r="AE136" s="96">
        <f t="shared" si="10"/>
        <v>0.21567282082374639</v>
      </c>
      <c r="AF136" s="96" t="str">
        <f t="shared" si="11"/>
        <v/>
      </c>
      <c r="AG136" s="97" t="s">
        <v>194</v>
      </c>
      <c r="AH136" s="97" t="s">
        <v>194</v>
      </c>
      <c r="AI136" s="97" t="s">
        <v>195</v>
      </c>
      <c r="AJ136" s="97" t="s">
        <v>195</v>
      </c>
      <c r="AK136" s="97" t="s">
        <v>195</v>
      </c>
      <c r="AL136" s="97" t="s">
        <v>194</v>
      </c>
    </row>
    <row r="137" spans="2:38">
      <c r="B137" t="s">
        <v>190</v>
      </c>
      <c r="C137" s="93">
        <v>62</v>
      </c>
      <c r="D137" t="s">
        <v>77</v>
      </c>
      <c r="E137" t="s">
        <v>105</v>
      </c>
      <c r="F137" s="98">
        <v>6</v>
      </c>
      <c r="G137" s="95">
        <v>42766</v>
      </c>
      <c r="H137" t="s">
        <v>316</v>
      </c>
      <c r="I137" t="s">
        <v>317</v>
      </c>
      <c r="J137">
        <v>2.109</v>
      </c>
      <c r="K137">
        <v>2.1589999999999998</v>
      </c>
      <c r="L137" s="96">
        <f t="shared" si="4"/>
        <v>1.8592</v>
      </c>
      <c r="M137" s="96">
        <v>5.5147656768714146</v>
      </c>
      <c r="N137" s="96">
        <f t="shared" si="0"/>
        <v>1.7566694765356066</v>
      </c>
      <c r="O137" s="96">
        <f t="shared" si="5"/>
        <v>1.9091999999999998</v>
      </c>
      <c r="P137" s="96">
        <v>2.2816647271287041</v>
      </c>
      <c r="Q137" s="96">
        <f t="shared" si="6"/>
        <v>1.8656384570296585</v>
      </c>
      <c r="R137" s="95">
        <v>42820</v>
      </c>
      <c r="S137" s="96">
        <v>0.9224</v>
      </c>
      <c r="T137" s="96">
        <v>1.6374</v>
      </c>
      <c r="U137" s="96">
        <f t="shared" si="7"/>
        <v>0.77180000000000004</v>
      </c>
      <c r="V137" s="96">
        <f t="shared" si="7"/>
        <v>1.4867999999999999</v>
      </c>
      <c r="W137" s="96">
        <v>20.729927007299029</v>
      </c>
      <c r="X137" s="107">
        <v>8.4343434343433188</v>
      </c>
      <c r="Y137" s="96">
        <f t="shared" si="12"/>
        <v>0.61180642335766611</v>
      </c>
      <c r="Z137" s="96">
        <f t="shared" si="12"/>
        <v>1.3613981818181835</v>
      </c>
      <c r="AA137" s="96">
        <f t="shared" si="8"/>
        <v>0.65172365574186875</v>
      </c>
      <c r="AB137" s="96">
        <f t="shared" si="9"/>
        <v>0.42725826362174774</v>
      </c>
      <c r="AC137" s="96">
        <f t="shared" si="2"/>
        <v>0.72972240505039132</v>
      </c>
      <c r="AD137">
        <f t="shared" si="3"/>
        <v>54</v>
      </c>
      <c r="AE137" s="96">
        <f t="shared" si="10"/>
        <v>0.22598140648234111</v>
      </c>
      <c r="AF137" s="96">
        <f t="shared" si="11"/>
        <v>1.8541962869228715E-2</v>
      </c>
      <c r="AG137" s="97" t="s">
        <v>194</v>
      </c>
      <c r="AH137" s="97" t="s">
        <v>194</v>
      </c>
      <c r="AI137" s="97" t="s">
        <v>194</v>
      </c>
      <c r="AJ137" s="97" t="s">
        <v>194</v>
      </c>
      <c r="AK137" s="97" t="s">
        <v>195</v>
      </c>
      <c r="AL137" s="97" t="s">
        <v>194</v>
      </c>
    </row>
    <row r="138" spans="2:38">
      <c r="B138" t="s">
        <v>190</v>
      </c>
      <c r="C138" s="93">
        <v>63</v>
      </c>
      <c r="D138" t="s">
        <v>77</v>
      </c>
      <c r="E138" t="s">
        <v>105</v>
      </c>
      <c r="F138" s="98">
        <v>7</v>
      </c>
      <c r="G138" s="95">
        <v>42766</v>
      </c>
      <c r="H138" t="s">
        <v>318</v>
      </c>
      <c r="I138" t="s">
        <v>319</v>
      </c>
      <c r="J138">
        <v>2.0139999999999998</v>
      </c>
      <c r="K138">
        <v>2.2909999999999999</v>
      </c>
      <c r="L138" s="96">
        <f t="shared" si="4"/>
        <v>1.7641999999999998</v>
      </c>
      <c r="M138" s="96">
        <v>5.5147656768714146</v>
      </c>
      <c r="N138" s="96">
        <f t="shared" si="0"/>
        <v>1.6669085039286342</v>
      </c>
      <c r="O138" s="96">
        <f t="shared" si="5"/>
        <v>2.0411999999999999</v>
      </c>
      <c r="P138" s="96">
        <v>2.2816647271287041</v>
      </c>
      <c r="Q138" s="96">
        <f t="shared" si="6"/>
        <v>1.9946266595898487</v>
      </c>
      <c r="R138" s="95">
        <v>42820</v>
      </c>
      <c r="S138" s="96">
        <v>1.083</v>
      </c>
      <c r="T138" s="96">
        <v>1.6850000000000001</v>
      </c>
      <c r="U138" s="96">
        <f t="shared" si="7"/>
        <v>0.9323999999999999</v>
      </c>
      <c r="V138" s="96">
        <f t="shared" si="7"/>
        <v>1.5344</v>
      </c>
      <c r="W138" s="96">
        <v>20.515313563441481</v>
      </c>
      <c r="X138" s="107">
        <v>8.6122047244091302</v>
      </c>
      <c r="Y138" s="96">
        <f t="shared" si="12"/>
        <v>0.74111521633447153</v>
      </c>
      <c r="Z138" s="96">
        <f t="shared" si="12"/>
        <v>1.4022543307086663</v>
      </c>
      <c r="AA138" s="96">
        <f t="shared" si="8"/>
        <v>0.5553953833772024</v>
      </c>
      <c r="AB138" s="96">
        <f t="shared" si="9"/>
        <v>0.36410718720215651</v>
      </c>
      <c r="AC138" s="96">
        <f t="shared" si="2"/>
        <v>0.70301593732684253</v>
      </c>
      <c r="AD138">
        <f t="shared" si="3"/>
        <v>54</v>
      </c>
      <c r="AE138" s="96">
        <f t="shared" si="10"/>
        <v>0.34038553043087594</v>
      </c>
      <c r="AF138" s="96">
        <f t="shared" si="11"/>
        <v>3.1313327447470805E-2</v>
      </c>
      <c r="AG138" s="97" t="s">
        <v>194</v>
      </c>
      <c r="AH138" s="97" t="s">
        <v>194</v>
      </c>
      <c r="AI138" s="97" t="s">
        <v>195</v>
      </c>
      <c r="AJ138" s="97" t="s">
        <v>194</v>
      </c>
      <c r="AK138" s="97" t="s">
        <v>194</v>
      </c>
      <c r="AL138" s="97" t="s">
        <v>195</v>
      </c>
    </row>
    <row r="139" spans="2:38">
      <c r="B139" t="s">
        <v>190</v>
      </c>
      <c r="C139" s="93">
        <v>64</v>
      </c>
      <c r="D139" t="s">
        <v>77</v>
      </c>
      <c r="E139" t="s">
        <v>105</v>
      </c>
      <c r="F139" s="98">
        <v>8</v>
      </c>
      <c r="G139" s="95">
        <v>42766</v>
      </c>
      <c r="H139" t="s">
        <v>320</v>
      </c>
      <c r="I139" t="s">
        <v>321</v>
      </c>
      <c r="J139">
        <v>2.0840000000000001</v>
      </c>
      <c r="K139">
        <v>2.2930000000000001</v>
      </c>
      <c r="L139" s="96">
        <f t="shared" si="4"/>
        <v>1.8342000000000001</v>
      </c>
      <c r="M139" s="96">
        <v>5.5147656768714146</v>
      </c>
      <c r="N139" s="96">
        <f t="shared" si="0"/>
        <v>1.7330481679548246</v>
      </c>
      <c r="O139" s="96">
        <f t="shared" si="5"/>
        <v>2.0432000000000001</v>
      </c>
      <c r="P139" s="96">
        <v>2.2816647271287041</v>
      </c>
      <c r="Q139" s="96">
        <f t="shared" si="6"/>
        <v>1.9965810262953065</v>
      </c>
      <c r="R139" s="95">
        <v>42820</v>
      </c>
      <c r="S139" s="96">
        <v>1.29</v>
      </c>
      <c r="T139" s="96">
        <v>1.3160000000000001</v>
      </c>
      <c r="U139" s="96">
        <f t="shared" si="7"/>
        <v>1.1394</v>
      </c>
      <c r="V139" s="96">
        <f t="shared" si="7"/>
        <v>1.1654</v>
      </c>
      <c r="W139" s="96">
        <v>36.815920398009624</v>
      </c>
      <c r="X139" s="107">
        <v>82.454411039920885</v>
      </c>
      <c r="Y139" s="96">
        <f t="shared" si="12"/>
        <v>0.71991940298507839</v>
      </c>
      <c r="Z139" s="96">
        <f t="shared" si="12"/>
        <v>0.20447629374076204</v>
      </c>
      <c r="AA139" s="96">
        <f t="shared" si="8"/>
        <v>0.58459354085082504</v>
      </c>
      <c r="AB139" s="96">
        <f t="shared" si="9"/>
        <v>0.38324897214923453</v>
      </c>
      <c r="AC139" s="96">
        <f t="shared" si="2"/>
        <v>0.10241322092505889</v>
      </c>
      <c r="AD139">
        <f t="shared" si="3"/>
        <v>54</v>
      </c>
      <c r="AE139" s="96">
        <f t="shared" si="10"/>
        <v>0.30570838378761866</v>
      </c>
      <c r="AF139" s="96" t="str">
        <f t="shared" si="11"/>
        <v/>
      </c>
      <c r="AG139" s="97" t="s">
        <v>194</v>
      </c>
      <c r="AH139" s="97" t="s">
        <v>194</v>
      </c>
      <c r="AI139" s="97" t="s">
        <v>194</v>
      </c>
      <c r="AJ139" s="97" t="s">
        <v>194</v>
      </c>
      <c r="AK139" s="97" t="s">
        <v>195</v>
      </c>
      <c r="AL139" s="97" t="s">
        <v>195</v>
      </c>
    </row>
    <row r="140" spans="2:38">
      <c r="B140" t="s">
        <v>190</v>
      </c>
      <c r="C140" s="93">
        <v>65</v>
      </c>
      <c r="D140" t="s">
        <v>78</v>
      </c>
      <c r="E140" t="s">
        <v>105</v>
      </c>
      <c r="F140" s="94">
        <v>1</v>
      </c>
      <c r="G140" s="95">
        <v>42767</v>
      </c>
      <c r="H140" t="s">
        <v>322</v>
      </c>
      <c r="I140" t="s">
        <v>323</v>
      </c>
      <c r="J140">
        <v>2.1709999999999998</v>
      </c>
      <c r="K140">
        <v>2.1469999999999998</v>
      </c>
      <c r="L140" s="96">
        <f t="shared" si="4"/>
        <v>1.9211999999999998</v>
      </c>
      <c r="M140" s="96">
        <v>5.5147656768714146</v>
      </c>
      <c r="N140" s="96">
        <f t="shared" ref="N140:N203" si="13">IFERROR(L140-(M140/100)*L140,"")</f>
        <v>1.8152503218159461</v>
      </c>
      <c r="O140" s="96">
        <f t="shared" si="5"/>
        <v>1.8971999999999998</v>
      </c>
      <c r="P140" s="96">
        <v>2.2816647271287041</v>
      </c>
      <c r="Q140" s="96">
        <f t="shared" si="6"/>
        <v>1.853912256796914</v>
      </c>
      <c r="R140" s="95">
        <v>42818</v>
      </c>
      <c r="S140" s="96">
        <v>0.96099999999999997</v>
      </c>
      <c r="T140" s="96">
        <v>1.704</v>
      </c>
      <c r="U140" s="96">
        <f t="shared" si="7"/>
        <v>0.81040000000000001</v>
      </c>
      <c r="V140" s="96">
        <f t="shared" si="7"/>
        <v>1.5533999999999999</v>
      </c>
      <c r="W140" s="96">
        <v>15.67460317460233</v>
      </c>
      <c r="X140" s="107">
        <v>3.9941548952748618</v>
      </c>
      <c r="Y140" s="96">
        <f t="shared" si="12"/>
        <v>0.68337301587302268</v>
      </c>
      <c r="Z140" s="96">
        <f t="shared" si="12"/>
        <v>1.4913547978568003</v>
      </c>
      <c r="AA140" s="96">
        <f t="shared" si="8"/>
        <v>0.62353786270678757</v>
      </c>
      <c r="AB140" s="96">
        <f t="shared" si="9"/>
        <v>0.4087801665251149</v>
      </c>
      <c r="AC140" s="96">
        <f t="shared" ref="AC140:AC203" si="14">IFERROR(Z140/Q140,"")</f>
        <v>0.80443655970724293</v>
      </c>
      <c r="AD140">
        <f t="shared" ref="AD140:AD203" si="15">IFERROR(IF((R140-G140)&gt;0,(IFERROR(R140-G140,"")),""),"")</f>
        <v>51</v>
      </c>
      <c r="AE140" s="96">
        <f t="shared" si="10"/>
        <v>0.25945622006319768</v>
      </c>
      <c r="AF140" s="96">
        <f t="shared" si="11"/>
        <v>1.2762125076915515E-2</v>
      </c>
      <c r="AG140" s="97" t="s">
        <v>194</v>
      </c>
      <c r="AH140" s="97" t="s">
        <v>194</v>
      </c>
      <c r="AI140" s="97" t="s">
        <v>195</v>
      </c>
      <c r="AJ140" s="97" t="s">
        <v>194</v>
      </c>
      <c r="AK140" s="97" t="s">
        <v>194</v>
      </c>
      <c r="AL140" s="97" t="s">
        <v>195</v>
      </c>
    </row>
    <row r="141" spans="2:38">
      <c r="B141" t="s">
        <v>190</v>
      </c>
      <c r="C141" s="93">
        <v>66</v>
      </c>
      <c r="D141" t="s">
        <v>78</v>
      </c>
      <c r="E141" t="s">
        <v>105</v>
      </c>
      <c r="F141" s="94">
        <v>2</v>
      </c>
      <c r="G141" s="95">
        <v>42767</v>
      </c>
      <c r="H141" t="s">
        <v>324</v>
      </c>
      <c r="I141" t="s">
        <v>325</v>
      </c>
      <c r="J141">
        <v>1.9730000000000001</v>
      </c>
      <c r="K141">
        <v>2.1469999999999998</v>
      </c>
      <c r="L141" s="96">
        <f t="shared" ref="L141:L204" si="16">IF(J141&gt;0,(J141*$F$31-($F$29+$F$30)),"")</f>
        <v>1.7232000000000001</v>
      </c>
      <c r="M141" s="96">
        <v>5.5147656768714146</v>
      </c>
      <c r="N141" s="96">
        <f t="shared" si="13"/>
        <v>1.6281695578561519</v>
      </c>
      <c r="O141" s="96">
        <f t="shared" ref="O141:O204" si="17">IF(K141&gt;0,(K141*$F$32-($F$29+$F$30)),"")</f>
        <v>1.8971999999999998</v>
      </c>
      <c r="P141" s="96">
        <v>2.2816647271287041</v>
      </c>
      <c r="Q141" s="96">
        <f t="shared" ref="Q141:Q204" si="18">IFERROR(O141-(P141/100)*O141,"")</f>
        <v>1.853912256796914</v>
      </c>
      <c r="R141" s="95">
        <v>42818</v>
      </c>
      <c r="S141" s="96">
        <v>1.1456</v>
      </c>
      <c r="T141" s="96">
        <v>0.21360000000000001</v>
      </c>
      <c r="U141" s="96">
        <f t="shared" ref="U141:V204" si="19">IFERROR(IF(S141&gt;0,S141-($F$29),""),"")</f>
        <v>0.99499999999999988</v>
      </c>
      <c r="V141" s="96">
        <f t="shared" si="19"/>
        <v>6.3E-2</v>
      </c>
      <c r="W141" s="96">
        <v>31.190019193858088</v>
      </c>
      <c r="X141" s="107" t="s">
        <v>193</v>
      </c>
      <c r="Y141" s="96">
        <f t="shared" si="12"/>
        <v>0.68465930902111194</v>
      </c>
      <c r="Z141" s="96" t="str">
        <f t="shared" si="12"/>
        <v/>
      </c>
      <c r="AA141" s="96">
        <f t="shared" ref="AA141:AA204" si="20">IFERROR(1-Y141/N141,"")</f>
        <v>0.57949139528034266</v>
      </c>
      <c r="AB141" s="96">
        <f t="shared" ref="AB141:AB204" si="21">IFERROR($F$26*(1-AE141),"")</f>
        <v>0.37990409761846694</v>
      </c>
      <c r="AC141" s="96" t="str">
        <f t="shared" si="14"/>
        <v/>
      </c>
      <c r="AD141">
        <f t="shared" si="15"/>
        <v>51</v>
      </c>
      <c r="AE141" s="96">
        <f t="shared" ref="AE141:AE204" si="22">IFERROR(1-(AA141/$F$25),"")</f>
        <v>0.3117679390969802</v>
      </c>
      <c r="AF141" s="96" t="str">
        <f t="shared" ref="AF141:AF204" si="23">IFERROR(LN(AB141/(AC141-(1-AB141)))/AD141,"")</f>
        <v/>
      </c>
      <c r="AG141" s="97" t="s">
        <v>194</v>
      </c>
      <c r="AH141" s="97" t="s">
        <v>194</v>
      </c>
      <c r="AI141" s="97" t="s">
        <v>195</v>
      </c>
      <c r="AJ141" s="97" t="s">
        <v>194</v>
      </c>
      <c r="AK141" s="97" t="s">
        <v>194</v>
      </c>
      <c r="AL141" s="97" t="s">
        <v>195</v>
      </c>
    </row>
    <row r="142" spans="2:38">
      <c r="B142" t="s">
        <v>190</v>
      </c>
      <c r="C142" s="93">
        <v>67</v>
      </c>
      <c r="D142" t="s">
        <v>78</v>
      </c>
      <c r="E142" t="s">
        <v>105</v>
      </c>
      <c r="F142" s="94">
        <v>3</v>
      </c>
      <c r="G142" s="95">
        <v>42767</v>
      </c>
      <c r="H142" t="s">
        <v>326</v>
      </c>
      <c r="I142" t="s">
        <v>327</v>
      </c>
      <c r="J142">
        <v>2.1629999999999998</v>
      </c>
      <c r="K142">
        <v>2.169</v>
      </c>
      <c r="L142" s="96">
        <f t="shared" si="16"/>
        <v>1.9131999999999998</v>
      </c>
      <c r="M142" s="96">
        <v>5.5147656768714146</v>
      </c>
      <c r="N142" s="96">
        <f t="shared" si="13"/>
        <v>1.807691503070096</v>
      </c>
      <c r="O142" s="96">
        <f t="shared" si="17"/>
        <v>1.9192</v>
      </c>
      <c r="P142" s="96">
        <v>2.2816647271287041</v>
      </c>
      <c r="Q142" s="96">
        <f t="shared" si="18"/>
        <v>1.8754102905569459</v>
      </c>
      <c r="R142" s="95">
        <v>42818</v>
      </c>
      <c r="S142" s="96">
        <v>0.89059999999999995</v>
      </c>
      <c r="T142" s="96">
        <v>1.4942</v>
      </c>
      <c r="U142" s="96">
        <f t="shared" si="19"/>
        <v>0.74</v>
      </c>
      <c r="V142" s="96">
        <f t="shared" si="19"/>
        <v>1.3435999999999999</v>
      </c>
      <c r="W142" s="96">
        <v>13.860419716935581</v>
      </c>
      <c r="X142" s="107">
        <v>4.9107142857138548</v>
      </c>
      <c r="Y142" s="96">
        <f t="shared" si="12"/>
        <v>0.63743289409467674</v>
      </c>
      <c r="Z142" s="96">
        <f t="shared" si="12"/>
        <v>1.2776196428571485</v>
      </c>
      <c r="AA142" s="96">
        <f t="shared" si="20"/>
        <v>0.64737739099171976</v>
      </c>
      <c r="AB142" s="96">
        <f t="shared" si="21"/>
        <v>0.42440893091143628</v>
      </c>
      <c r="AC142" s="96">
        <f t="shared" si="14"/>
        <v>0.68124807104355289</v>
      </c>
      <c r="AD142">
        <f t="shared" si="15"/>
        <v>51</v>
      </c>
      <c r="AE142" s="96">
        <f t="shared" si="22"/>
        <v>0.23114324110247053</v>
      </c>
      <c r="AF142" s="96">
        <f t="shared" si="23"/>
        <v>2.7264694769776662E-2</v>
      </c>
      <c r="AG142" s="97" t="s">
        <v>194</v>
      </c>
      <c r="AH142" s="97" t="s">
        <v>194</v>
      </c>
      <c r="AI142" s="97" t="s">
        <v>195</v>
      </c>
      <c r="AJ142" s="97" t="s">
        <v>194</v>
      </c>
      <c r="AK142" s="97" t="s">
        <v>195</v>
      </c>
      <c r="AL142" s="97" t="s">
        <v>195</v>
      </c>
    </row>
    <row r="143" spans="2:38">
      <c r="B143" t="s">
        <v>190</v>
      </c>
      <c r="C143" s="93">
        <v>68</v>
      </c>
      <c r="D143" t="s">
        <v>78</v>
      </c>
      <c r="E143" t="s">
        <v>105</v>
      </c>
      <c r="F143" s="98">
        <v>4</v>
      </c>
      <c r="G143" s="95">
        <v>42767</v>
      </c>
      <c r="H143" t="s">
        <v>328</v>
      </c>
      <c r="I143" t="s">
        <v>329</v>
      </c>
      <c r="J143">
        <v>2.0419999999999998</v>
      </c>
      <c r="K143">
        <v>2.2829999999999999</v>
      </c>
      <c r="L143" s="96">
        <f t="shared" si="16"/>
        <v>1.7921999999999998</v>
      </c>
      <c r="M143" s="96">
        <v>5.5147656768714146</v>
      </c>
      <c r="N143" s="96">
        <f t="shared" si="13"/>
        <v>1.6933643695391103</v>
      </c>
      <c r="O143" s="96">
        <f t="shared" si="17"/>
        <v>2.0331999999999999</v>
      </c>
      <c r="P143" s="96">
        <v>2.2816647271287041</v>
      </c>
      <c r="Q143" s="96">
        <f t="shared" si="18"/>
        <v>1.9868091927680191</v>
      </c>
      <c r="R143" s="95">
        <v>42818</v>
      </c>
      <c r="S143" s="96">
        <v>1.018</v>
      </c>
      <c r="T143" s="96">
        <v>1.885</v>
      </c>
      <c r="U143" s="96">
        <f t="shared" si="19"/>
        <v>0.86739999999999995</v>
      </c>
      <c r="V143" s="96">
        <f t="shared" si="19"/>
        <v>1.7343999999999999</v>
      </c>
      <c r="W143" s="96">
        <v>19.040626529613323</v>
      </c>
      <c r="X143" s="107">
        <v>14.637752587481726</v>
      </c>
      <c r="Y143" s="96">
        <f t="shared" si="12"/>
        <v>0.70224160548213399</v>
      </c>
      <c r="Z143" s="96">
        <f t="shared" si="12"/>
        <v>1.4805228191227169</v>
      </c>
      <c r="AA143" s="96">
        <f t="shared" si="20"/>
        <v>0.58529799131579352</v>
      </c>
      <c r="AB143" s="96">
        <f t="shared" si="21"/>
        <v>0.38371079715714734</v>
      </c>
      <c r="AC143" s="96">
        <f t="shared" si="14"/>
        <v>0.74517614701593715</v>
      </c>
      <c r="AD143">
        <f t="shared" si="15"/>
        <v>51</v>
      </c>
      <c r="AE143" s="96">
        <f t="shared" si="22"/>
        <v>0.30487174428053021</v>
      </c>
      <c r="AF143" s="96">
        <f t="shared" si="23"/>
        <v>2.1391245452935203E-2</v>
      </c>
      <c r="AG143" s="97" t="s">
        <v>194</v>
      </c>
      <c r="AH143" s="97" t="s">
        <v>194</v>
      </c>
      <c r="AI143" s="97" t="s">
        <v>195</v>
      </c>
      <c r="AJ143" s="97" t="s">
        <v>194</v>
      </c>
      <c r="AK143" s="97" t="s">
        <v>194</v>
      </c>
      <c r="AL143" s="97" t="s">
        <v>195</v>
      </c>
    </row>
    <row r="144" spans="2:38">
      <c r="B144" t="s">
        <v>190</v>
      </c>
      <c r="C144" s="93">
        <v>69</v>
      </c>
      <c r="D144" t="s">
        <v>78</v>
      </c>
      <c r="E144" t="s">
        <v>105</v>
      </c>
      <c r="F144" s="98">
        <v>5</v>
      </c>
      <c r="G144" s="95">
        <v>42767</v>
      </c>
      <c r="H144" t="s">
        <v>330</v>
      </c>
      <c r="I144" t="s">
        <v>331</v>
      </c>
      <c r="J144">
        <v>2.0179999999999998</v>
      </c>
      <c r="K144">
        <v>2.1349999999999998</v>
      </c>
      <c r="L144" s="96">
        <f t="shared" si="16"/>
        <v>1.7681999999999998</v>
      </c>
      <c r="M144" s="96">
        <v>5.5147656768714146</v>
      </c>
      <c r="N144" s="96">
        <f t="shared" si="13"/>
        <v>1.6706879133015595</v>
      </c>
      <c r="O144" s="96">
        <f t="shared" si="17"/>
        <v>1.8851999999999998</v>
      </c>
      <c r="P144" s="96">
        <v>2.2816647271287041</v>
      </c>
      <c r="Q144" s="96">
        <f t="shared" si="18"/>
        <v>1.8421860565641694</v>
      </c>
      <c r="R144" s="95">
        <v>42818</v>
      </c>
      <c r="S144" s="96" t="s">
        <v>193</v>
      </c>
      <c r="T144" s="96">
        <v>2.403</v>
      </c>
      <c r="U144" s="96" t="str">
        <f t="shared" si="19"/>
        <v/>
      </c>
      <c r="V144" s="96">
        <f t="shared" si="19"/>
        <v>2.2524000000000002</v>
      </c>
      <c r="W144" s="96" t="s">
        <v>193</v>
      </c>
      <c r="X144" s="107">
        <v>16.515513126491193</v>
      </c>
      <c r="Y144" s="96" t="str">
        <f t="shared" si="12"/>
        <v/>
      </c>
      <c r="Z144" s="96">
        <f t="shared" si="12"/>
        <v>1.8804045823389126</v>
      </c>
      <c r="AA144" s="96" t="str">
        <f t="shared" si="20"/>
        <v/>
      </c>
      <c r="AB144" s="96" t="str">
        <f t="shared" si="21"/>
        <v/>
      </c>
      <c r="AC144" s="96">
        <f t="shared" si="14"/>
        <v>1.0207462897890043</v>
      </c>
      <c r="AD144">
        <f t="shared" si="15"/>
        <v>51</v>
      </c>
      <c r="AE144" s="96" t="str">
        <f t="shared" si="22"/>
        <v/>
      </c>
      <c r="AF144" s="96" t="str">
        <f t="shared" si="23"/>
        <v/>
      </c>
      <c r="AG144" s="97" t="s">
        <v>194</v>
      </c>
      <c r="AH144" s="97" t="s">
        <v>194</v>
      </c>
      <c r="AI144" s="97" t="s">
        <v>195</v>
      </c>
      <c r="AJ144" s="97" t="s">
        <v>194</v>
      </c>
      <c r="AK144" s="97" t="s">
        <v>194</v>
      </c>
      <c r="AL144" s="97" t="s">
        <v>194</v>
      </c>
    </row>
    <row r="145" spans="2:38">
      <c r="B145" t="s">
        <v>190</v>
      </c>
      <c r="C145" s="93">
        <v>70</v>
      </c>
      <c r="D145" t="s">
        <v>78</v>
      </c>
      <c r="E145" t="s">
        <v>105</v>
      </c>
      <c r="F145" s="98">
        <v>6</v>
      </c>
      <c r="G145" s="95">
        <v>42767</v>
      </c>
      <c r="H145" t="s">
        <v>332</v>
      </c>
      <c r="I145" t="s">
        <v>333</v>
      </c>
      <c r="J145">
        <v>2.016</v>
      </c>
      <c r="K145">
        <v>2.1920000000000002</v>
      </c>
      <c r="L145" s="96">
        <f t="shared" si="16"/>
        <v>1.7662</v>
      </c>
      <c r="M145" s="96">
        <v>5.5147656768714146</v>
      </c>
      <c r="N145" s="96">
        <f t="shared" si="13"/>
        <v>1.668798208615097</v>
      </c>
      <c r="O145" s="96">
        <f t="shared" si="17"/>
        <v>1.9422000000000001</v>
      </c>
      <c r="P145" s="96">
        <v>2.2816647271287041</v>
      </c>
      <c r="Q145" s="96">
        <f t="shared" si="18"/>
        <v>1.8978855076697065</v>
      </c>
      <c r="R145" s="95">
        <v>42818</v>
      </c>
      <c r="S145" s="96">
        <v>0.84299999999999997</v>
      </c>
      <c r="T145" s="96">
        <v>1.536</v>
      </c>
      <c r="U145" s="96">
        <f t="shared" si="19"/>
        <v>0.6923999999999999</v>
      </c>
      <c r="V145" s="96">
        <f t="shared" si="19"/>
        <v>1.3854</v>
      </c>
      <c r="W145" s="96">
        <v>13.570741097208547</v>
      </c>
      <c r="X145" s="107">
        <v>89.048562933597623</v>
      </c>
      <c r="Y145" s="96">
        <f t="shared" si="12"/>
        <v>0.59843618864292791</v>
      </c>
      <c r="Z145" s="96">
        <f t="shared" si="12"/>
        <v>0.15172120911793852</v>
      </c>
      <c r="AA145" s="96">
        <f t="shared" si="20"/>
        <v>0.6413969133274906</v>
      </c>
      <c r="AB145" s="96">
        <f t="shared" si="21"/>
        <v>0.42048823771588462</v>
      </c>
      <c r="AC145" s="96">
        <f t="shared" si="14"/>
        <v>7.9942234926609138E-2</v>
      </c>
      <c r="AD145">
        <f t="shared" si="15"/>
        <v>51</v>
      </c>
      <c r="AE145" s="96">
        <f t="shared" si="22"/>
        <v>0.23824594616687578</v>
      </c>
      <c r="AF145" s="96" t="str">
        <f t="shared" si="23"/>
        <v/>
      </c>
      <c r="AG145" s="97" t="s">
        <v>194</v>
      </c>
      <c r="AH145" s="97" t="s">
        <v>194</v>
      </c>
      <c r="AI145" s="97" t="s">
        <v>195</v>
      </c>
      <c r="AJ145" s="97" t="s">
        <v>195</v>
      </c>
      <c r="AK145" s="97" t="s">
        <v>195</v>
      </c>
      <c r="AL145" s="97" t="s">
        <v>195</v>
      </c>
    </row>
    <row r="146" spans="2:38">
      <c r="B146" t="s">
        <v>190</v>
      </c>
      <c r="C146" s="93">
        <v>71</v>
      </c>
      <c r="D146" t="s">
        <v>78</v>
      </c>
      <c r="E146" t="s">
        <v>105</v>
      </c>
      <c r="F146" s="98">
        <v>7</v>
      </c>
      <c r="G146" s="95">
        <v>42767</v>
      </c>
      <c r="H146" t="s">
        <v>334</v>
      </c>
      <c r="I146" t="s">
        <v>335</v>
      </c>
      <c r="J146">
        <v>1.9930000000000001</v>
      </c>
      <c r="K146">
        <v>2.2160000000000002</v>
      </c>
      <c r="L146" s="96">
        <f t="shared" si="16"/>
        <v>1.7432000000000001</v>
      </c>
      <c r="M146" s="96">
        <v>5.5147656768714146</v>
      </c>
      <c r="N146" s="96">
        <f t="shared" si="13"/>
        <v>1.6470666047207776</v>
      </c>
      <c r="O146" s="96">
        <f t="shared" si="17"/>
        <v>1.9662000000000002</v>
      </c>
      <c r="P146" s="96">
        <v>2.2816647271287041</v>
      </c>
      <c r="Q146" s="96">
        <f t="shared" si="18"/>
        <v>1.9213379081351956</v>
      </c>
      <c r="R146" s="95">
        <v>42818</v>
      </c>
      <c r="S146" s="96">
        <v>0.83740000000000003</v>
      </c>
      <c r="T146" s="96">
        <v>1.6388</v>
      </c>
      <c r="U146" s="96">
        <f t="shared" si="19"/>
        <v>0.68680000000000008</v>
      </c>
      <c r="V146" s="96">
        <f t="shared" si="19"/>
        <v>1.4882</v>
      </c>
      <c r="W146" s="96">
        <v>9.3359960059912463</v>
      </c>
      <c r="X146" s="107">
        <v>3.275434243175928</v>
      </c>
      <c r="Y146" s="96">
        <f t="shared" si="12"/>
        <v>0.62268037943085219</v>
      </c>
      <c r="Z146" s="96">
        <f t="shared" si="12"/>
        <v>1.4394549875930558</v>
      </c>
      <c r="AA146" s="96">
        <f t="shared" si="20"/>
        <v>0.62194584138483378</v>
      </c>
      <c r="AB146" s="96">
        <f t="shared" si="21"/>
        <v>0.40773646608601932</v>
      </c>
      <c r="AC146" s="96">
        <f t="shared" si="14"/>
        <v>0.74919408059259929</v>
      </c>
      <c r="AD146">
        <f t="shared" si="15"/>
        <v>51</v>
      </c>
      <c r="AE146" s="96">
        <f t="shared" si="22"/>
        <v>0.2613469817282259</v>
      </c>
      <c r="AF146" s="96">
        <f t="shared" si="23"/>
        <v>1.8721916071122599E-2</v>
      </c>
      <c r="AG146" s="97" t="s">
        <v>194</v>
      </c>
      <c r="AH146" s="97" t="s">
        <v>194</v>
      </c>
      <c r="AI146" s="97" t="s">
        <v>195</v>
      </c>
      <c r="AJ146" s="97" t="s">
        <v>194</v>
      </c>
      <c r="AK146" s="97" t="s">
        <v>194</v>
      </c>
      <c r="AL146" s="97" t="s">
        <v>195</v>
      </c>
    </row>
    <row r="147" spans="2:38">
      <c r="B147" t="s">
        <v>190</v>
      </c>
      <c r="C147" s="93">
        <v>72</v>
      </c>
      <c r="D147" t="s">
        <v>78</v>
      </c>
      <c r="E147" t="s">
        <v>105</v>
      </c>
      <c r="F147" s="98">
        <v>8</v>
      </c>
      <c r="G147" s="95">
        <v>42767</v>
      </c>
      <c r="H147" t="s">
        <v>336</v>
      </c>
      <c r="I147" t="s">
        <v>337</v>
      </c>
      <c r="J147">
        <v>1.956</v>
      </c>
      <c r="K147">
        <v>2.2250000000000001</v>
      </c>
      <c r="L147" s="96">
        <f t="shared" si="16"/>
        <v>1.7061999999999999</v>
      </c>
      <c r="M147" s="96">
        <v>5.5147656768714146</v>
      </c>
      <c r="N147" s="96">
        <f t="shared" si="13"/>
        <v>1.6121070680212199</v>
      </c>
      <c r="O147" s="96">
        <f t="shared" si="17"/>
        <v>1.9752000000000001</v>
      </c>
      <c r="P147" s="96">
        <v>2.2816647271287041</v>
      </c>
      <c r="Q147" s="96">
        <f t="shared" si="18"/>
        <v>1.9301325583097539</v>
      </c>
      <c r="R147" s="95">
        <v>42818</v>
      </c>
      <c r="S147" s="96">
        <v>0.82550000000000001</v>
      </c>
      <c r="T147" s="96">
        <v>1.5403</v>
      </c>
      <c r="U147" s="96">
        <f t="shared" si="19"/>
        <v>0.67490000000000006</v>
      </c>
      <c r="V147" s="96">
        <f t="shared" si="19"/>
        <v>1.3896999999999999</v>
      </c>
      <c r="W147" s="96">
        <v>8.9603960396033298</v>
      </c>
      <c r="X147" s="107">
        <v>5.6566650270533065</v>
      </c>
      <c r="Y147" s="96">
        <f t="shared" si="12"/>
        <v>0.61442628712871716</v>
      </c>
      <c r="Z147" s="96">
        <f t="shared" si="12"/>
        <v>1.3110893261190402</v>
      </c>
      <c r="AA147" s="96">
        <f t="shared" si="20"/>
        <v>0.61886756821747924</v>
      </c>
      <c r="AB147" s="96">
        <f t="shared" si="21"/>
        <v>0.40571840576727863</v>
      </c>
      <c r="AC147" s="96">
        <f t="shared" si="14"/>
        <v>0.67927423972744172</v>
      </c>
      <c r="AD147">
        <f t="shared" si="15"/>
        <v>51</v>
      </c>
      <c r="AE147" s="96">
        <f t="shared" si="22"/>
        <v>0.26500288810275618</v>
      </c>
      <c r="AF147" s="96">
        <f t="shared" si="23"/>
        <v>3.0648913881434509E-2</v>
      </c>
      <c r="AG147" s="97" t="s">
        <v>194</v>
      </c>
      <c r="AH147" s="97" t="s">
        <v>194</v>
      </c>
      <c r="AI147" s="97" t="s">
        <v>195</v>
      </c>
      <c r="AJ147" s="97" t="s">
        <v>194</v>
      </c>
      <c r="AK147" s="97" t="s">
        <v>194</v>
      </c>
      <c r="AL147" s="97" t="s">
        <v>195</v>
      </c>
    </row>
    <row r="148" spans="2:38">
      <c r="B148" t="s">
        <v>190</v>
      </c>
      <c r="C148" s="93">
        <v>73</v>
      </c>
      <c r="D148" t="s">
        <v>81</v>
      </c>
      <c r="E148" t="s">
        <v>105</v>
      </c>
      <c r="F148" s="94">
        <v>1</v>
      </c>
      <c r="G148" s="95">
        <v>42767</v>
      </c>
      <c r="H148" t="s">
        <v>338</v>
      </c>
      <c r="I148" t="s">
        <v>339</v>
      </c>
      <c r="J148">
        <v>2.016</v>
      </c>
      <c r="K148">
        <v>2.1829999999999998</v>
      </c>
      <c r="L148" s="96">
        <f t="shared" si="16"/>
        <v>1.7662</v>
      </c>
      <c r="M148" s="96">
        <v>5.5147656768714146</v>
      </c>
      <c r="N148" s="96">
        <f t="shared" si="13"/>
        <v>1.668798208615097</v>
      </c>
      <c r="O148" s="96">
        <f t="shared" si="17"/>
        <v>1.9331999999999998</v>
      </c>
      <c r="P148" s="96">
        <v>2.2816647271287041</v>
      </c>
      <c r="Q148" s="96">
        <f t="shared" si="18"/>
        <v>1.8890908574951477</v>
      </c>
      <c r="R148" s="95">
        <v>42818</v>
      </c>
      <c r="S148" s="96">
        <v>0.74199999999999999</v>
      </c>
      <c r="T148" s="96">
        <v>0.17480000000000001</v>
      </c>
      <c r="U148" s="96">
        <f t="shared" si="19"/>
        <v>0.59139999999999993</v>
      </c>
      <c r="V148" s="96">
        <f t="shared" si="19"/>
        <v>2.4199999999999999E-2</v>
      </c>
      <c r="W148" s="96">
        <v>10.980392156862093</v>
      </c>
      <c r="X148" s="107">
        <v>0</v>
      </c>
      <c r="Y148" s="96">
        <f t="shared" si="12"/>
        <v>0.52646196078431751</v>
      </c>
      <c r="Z148" s="96">
        <f t="shared" si="12"/>
        <v>2.4199999999999999E-2</v>
      </c>
      <c r="AA148" s="96">
        <f t="shared" si="20"/>
        <v>0.68452629079628635</v>
      </c>
      <c r="AB148" s="96">
        <f t="shared" si="21"/>
        <v>0.44876307900184098</v>
      </c>
      <c r="AC148" s="96">
        <f t="shared" si="14"/>
        <v>1.2810394960085798E-2</v>
      </c>
      <c r="AD148">
        <f t="shared" si="15"/>
        <v>51</v>
      </c>
      <c r="AE148" s="96">
        <f t="shared" si="22"/>
        <v>0.18702340760536063</v>
      </c>
      <c r="AF148" s="96" t="str">
        <f t="shared" si="23"/>
        <v/>
      </c>
      <c r="AG148" s="97" t="s">
        <v>194</v>
      </c>
      <c r="AH148" s="97" t="s">
        <v>194</v>
      </c>
      <c r="AI148" s="97" t="s">
        <v>195</v>
      </c>
      <c r="AJ148" s="97" t="s">
        <v>194</v>
      </c>
      <c r="AK148" s="97" t="s">
        <v>195</v>
      </c>
      <c r="AL148" s="97" t="s">
        <v>195</v>
      </c>
    </row>
    <row r="149" spans="2:38">
      <c r="B149" t="s">
        <v>190</v>
      </c>
      <c r="C149" s="93">
        <v>74</v>
      </c>
      <c r="D149" t="s">
        <v>81</v>
      </c>
      <c r="E149" t="s">
        <v>105</v>
      </c>
      <c r="F149" s="94">
        <v>2</v>
      </c>
      <c r="G149" s="95">
        <v>42767</v>
      </c>
      <c r="H149" t="s">
        <v>340</v>
      </c>
      <c r="I149" t="s">
        <v>341</v>
      </c>
      <c r="J149">
        <v>2.0459999999999998</v>
      </c>
      <c r="K149">
        <v>2.2189999999999999</v>
      </c>
      <c r="L149" s="96">
        <f t="shared" si="16"/>
        <v>1.7961999999999998</v>
      </c>
      <c r="M149" s="96">
        <v>5.5147656768714146</v>
      </c>
      <c r="N149" s="96">
        <f t="shared" si="13"/>
        <v>1.6971437789120354</v>
      </c>
      <c r="O149" s="96">
        <f t="shared" si="17"/>
        <v>1.9691999999999998</v>
      </c>
      <c r="P149" s="96">
        <v>2.2816647271287041</v>
      </c>
      <c r="Q149" s="96">
        <f t="shared" si="18"/>
        <v>1.9242694581933815</v>
      </c>
      <c r="R149" s="95">
        <v>42818</v>
      </c>
      <c r="S149" s="96">
        <v>1.1950000000000001</v>
      </c>
      <c r="T149" s="96">
        <v>0.35499999999999998</v>
      </c>
      <c r="U149" s="96">
        <f t="shared" si="19"/>
        <v>1.0444</v>
      </c>
      <c r="V149" s="96">
        <f t="shared" si="19"/>
        <v>0.20439999999999997</v>
      </c>
      <c r="W149" s="96">
        <v>62.512315270936703</v>
      </c>
      <c r="X149" s="107">
        <v>0</v>
      </c>
      <c r="Y149" s="96">
        <f t="shared" si="12"/>
        <v>0.39152137931033704</v>
      </c>
      <c r="Z149" s="96">
        <f t="shared" si="12"/>
        <v>0.20439999999999997</v>
      </c>
      <c r="AA149" s="96">
        <f t="shared" si="20"/>
        <v>0.76930570987843805</v>
      </c>
      <c r="AB149" s="96">
        <f t="shared" si="21"/>
        <v>0.50434293569227773</v>
      </c>
      <c r="AC149" s="96">
        <f t="shared" si="14"/>
        <v>0.10622212971768664</v>
      </c>
      <c r="AD149">
        <f t="shared" si="15"/>
        <v>51</v>
      </c>
      <c r="AE149" s="96">
        <f t="shared" si="22"/>
        <v>8.6335261427033183E-2</v>
      </c>
      <c r="AF149" s="96" t="str">
        <f t="shared" si="23"/>
        <v/>
      </c>
      <c r="AG149" s="97" t="s">
        <v>194</v>
      </c>
      <c r="AH149" s="97" t="s">
        <v>194</v>
      </c>
      <c r="AI149" s="97" t="s">
        <v>195</v>
      </c>
      <c r="AJ149" s="97" t="s">
        <v>194</v>
      </c>
      <c r="AK149" s="97" t="s">
        <v>195</v>
      </c>
      <c r="AL149" s="97" t="s">
        <v>195</v>
      </c>
    </row>
    <row r="150" spans="2:38">
      <c r="B150" t="s">
        <v>190</v>
      </c>
      <c r="C150" s="93">
        <v>75</v>
      </c>
      <c r="D150" t="s">
        <v>81</v>
      </c>
      <c r="E150" t="s">
        <v>105</v>
      </c>
      <c r="F150" s="94">
        <v>3</v>
      </c>
      <c r="G150" s="95">
        <v>42767</v>
      </c>
      <c r="H150" t="s">
        <v>342</v>
      </c>
      <c r="I150" t="s">
        <v>343</v>
      </c>
      <c r="J150">
        <v>2.044</v>
      </c>
      <c r="K150">
        <v>2.1779999999999999</v>
      </c>
      <c r="L150" s="96">
        <f t="shared" si="16"/>
        <v>1.7942</v>
      </c>
      <c r="M150" s="96">
        <v>5.5147656768714146</v>
      </c>
      <c r="N150" s="96">
        <f t="shared" si="13"/>
        <v>1.6952540742255731</v>
      </c>
      <c r="O150" s="96">
        <f t="shared" si="17"/>
        <v>1.9281999999999999</v>
      </c>
      <c r="P150" s="96">
        <v>2.2816647271287041</v>
      </c>
      <c r="Q150" s="96">
        <f t="shared" si="18"/>
        <v>1.8842049407315042</v>
      </c>
      <c r="R150" s="95">
        <v>42818</v>
      </c>
      <c r="S150" s="96">
        <v>0.85780000000000001</v>
      </c>
      <c r="T150" s="96">
        <v>0.15579999999999999</v>
      </c>
      <c r="U150" s="96">
        <f t="shared" si="19"/>
        <v>0.70720000000000005</v>
      </c>
      <c r="V150" s="96">
        <f t="shared" si="19"/>
        <v>5.1999999999999824E-3</v>
      </c>
      <c r="W150" s="96">
        <v>10.812157448929053</v>
      </c>
      <c r="X150" s="107">
        <v>0</v>
      </c>
      <c r="Y150" s="96">
        <f t="shared" si="12"/>
        <v>0.63073642252117379</v>
      </c>
      <c r="Z150" s="96">
        <f t="shared" si="12"/>
        <v>5.1999999999999824E-3</v>
      </c>
      <c r="AA150" s="96">
        <f t="shared" si="20"/>
        <v>0.62793988694036496</v>
      </c>
      <c r="AB150" s="96">
        <f t="shared" si="21"/>
        <v>0.41166605414617757</v>
      </c>
      <c r="AC150" s="96">
        <f t="shared" si="14"/>
        <v>2.7597847174634775E-3</v>
      </c>
      <c r="AD150">
        <f t="shared" si="15"/>
        <v>51</v>
      </c>
      <c r="AE150" s="96">
        <f t="shared" si="22"/>
        <v>0.25422816277866389</v>
      </c>
      <c r="AF150" s="96" t="str">
        <f t="shared" si="23"/>
        <v/>
      </c>
      <c r="AG150" s="97" t="s">
        <v>194</v>
      </c>
      <c r="AH150" s="97" t="s">
        <v>194</v>
      </c>
      <c r="AI150" s="97" t="s">
        <v>195</v>
      </c>
      <c r="AJ150" s="97" t="s">
        <v>194</v>
      </c>
      <c r="AK150" s="97" t="s">
        <v>195</v>
      </c>
      <c r="AL150" s="97" t="s">
        <v>195</v>
      </c>
    </row>
    <row r="151" spans="2:38">
      <c r="B151" t="s">
        <v>190</v>
      </c>
      <c r="C151" s="93">
        <v>76</v>
      </c>
      <c r="D151" t="s">
        <v>81</v>
      </c>
      <c r="E151" t="s">
        <v>105</v>
      </c>
      <c r="F151" s="98">
        <v>4</v>
      </c>
      <c r="G151" s="95">
        <v>42767</v>
      </c>
      <c r="H151" t="s">
        <v>344</v>
      </c>
      <c r="I151" t="s">
        <v>345</v>
      </c>
      <c r="J151">
        <v>2.1819999999999999</v>
      </c>
      <c r="K151">
        <v>2.1379999999999999</v>
      </c>
      <c r="L151" s="96">
        <f t="shared" si="16"/>
        <v>1.9321999999999999</v>
      </c>
      <c r="M151" s="96">
        <v>5.5147656768714146</v>
      </c>
      <c r="N151" s="96">
        <f t="shared" si="13"/>
        <v>1.8256436975914905</v>
      </c>
      <c r="O151" s="96">
        <f t="shared" si="17"/>
        <v>1.8881999999999999</v>
      </c>
      <c r="P151" s="96">
        <v>2.2816647271287041</v>
      </c>
      <c r="Q151" s="96">
        <f t="shared" si="18"/>
        <v>1.8451176066223556</v>
      </c>
      <c r="R151" s="95">
        <v>42818</v>
      </c>
      <c r="S151" s="96">
        <v>0.94399999999999995</v>
      </c>
      <c r="T151" s="96">
        <v>0.29499999999999998</v>
      </c>
      <c r="U151" s="96">
        <f t="shared" si="19"/>
        <v>0.79339999999999988</v>
      </c>
      <c r="V151" s="96">
        <f t="shared" si="19"/>
        <v>0.14439999999999997</v>
      </c>
      <c r="W151" s="96">
        <v>14.711729622266519</v>
      </c>
      <c r="X151" s="107">
        <v>84.313725490194741</v>
      </c>
      <c r="Y151" s="96">
        <f t="shared" si="12"/>
        <v>0.67667713717693734</v>
      </c>
      <c r="Z151" s="96">
        <f t="shared" si="12"/>
        <v>2.2650980392158779E-2</v>
      </c>
      <c r="AA151" s="96">
        <f t="shared" si="20"/>
        <v>0.62934873980631911</v>
      </c>
      <c r="AB151" s="96">
        <f t="shared" si="21"/>
        <v>0.41258967265212371</v>
      </c>
      <c r="AC151" s="96">
        <f t="shared" si="14"/>
        <v>1.2276171616845239E-2</v>
      </c>
      <c r="AD151">
        <f t="shared" si="15"/>
        <v>51</v>
      </c>
      <c r="AE151" s="96">
        <f t="shared" si="22"/>
        <v>0.25255494084760199</v>
      </c>
      <c r="AF151" s="96" t="str">
        <f t="shared" si="23"/>
        <v/>
      </c>
      <c r="AG151" s="97" t="s">
        <v>194</v>
      </c>
      <c r="AH151" s="97" t="s">
        <v>194</v>
      </c>
      <c r="AI151" s="97" t="s">
        <v>195</v>
      </c>
      <c r="AJ151" s="97" t="s">
        <v>194</v>
      </c>
      <c r="AK151" s="97" t="s">
        <v>195</v>
      </c>
      <c r="AL151" s="97" t="s">
        <v>194</v>
      </c>
    </row>
    <row r="152" spans="2:38">
      <c r="B152" t="s">
        <v>190</v>
      </c>
      <c r="C152" s="93">
        <v>77</v>
      </c>
      <c r="D152" t="s">
        <v>81</v>
      </c>
      <c r="E152" t="s">
        <v>105</v>
      </c>
      <c r="F152" s="98">
        <v>5</v>
      </c>
      <c r="G152" s="95">
        <v>42767</v>
      </c>
      <c r="H152" t="s">
        <v>346</v>
      </c>
      <c r="I152" t="s">
        <v>347</v>
      </c>
      <c r="J152">
        <v>2.0680000000000001</v>
      </c>
      <c r="K152">
        <v>2.198</v>
      </c>
      <c r="L152" s="96">
        <f t="shared" si="16"/>
        <v>1.8182</v>
      </c>
      <c r="M152" s="96">
        <v>5.5147656768714146</v>
      </c>
      <c r="N152" s="96">
        <f t="shared" si="13"/>
        <v>1.7179305304631241</v>
      </c>
      <c r="O152" s="96">
        <f t="shared" si="17"/>
        <v>1.9481999999999999</v>
      </c>
      <c r="P152" s="96">
        <v>2.2816647271287041</v>
      </c>
      <c r="Q152" s="96">
        <f t="shared" si="18"/>
        <v>1.9037486077860786</v>
      </c>
      <c r="R152" s="95">
        <v>42818</v>
      </c>
      <c r="S152" s="96">
        <v>0.94699999999999995</v>
      </c>
      <c r="T152" s="96">
        <v>1.698</v>
      </c>
      <c r="U152" s="96">
        <f t="shared" si="19"/>
        <v>0.7964</v>
      </c>
      <c r="V152" s="96">
        <f t="shared" si="19"/>
        <v>1.5473999999999999</v>
      </c>
      <c r="W152" s="96">
        <v>12.475633528264789</v>
      </c>
      <c r="X152" s="107">
        <v>11.808300395256206</v>
      </c>
      <c r="Y152" s="96">
        <f t="shared" si="12"/>
        <v>0.69704405458089924</v>
      </c>
      <c r="Z152" s="96">
        <f t="shared" si="12"/>
        <v>1.3646783596838055</v>
      </c>
      <c r="AA152" s="96">
        <f t="shared" si="20"/>
        <v>0.59425364284492432</v>
      </c>
      <c r="AB152" s="96">
        <f t="shared" si="21"/>
        <v>0.38958196062992673</v>
      </c>
      <c r="AC152" s="96">
        <f t="shared" si="14"/>
        <v>0.71683748269201752</v>
      </c>
      <c r="AD152">
        <f t="shared" si="15"/>
        <v>51</v>
      </c>
      <c r="AE152" s="96">
        <f t="shared" si="22"/>
        <v>0.29423557856897342</v>
      </c>
      <c r="AF152" s="96">
        <f t="shared" si="23"/>
        <v>2.544482294530637E-2</v>
      </c>
      <c r="AG152" s="97" t="s">
        <v>194</v>
      </c>
      <c r="AH152" s="97" t="s">
        <v>194</v>
      </c>
      <c r="AI152" s="97" t="s">
        <v>195</v>
      </c>
      <c r="AJ152" s="97" t="s">
        <v>194</v>
      </c>
      <c r="AK152" s="97" t="s">
        <v>194</v>
      </c>
      <c r="AL152" s="97" t="s">
        <v>195</v>
      </c>
    </row>
    <row r="153" spans="2:38">
      <c r="B153" t="s">
        <v>190</v>
      </c>
      <c r="C153" s="93">
        <v>78</v>
      </c>
      <c r="D153" t="s">
        <v>81</v>
      </c>
      <c r="E153" t="s">
        <v>105</v>
      </c>
      <c r="F153" s="98">
        <v>6</v>
      </c>
      <c r="G153" s="95">
        <v>42767</v>
      </c>
      <c r="H153" t="s">
        <v>348</v>
      </c>
      <c r="I153" t="s">
        <v>349</v>
      </c>
      <c r="J153">
        <v>2.1560000000000001</v>
      </c>
      <c r="K153">
        <v>2.198</v>
      </c>
      <c r="L153" s="96">
        <f t="shared" si="16"/>
        <v>1.9062000000000001</v>
      </c>
      <c r="M153" s="96">
        <v>5.5147656768714146</v>
      </c>
      <c r="N153" s="96">
        <f t="shared" si="13"/>
        <v>1.8010775366674772</v>
      </c>
      <c r="O153" s="96">
        <f t="shared" si="17"/>
        <v>1.9481999999999999</v>
      </c>
      <c r="P153" s="96">
        <v>2.2816647271287041</v>
      </c>
      <c r="Q153" s="96">
        <f t="shared" si="18"/>
        <v>1.9037486077860786</v>
      </c>
      <c r="R153" s="95">
        <v>42818</v>
      </c>
      <c r="S153" s="96">
        <v>0.90669999999999995</v>
      </c>
      <c r="T153" s="96">
        <v>1.6845000000000001</v>
      </c>
      <c r="U153" s="96">
        <f t="shared" si="19"/>
        <v>0.75609999999999999</v>
      </c>
      <c r="V153" s="96">
        <f t="shared" si="19"/>
        <v>1.5339</v>
      </c>
      <c r="W153" s="96">
        <v>10.069790628115374</v>
      </c>
      <c r="X153" s="107">
        <v>0</v>
      </c>
      <c r="Y153" s="96">
        <f t="shared" si="12"/>
        <v>0.67996231306081967</v>
      </c>
      <c r="Z153" s="96">
        <f t="shared" si="12"/>
        <v>1.5339</v>
      </c>
      <c r="AA153" s="96">
        <f t="shared" si="20"/>
        <v>0.62246916125612795</v>
      </c>
      <c r="AB153" s="96">
        <f t="shared" si="21"/>
        <v>0.40807954514653527</v>
      </c>
      <c r="AC153" s="96">
        <f t="shared" si="14"/>
        <v>0.80572613092219902</v>
      </c>
      <c r="AD153">
        <f t="shared" si="15"/>
        <v>51</v>
      </c>
      <c r="AE153" s="96">
        <f t="shared" si="22"/>
        <v>0.26072546169105937</v>
      </c>
      <c r="AF153" s="96">
        <f t="shared" si="23"/>
        <v>1.2674403377642847E-2</v>
      </c>
      <c r="AG153" s="97" t="s">
        <v>194</v>
      </c>
      <c r="AH153" s="97" t="s">
        <v>194</v>
      </c>
      <c r="AI153" s="97" t="s">
        <v>195</v>
      </c>
      <c r="AJ153" s="97" t="s">
        <v>194</v>
      </c>
      <c r="AK153" s="97" t="s">
        <v>194</v>
      </c>
      <c r="AL153" s="97" t="s">
        <v>195</v>
      </c>
    </row>
    <row r="154" spans="2:38">
      <c r="B154" t="s">
        <v>190</v>
      </c>
      <c r="C154" s="93">
        <v>79</v>
      </c>
      <c r="D154" t="s">
        <v>81</v>
      </c>
      <c r="E154" t="s">
        <v>105</v>
      </c>
      <c r="F154" s="98">
        <v>7</v>
      </c>
      <c r="G154" s="95">
        <v>42767</v>
      </c>
      <c r="H154" t="s">
        <v>350</v>
      </c>
      <c r="I154" t="s">
        <v>351</v>
      </c>
      <c r="J154">
        <v>1.944</v>
      </c>
      <c r="K154">
        <v>2.169</v>
      </c>
      <c r="L154" s="96">
        <f t="shared" si="16"/>
        <v>1.6941999999999999</v>
      </c>
      <c r="M154" s="96">
        <v>5.5147656768714146</v>
      </c>
      <c r="N154" s="96">
        <f t="shared" si="13"/>
        <v>1.6007688399024445</v>
      </c>
      <c r="O154" s="96">
        <f t="shared" si="17"/>
        <v>1.9192</v>
      </c>
      <c r="P154" s="96">
        <v>2.2816647271287041</v>
      </c>
      <c r="Q154" s="96">
        <f t="shared" si="18"/>
        <v>1.8754102905569459</v>
      </c>
      <c r="R154" s="95">
        <v>42818</v>
      </c>
      <c r="S154" s="96">
        <v>0.85370000000000001</v>
      </c>
      <c r="T154" s="96">
        <v>1.5528</v>
      </c>
      <c r="U154" s="96">
        <f t="shared" si="19"/>
        <v>0.70310000000000006</v>
      </c>
      <c r="V154" s="96">
        <f t="shared" si="19"/>
        <v>1.4021999999999999</v>
      </c>
      <c r="W154" s="96">
        <v>15.104419621176483</v>
      </c>
      <c r="X154" s="107">
        <v>8.7084148727974071</v>
      </c>
      <c r="Y154" s="96">
        <f t="shared" si="12"/>
        <v>0.59690082564350821</v>
      </c>
      <c r="Z154" s="96">
        <f t="shared" si="12"/>
        <v>1.2800906066536346</v>
      </c>
      <c r="AA154" s="96">
        <f t="shared" si="20"/>
        <v>0.62711616395538716</v>
      </c>
      <c r="AB154" s="96">
        <f t="shared" si="21"/>
        <v>0.41112603622728472</v>
      </c>
      <c r="AC154" s="96">
        <f t="shared" si="14"/>
        <v>0.68256563009125992</v>
      </c>
      <c r="AD154">
        <f t="shared" si="15"/>
        <v>51</v>
      </c>
      <c r="AE154" s="96">
        <f t="shared" si="22"/>
        <v>0.25520645610999149</v>
      </c>
      <c r="AF154" s="96">
        <f t="shared" si="23"/>
        <v>2.8997854504346048E-2</v>
      </c>
      <c r="AG154" s="97" t="s">
        <v>194</v>
      </c>
      <c r="AH154" s="97" t="s">
        <v>194</v>
      </c>
      <c r="AI154" s="97" t="s">
        <v>195</v>
      </c>
      <c r="AJ154" s="97" t="s">
        <v>194</v>
      </c>
      <c r="AK154" s="97" t="s">
        <v>194</v>
      </c>
      <c r="AL154" s="97" t="s">
        <v>195</v>
      </c>
    </row>
    <row r="155" spans="2:38">
      <c r="B155" t="s">
        <v>190</v>
      </c>
      <c r="C155" s="93">
        <v>80</v>
      </c>
      <c r="D155" t="s">
        <v>81</v>
      </c>
      <c r="E155" t="s">
        <v>105</v>
      </c>
      <c r="F155" s="98">
        <v>8</v>
      </c>
      <c r="G155" s="95">
        <v>42767</v>
      </c>
      <c r="H155" t="s">
        <v>352</v>
      </c>
      <c r="I155" t="s">
        <v>353</v>
      </c>
      <c r="J155">
        <v>1.9450000000000001</v>
      </c>
      <c r="K155">
        <v>2.1749999999999998</v>
      </c>
      <c r="L155" s="96">
        <f t="shared" si="16"/>
        <v>1.6952</v>
      </c>
      <c r="M155" s="96">
        <v>5.5147656768714146</v>
      </c>
      <c r="N155" s="96">
        <f t="shared" si="13"/>
        <v>1.6017136922456758</v>
      </c>
      <c r="O155" s="96">
        <f t="shared" si="17"/>
        <v>1.9251999999999998</v>
      </c>
      <c r="P155" s="96">
        <v>2.2816647271287041</v>
      </c>
      <c r="Q155" s="96">
        <f t="shared" si="18"/>
        <v>1.8812733906733179</v>
      </c>
      <c r="R155" s="95">
        <v>42818</v>
      </c>
      <c r="S155" s="96">
        <v>0.92400000000000004</v>
      </c>
      <c r="T155" s="96">
        <v>0.23799999999999999</v>
      </c>
      <c r="U155" s="96">
        <f t="shared" si="19"/>
        <v>0.77340000000000009</v>
      </c>
      <c r="V155" s="96">
        <f t="shared" si="19"/>
        <v>8.7399999999999978E-2</v>
      </c>
      <c r="W155" s="96">
        <v>13.619696176008233</v>
      </c>
      <c r="X155" s="107">
        <v>0</v>
      </c>
      <c r="Y155" s="96">
        <f t="shared" si="12"/>
        <v>0.66806526977475245</v>
      </c>
      <c r="Z155" s="96">
        <f t="shared" si="12"/>
        <v>8.7399999999999978E-2</v>
      </c>
      <c r="AA155" s="96">
        <f t="shared" si="20"/>
        <v>0.58290593817794334</v>
      </c>
      <c r="AB155" s="96">
        <f t="shared" si="21"/>
        <v>0.38214261030192964</v>
      </c>
      <c r="AC155" s="96">
        <f t="shared" si="14"/>
        <v>4.6457894122830835E-2</v>
      </c>
      <c r="AD155">
        <f t="shared" si="15"/>
        <v>51</v>
      </c>
      <c r="AE155" s="96">
        <f t="shared" si="22"/>
        <v>0.30771266249650431</v>
      </c>
      <c r="AF155" s="96" t="str">
        <f t="shared" si="23"/>
        <v/>
      </c>
      <c r="AG155" s="97" t="s">
        <v>194</v>
      </c>
      <c r="AH155" s="97" t="s">
        <v>194</v>
      </c>
      <c r="AI155" s="97" t="s">
        <v>195</v>
      </c>
      <c r="AJ155" s="97" t="s">
        <v>195</v>
      </c>
      <c r="AK155" s="97" t="s">
        <v>195</v>
      </c>
      <c r="AL155" s="97" t="s">
        <v>194</v>
      </c>
    </row>
    <row r="156" spans="2:38">
      <c r="B156" t="s">
        <v>190</v>
      </c>
      <c r="C156" s="93">
        <v>81</v>
      </c>
      <c r="D156" t="s">
        <v>82</v>
      </c>
      <c r="E156" t="s">
        <v>105</v>
      </c>
      <c r="F156" s="94">
        <v>1</v>
      </c>
      <c r="G156" s="95">
        <v>42767</v>
      </c>
      <c r="H156" t="s">
        <v>354</v>
      </c>
      <c r="I156" t="s">
        <v>355</v>
      </c>
      <c r="J156">
        <v>2.0779999999999998</v>
      </c>
      <c r="K156">
        <v>2.2210000000000001</v>
      </c>
      <c r="L156" s="96">
        <f t="shared" si="16"/>
        <v>1.8281999999999998</v>
      </c>
      <c r="M156" s="96">
        <v>5.5147656768714146</v>
      </c>
      <c r="N156" s="96">
        <f t="shared" si="13"/>
        <v>1.7273790538954366</v>
      </c>
      <c r="O156" s="96">
        <f t="shared" si="17"/>
        <v>1.9712000000000001</v>
      </c>
      <c r="P156" s="96">
        <v>2.2816647271287041</v>
      </c>
      <c r="Q156" s="96">
        <f t="shared" si="18"/>
        <v>1.926223824898839</v>
      </c>
      <c r="R156" s="95">
        <v>42818</v>
      </c>
      <c r="S156" s="96">
        <v>0.85099999999999998</v>
      </c>
      <c r="T156" s="96">
        <v>1.8420000000000001</v>
      </c>
      <c r="U156" s="96">
        <f t="shared" si="19"/>
        <v>0.70039999999999991</v>
      </c>
      <c r="V156" s="96">
        <f t="shared" si="19"/>
        <v>1.6914</v>
      </c>
      <c r="W156" s="96">
        <v>15.009940357852306</v>
      </c>
      <c r="X156" s="107">
        <v>4.2141794744665662</v>
      </c>
      <c r="Y156" s="96">
        <f t="shared" ref="Y156:Z219" si="24">IFERROR(U156-(W156/100)*U156,"")</f>
        <v>0.59527037773360236</v>
      </c>
      <c r="Z156" s="96">
        <f t="shared" si="24"/>
        <v>1.6201213683688724</v>
      </c>
      <c r="AA156" s="96">
        <f t="shared" si="20"/>
        <v>0.65539099458732009</v>
      </c>
      <c r="AB156" s="96">
        <f t="shared" si="21"/>
        <v>0.429662504765084</v>
      </c>
      <c r="AC156" s="96">
        <f t="shared" si="14"/>
        <v>0.84108676646337177</v>
      </c>
      <c r="AD156">
        <f t="shared" si="15"/>
        <v>51</v>
      </c>
      <c r="AE156" s="96">
        <f t="shared" si="22"/>
        <v>0.22162589716470293</v>
      </c>
      <c r="AF156" s="96">
        <f t="shared" si="23"/>
        <v>9.0550359543918896E-3</v>
      </c>
      <c r="AG156" s="97" t="s">
        <v>194</v>
      </c>
      <c r="AH156" s="97" t="s">
        <v>194</v>
      </c>
      <c r="AI156" s="97" t="s">
        <v>195</v>
      </c>
      <c r="AJ156" s="97" t="s">
        <v>194</v>
      </c>
      <c r="AK156" s="97" t="s">
        <v>195</v>
      </c>
      <c r="AL156" s="97" t="s">
        <v>195</v>
      </c>
    </row>
    <row r="157" spans="2:38">
      <c r="B157" t="s">
        <v>190</v>
      </c>
      <c r="C157" s="93">
        <v>82</v>
      </c>
      <c r="D157" t="s">
        <v>82</v>
      </c>
      <c r="E157" t="s">
        <v>105</v>
      </c>
      <c r="F157" s="94">
        <v>2</v>
      </c>
      <c r="G157" s="95">
        <v>42767</v>
      </c>
      <c r="H157" t="s">
        <v>356</v>
      </c>
      <c r="I157" t="s">
        <v>357</v>
      </c>
      <c r="J157">
        <v>2.0510000000000002</v>
      </c>
      <c r="K157">
        <v>2.0390000000000001</v>
      </c>
      <c r="L157" s="96">
        <f t="shared" si="16"/>
        <v>1.8012000000000001</v>
      </c>
      <c r="M157" s="96">
        <v>5.5147656768714146</v>
      </c>
      <c r="N157" s="96">
        <f t="shared" si="13"/>
        <v>1.7018680406281923</v>
      </c>
      <c r="O157" s="96">
        <f t="shared" si="17"/>
        <v>1.7892000000000001</v>
      </c>
      <c r="P157" s="96">
        <v>2.2816647271287041</v>
      </c>
      <c r="Q157" s="96">
        <f t="shared" si="18"/>
        <v>1.7483764547022134</v>
      </c>
      <c r="R157" s="95">
        <v>42819</v>
      </c>
      <c r="S157" s="96">
        <v>0.748</v>
      </c>
      <c r="T157" s="96">
        <v>1.5940000000000001</v>
      </c>
      <c r="U157" s="96">
        <f t="shared" si="19"/>
        <v>0.59739999999999993</v>
      </c>
      <c r="V157" s="96">
        <f t="shared" si="19"/>
        <v>1.4434</v>
      </c>
      <c r="W157" s="96">
        <v>10.317848410758481</v>
      </c>
      <c r="X157" s="107">
        <v>4.9489795918371247</v>
      </c>
      <c r="Y157" s="96">
        <f t="shared" si="24"/>
        <v>0.53576117359412878</v>
      </c>
      <c r="Z157" s="96">
        <f t="shared" si="24"/>
        <v>1.371966428571423</v>
      </c>
      <c r="AA157" s="96">
        <f t="shared" si="20"/>
        <v>0.68519229411208116</v>
      </c>
      <c r="AB157" s="96">
        <f t="shared" si="21"/>
        <v>0.44919969875281335</v>
      </c>
      <c r="AC157" s="96">
        <f t="shared" si="14"/>
        <v>0.78470882222278548</v>
      </c>
      <c r="AD157">
        <f t="shared" si="15"/>
        <v>52</v>
      </c>
      <c r="AE157" s="96">
        <f t="shared" si="22"/>
        <v>0.18623242979562804</v>
      </c>
      <c r="AF157" s="96">
        <f t="shared" si="23"/>
        <v>1.2548797102174084E-2</v>
      </c>
      <c r="AG157" s="97" t="s">
        <v>194</v>
      </c>
      <c r="AH157" s="97" t="s">
        <v>194</v>
      </c>
      <c r="AI157" s="97" t="s">
        <v>195</v>
      </c>
      <c r="AJ157" s="97" t="s">
        <v>194</v>
      </c>
      <c r="AK157" s="97" t="s">
        <v>195</v>
      </c>
      <c r="AL157" s="97" t="s">
        <v>195</v>
      </c>
    </row>
    <row r="158" spans="2:38">
      <c r="B158" t="s">
        <v>190</v>
      </c>
      <c r="C158" s="93">
        <v>83</v>
      </c>
      <c r="D158" t="s">
        <v>82</v>
      </c>
      <c r="E158" t="s">
        <v>105</v>
      </c>
      <c r="F158" s="94">
        <v>3</v>
      </c>
      <c r="G158" s="95">
        <v>42767</v>
      </c>
      <c r="H158" t="s">
        <v>358</v>
      </c>
      <c r="I158" t="s">
        <v>359</v>
      </c>
      <c r="J158">
        <v>1.903</v>
      </c>
      <c r="K158">
        <v>2.21</v>
      </c>
      <c r="L158" s="96">
        <f t="shared" si="16"/>
        <v>1.6532</v>
      </c>
      <c r="M158" s="96">
        <v>5.5147656768714146</v>
      </c>
      <c r="N158" s="96">
        <f t="shared" si="13"/>
        <v>1.5620298938299617</v>
      </c>
      <c r="O158" s="96">
        <f t="shared" si="17"/>
        <v>1.9601999999999999</v>
      </c>
      <c r="P158" s="96">
        <v>2.2816647271287041</v>
      </c>
      <c r="Q158" s="96">
        <f t="shared" si="18"/>
        <v>1.9154748080188231</v>
      </c>
      <c r="R158" s="95">
        <v>42819</v>
      </c>
      <c r="S158" s="96">
        <v>0.90200000000000002</v>
      </c>
      <c r="T158" s="96">
        <v>0.98799999999999999</v>
      </c>
      <c r="U158" s="96">
        <f t="shared" si="19"/>
        <v>0.75140000000000007</v>
      </c>
      <c r="V158" s="96">
        <f t="shared" si="19"/>
        <v>0.83739999999999992</v>
      </c>
      <c r="W158" s="96">
        <v>18.525798525798983</v>
      </c>
      <c r="X158" s="107">
        <v>61.99804113614087</v>
      </c>
      <c r="Y158" s="96">
        <f t="shared" si="24"/>
        <v>0.61219714987714646</v>
      </c>
      <c r="Z158" s="96">
        <f t="shared" si="24"/>
        <v>0.31822840352595638</v>
      </c>
      <c r="AA158" s="96">
        <f t="shared" si="20"/>
        <v>0.60807590668057432</v>
      </c>
      <c r="AB158" s="96">
        <f t="shared" si="21"/>
        <v>0.39864358727752619</v>
      </c>
      <c r="AC158" s="96">
        <f t="shared" si="14"/>
        <v>0.16613552012991506</v>
      </c>
      <c r="AD158">
        <f t="shared" si="15"/>
        <v>52</v>
      </c>
      <c r="AE158" s="96">
        <f t="shared" si="22"/>
        <v>0.27781958826535114</v>
      </c>
      <c r="AF158" s="96" t="str">
        <f t="shared" si="23"/>
        <v/>
      </c>
      <c r="AG158" s="97" t="s">
        <v>194</v>
      </c>
      <c r="AH158" s="97" t="s">
        <v>194</v>
      </c>
      <c r="AI158" s="97" t="s">
        <v>195</v>
      </c>
      <c r="AJ158" s="97" t="s">
        <v>194</v>
      </c>
      <c r="AK158" s="97" t="s">
        <v>194</v>
      </c>
      <c r="AL158" s="97" t="s">
        <v>195</v>
      </c>
    </row>
    <row r="159" spans="2:38">
      <c r="B159" t="s">
        <v>190</v>
      </c>
      <c r="C159" s="93">
        <v>84</v>
      </c>
      <c r="D159" t="s">
        <v>82</v>
      </c>
      <c r="E159" t="s">
        <v>105</v>
      </c>
      <c r="F159" s="98">
        <v>4</v>
      </c>
      <c r="G159" s="95">
        <v>42767</v>
      </c>
      <c r="H159" t="s">
        <v>360</v>
      </c>
      <c r="I159" t="s">
        <v>361</v>
      </c>
      <c r="J159">
        <v>2.0880000000000001</v>
      </c>
      <c r="K159">
        <v>2.2999999999999998</v>
      </c>
      <c r="L159" s="96">
        <f t="shared" si="16"/>
        <v>1.8382000000000001</v>
      </c>
      <c r="M159" s="96">
        <v>5.5147656768714146</v>
      </c>
      <c r="N159" s="96">
        <f t="shared" si="13"/>
        <v>1.7368275773277497</v>
      </c>
      <c r="O159" s="96">
        <f t="shared" si="17"/>
        <v>2.0501999999999998</v>
      </c>
      <c r="P159" s="96">
        <v>2.2816647271287041</v>
      </c>
      <c r="Q159" s="96">
        <f t="shared" si="18"/>
        <v>2.0034213097644069</v>
      </c>
      <c r="R159" s="95">
        <v>42819</v>
      </c>
      <c r="S159" s="96">
        <v>0.90300000000000002</v>
      </c>
      <c r="T159" s="96">
        <v>1.6379999999999999</v>
      </c>
      <c r="U159" s="96">
        <f t="shared" si="19"/>
        <v>0.75239999999999996</v>
      </c>
      <c r="V159" s="96">
        <f t="shared" si="19"/>
        <v>1.4873999999999998</v>
      </c>
      <c r="W159" s="96">
        <v>11.922503725782521</v>
      </c>
      <c r="X159" s="107">
        <v>8.8249634324722646</v>
      </c>
      <c r="Y159" s="96">
        <f t="shared" si="24"/>
        <v>0.66269508196721227</v>
      </c>
      <c r="Z159" s="96">
        <f t="shared" si="24"/>
        <v>1.3561374939054074</v>
      </c>
      <c r="AA159" s="96">
        <f t="shared" si="20"/>
        <v>0.6184450945978055</v>
      </c>
      <c r="AB159" s="96">
        <f t="shared" si="21"/>
        <v>0.40544143968882262</v>
      </c>
      <c r="AC159" s="96">
        <f t="shared" si="14"/>
        <v>0.67691078621145484</v>
      </c>
      <c r="AD159">
        <f t="shared" si="15"/>
        <v>52</v>
      </c>
      <c r="AE159" s="96">
        <f t="shared" si="22"/>
        <v>0.26550463824488657</v>
      </c>
      <c r="AF159" s="96">
        <f t="shared" si="23"/>
        <v>3.065328773159812E-2</v>
      </c>
      <c r="AG159" s="97" t="s">
        <v>194</v>
      </c>
      <c r="AH159" s="97" t="s">
        <v>194</v>
      </c>
      <c r="AI159" s="97" t="s">
        <v>195</v>
      </c>
      <c r="AJ159" s="97" t="s">
        <v>194</v>
      </c>
      <c r="AK159" s="97" t="s">
        <v>194</v>
      </c>
      <c r="AL159" s="97" t="s">
        <v>195</v>
      </c>
    </row>
    <row r="160" spans="2:38">
      <c r="B160" t="s">
        <v>190</v>
      </c>
      <c r="C160" s="93">
        <v>85</v>
      </c>
      <c r="D160" t="s">
        <v>82</v>
      </c>
      <c r="E160" t="s">
        <v>105</v>
      </c>
      <c r="F160" s="98">
        <v>5</v>
      </c>
      <c r="G160" s="95">
        <v>42767</v>
      </c>
      <c r="H160" t="s">
        <v>362</v>
      </c>
      <c r="I160" t="s">
        <v>363</v>
      </c>
      <c r="J160">
        <v>1.982</v>
      </c>
      <c r="K160">
        <v>2.2440000000000002</v>
      </c>
      <c r="L160" s="96">
        <f t="shared" si="16"/>
        <v>1.7322</v>
      </c>
      <c r="M160" s="96">
        <v>5.5147656768714146</v>
      </c>
      <c r="N160" s="96">
        <f t="shared" si="13"/>
        <v>1.6366732289452333</v>
      </c>
      <c r="O160" s="96">
        <f t="shared" si="17"/>
        <v>1.9942000000000002</v>
      </c>
      <c r="P160" s="96">
        <v>2.2816647271287041</v>
      </c>
      <c r="Q160" s="96">
        <f t="shared" si="18"/>
        <v>1.9486990420115995</v>
      </c>
      <c r="R160" s="95">
        <v>42819</v>
      </c>
      <c r="S160" s="96">
        <v>1.256</v>
      </c>
      <c r="T160" s="96">
        <v>1.4850000000000001</v>
      </c>
      <c r="U160" s="96">
        <f t="shared" si="19"/>
        <v>1.1053999999999999</v>
      </c>
      <c r="V160" s="96">
        <f t="shared" si="19"/>
        <v>1.3344</v>
      </c>
      <c r="W160" s="96">
        <v>39.801980198020281</v>
      </c>
      <c r="X160" s="107">
        <v>10.368550368550631</v>
      </c>
      <c r="Y160" s="96">
        <f t="shared" si="24"/>
        <v>0.6654289108910838</v>
      </c>
      <c r="Z160" s="96">
        <f t="shared" si="24"/>
        <v>1.1960420638820604</v>
      </c>
      <c r="AA160" s="96">
        <f t="shared" si="20"/>
        <v>0.59342592087247337</v>
      </c>
      <c r="AB160" s="96">
        <f t="shared" si="21"/>
        <v>0.38903932104703726</v>
      </c>
      <c r="AC160" s="96">
        <f t="shared" si="14"/>
        <v>0.61376438233756825</v>
      </c>
      <c r="AD160">
        <f t="shared" si="15"/>
        <v>52</v>
      </c>
      <c r="AE160" s="96">
        <f t="shared" si="22"/>
        <v>0.29521862129159926</v>
      </c>
      <c r="AF160" s="96">
        <f t="shared" si="23"/>
        <v>9.4860370005136627E-2</v>
      </c>
      <c r="AG160" s="97" t="s">
        <v>194</v>
      </c>
      <c r="AH160" s="97" t="s">
        <v>194</v>
      </c>
      <c r="AI160" s="97" t="s">
        <v>195</v>
      </c>
      <c r="AJ160" s="97" t="s">
        <v>194</v>
      </c>
      <c r="AK160" s="97" t="s">
        <v>195</v>
      </c>
      <c r="AL160" s="97" t="s">
        <v>195</v>
      </c>
    </row>
    <row r="161" spans="2:38">
      <c r="B161" t="s">
        <v>190</v>
      </c>
      <c r="C161" s="93">
        <v>86</v>
      </c>
      <c r="D161" t="s">
        <v>82</v>
      </c>
      <c r="E161" t="s">
        <v>105</v>
      </c>
      <c r="F161" s="98">
        <v>6</v>
      </c>
      <c r="G161" s="95">
        <v>42767</v>
      </c>
      <c r="H161" t="s">
        <v>364</v>
      </c>
      <c r="I161" t="s">
        <v>365</v>
      </c>
      <c r="J161">
        <v>2.0129999999999999</v>
      </c>
      <c r="K161">
        <v>2.2109999999999999</v>
      </c>
      <c r="L161" s="96">
        <f t="shared" si="16"/>
        <v>1.7631999999999999</v>
      </c>
      <c r="M161" s="96">
        <v>5.5147656768714146</v>
      </c>
      <c r="N161" s="96">
        <f t="shared" si="13"/>
        <v>1.665963651585403</v>
      </c>
      <c r="O161" s="96">
        <f t="shared" si="17"/>
        <v>1.9611999999999998</v>
      </c>
      <c r="P161" s="96">
        <v>2.2816647271287041</v>
      </c>
      <c r="Q161" s="96">
        <f t="shared" si="18"/>
        <v>1.9164519913715516</v>
      </c>
      <c r="R161" s="95">
        <v>42819</v>
      </c>
      <c r="S161" s="96">
        <v>0.78249999999999997</v>
      </c>
      <c r="T161" s="96">
        <v>0.38169999999999998</v>
      </c>
      <c r="U161" s="96">
        <f t="shared" si="19"/>
        <v>0.63189999999999991</v>
      </c>
      <c r="V161" s="96">
        <f t="shared" si="19"/>
        <v>0.23109999999999997</v>
      </c>
      <c r="W161" s="96">
        <v>7.4680306905364882</v>
      </c>
      <c r="X161" s="107">
        <v>0</v>
      </c>
      <c r="Y161" s="96">
        <f t="shared" si="24"/>
        <v>0.58470951406649985</v>
      </c>
      <c r="Z161" s="96">
        <f t="shared" si="24"/>
        <v>0.23109999999999997</v>
      </c>
      <c r="AA161" s="96">
        <f t="shared" si="20"/>
        <v>0.64902624765548456</v>
      </c>
      <c r="AB161" s="96">
        <f t="shared" si="21"/>
        <v>0.42548989157461697</v>
      </c>
      <c r="AC161" s="96">
        <f t="shared" si="14"/>
        <v>0.12058741937730885</v>
      </c>
      <c r="AD161">
        <f t="shared" si="15"/>
        <v>52</v>
      </c>
      <c r="AE161" s="96">
        <f t="shared" si="22"/>
        <v>0.22918497903149104</v>
      </c>
      <c r="AF161" s="96" t="str">
        <f t="shared" si="23"/>
        <v/>
      </c>
      <c r="AG161" s="97" t="s">
        <v>194</v>
      </c>
      <c r="AH161" s="97" t="s">
        <v>194</v>
      </c>
      <c r="AI161" s="97" t="s">
        <v>195</v>
      </c>
      <c r="AJ161" s="97" t="s">
        <v>194</v>
      </c>
      <c r="AK161" s="97" t="s">
        <v>194</v>
      </c>
      <c r="AL161" s="97" t="s">
        <v>195</v>
      </c>
    </row>
    <row r="162" spans="2:38">
      <c r="B162" t="s">
        <v>190</v>
      </c>
      <c r="C162" s="93">
        <v>87</v>
      </c>
      <c r="D162" t="s">
        <v>82</v>
      </c>
      <c r="E162" t="s">
        <v>105</v>
      </c>
      <c r="F162" s="98">
        <v>7</v>
      </c>
      <c r="G162" s="95">
        <v>42767</v>
      </c>
      <c r="H162" t="s">
        <v>366</v>
      </c>
      <c r="I162" t="s">
        <v>367</v>
      </c>
      <c r="J162">
        <v>2.0739999999999998</v>
      </c>
      <c r="K162">
        <v>2.2480000000000002</v>
      </c>
      <c r="L162" s="96">
        <f t="shared" si="16"/>
        <v>1.8241999999999998</v>
      </c>
      <c r="M162" s="96">
        <v>5.5147656768714146</v>
      </c>
      <c r="N162" s="96">
        <f t="shared" si="13"/>
        <v>1.7235996445225115</v>
      </c>
      <c r="O162" s="96">
        <f t="shared" si="17"/>
        <v>1.9982000000000002</v>
      </c>
      <c r="P162" s="96">
        <v>2.2816647271287041</v>
      </c>
      <c r="Q162" s="96">
        <f t="shared" si="18"/>
        <v>1.9526077754225144</v>
      </c>
      <c r="R162" s="95">
        <v>42819</v>
      </c>
      <c r="S162" s="96">
        <v>0.8639</v>
      </c>
      <c r="T162" s="96">
        <v>0.3599</v>
      </c>
      <c r="U162" s="96">
        <f t="shared" si="19"/>
        <v>0.71330000000000005</v>
      </c>
      <c r="V162" s="96">
        <f t="shared" si="19"/>
        <v>0.20929999999999999</v>
      </c>
      <c r="W162" s="96">
        <v>12.74038461538643</v>
      </c>
      <c r="X162" s="107">
        <v>0</v>
      </c>
      <c r="Y162" s="96">
        <f t="shared" si="24"/>
        <v>0.62242283653844865</v>
      </c>
      <c r="Z162" s="96">
        <f t="shared" si="24"/>
        <v>0.20929999999999999</v>
      </c>
      <c r="AA162" s="96">
        <f t="shared" si="20"/>
        <v>0.63888201154109758</v>
      </c>
      <c r="AB162" s="96">
        <f t="shared" si="21"/>
        <v>0.41883951350437754</v>
      </c>
      <c r="AC162" s="96">
        <f t="shared" si="14"/>
        <v>0.10718998594313733</v>
      </c>
      <c r="AD162">
        <f t="shared" si="15"/>
        <v>52</v>
      </c>
      <c r="AE162" s="96">
        <f t="shared" si="22"/>
        <v>0.24123276539062044</v>
      </c>
      <c r="AF162" s="96" t="str">
        <f t="shared" si="23"/>
        <v/>
      </c>
      <c r="AG162" s="97" t="s">
        <v>194</v>
      </c>
      <c r="AH162" s="97" t="s">
        <v>194</v>
      </c>
      <c r="AI162" s="97" t="s">
        <v>195</v>
      </c>
      <c r="AJ162" s="97" t="s">
        <v>195</v>
      </c>
      <c r="AK162" s="97" t="s">
        <v>195</v>
      </c>
      <c r="AL162" s="97" t="s">
        <v>195</v>
      </c>
    </row>
    <row r="163" spans="2:38">
      <c r="B163" t="s">
        <v>190</v>
      </c>
      <c r="C163" s="93">
        <v>88</v>
      </c>
      <c r="D163" t="s">
        <v>82</v>
      </c>
      <c r="E163" t="s">
        <v>105</v>
      </c>
      <c r="F163" s="98">
        <v>8</v>
      </c>
      <c r="G163" s="95">
        <v>42767</v>
      </c>
      <c r="H163" t="s">
        <v>368</v>
      </c>
      <c r="I163" t="s">
        <v>369</v>
      </c>
      <c r="J163">
        <v>1.9950000000000001</v>
      </c>
      <c r="K163">
        <v>2.2559999999999998</v>
      </c>
      <c r="L163" s="96">
        <f t="shared" si="16"/>
        <v>1.7452000000000001</v>
      </c>
      <c r="M163" s="96">
        <v>5.5147656768714146</v>
      </c>
      <c r="N163" s="96">
        <f t="shared" si="13"/>
        <v>1.6489563094072401</v>
      </c>
      <c r="O163" s="96">
        <f t="shared" si="17"/>
        <v>2.0061999999999998</v>
      </c>
      <c r="P163" s="96">
        <v>2.2816647271287041</v>
      </c>
      <c r="Q163" s="96">
        <f t="shared" si="18"/>
        <v>1.9604252422443438</v>
      </c>
      <c r="R163" s="95">
        <v>42819</v>
      </c>
      <c r="S163" s="96">
        <v>0.75700000000000001</v>
      </c>
      <c r="T163" s="96" t="s">
        <v>193</v>
      </c>
      <c r="U163" s="96">
        <f t="shared" si="19"/>
        <v>0.60640000000000005</v>
      </c>
      <c r="V163" s="96" t="str">
        <f t="shared" si="19"/>
        <v/>
      </c>
      <c r="W163" s="96">
        <v>14.724480578138884</v>
      </c>
      <c r="X163" s="107" t="s">
        <v>193</v>
      </c>
      <c r="Y163" s="96">
        <f t="shared" si="24"/>
        <v>0.51711074977416582</v>
      </c>
      <c r="Z163" s="96" t="str">
        <f t="shared" si="24"/>
        <v/>
      </c>
      <c r="AA163" s="96">
        <f t="shared" si="20"/>
        <v>0.68640118187239629</v>
      </c>
      <c r="AB163" s="96">
        <f t="shared" si="21"/>
        <v>0.44999222374532399</v>
      </c>
      <c r="AC163" s="96" t="str">
        <f t="shared" si="14"/>
        <v/>
      </c>
      <c r="AD163">
        <f t="shared" si="15"/>
        <v>52</v>
      </c>
      <c r="AE163" s="96">
        <f t="shared" si="22"/>
        <v>0.18479669611354355</v>
      </c>
      <c r="AF163" s="96" t="str">
        <f t="shared" si="23"/>
        <v/>
      </c>
      <c r="AG163" s="97" t="s">
        <v>194</v>
      </c>
      <c r="AH163" s="97" t="s">
        <v>194</v>
      </c>
      <c r="AI163" s="97" t="s">
        <v>194</v>
      </c>
      <c r="AJ163" s="97" t="s">
        <v>194</v>
      </c>
      <c r="AK163" s="97" t="s">
        <v>194</v>
      </c>
      <c r="AL163" s="97" t="s">
        <v>194</v>
      </c>
    </row>
    <row r="164" spans="2:38">
      <c r="B164" t="s">
        <v>190</v>
      </c>
      <c r="C164" s="93">
        <v>89</v>
      </c>
      <c r="D164" t="s">
        <v>83</v>
      </c>
      <c r="E164" t="s">
        <v>105</v>
      </c>
      <c r="F164" s="94">
        <v>1</v>
      </c>
      <c r="G164" s="95">
        <v>42767</v>
      </c>
      <c r="H164" t="s">
        <v>370</v>
      </c>
      <c r="I164" t="s">
        <v>371</v>
      </c>
      <c r="J164">
        <v>2.0219999999999998</v>
      </c>
      <c r="K164">
        <v>2.242</v>
      </c>
      <c r="L164" s="96">
        <f t="shared" si="16"/>
        <v>1.7721999999999998</v>
      </c>
      <c r="M164" s="96">
        <v>5.5147656768714146</v>
      </c>
      <c r="N164" s="96">
        <f t="shared" si="13"/>
        <v>1.6744673226744846</v>
      </c>
      <c r="O164" s="96">
        <f t="shared" si="17"/>
        <v>1.9922</v>
      </c>
      <c r="P164" s="96">
        <v>2.2816647271287041</v>
      </c>
      <c r="Q164" s="96">
        <f t="shared" si="18"/>
        <v>1.9467446753061419</v>
      </c>
      <c r="R164" s="95">
        <v>42819</v>
      </c>
      <c r="S164" s="96" t="s">
        <v>193</v>
      </c>
      <c r="T164" s="96">
        <v>0.17399999999999999</v>
      </c>
      <c r="U164" s="96" t="str">
        <f t="shared" si="19"/>
        <v/>
      </c>
      <c r="V164" s="96">
        <f t="shared" si="19"/>
        <v>2.3399999999999976E-2</v>
      </c>
      <c r="W164" s="96" t="s">
        <v>193</v>
      </c>
      <c r="X164" s="107">
        <v>0</v>
      </c>
      <c r="Y164" s="96" t="str">
        <f t="shared" si="24"/>
        <v/>
      </c>
      <c r="Z164" s="96">
        <f t="shared" si="24"/>
        <v>2.3399999999999976E-2</v>
      </c>
      <c r="AA164" s="96" t="str">
        <f t="shared" si="20"/>
        <v/>
      </c>
      <c r="AB164" s="96" t="str">
        <f t="shared" si="21"/>
        <v/>
      </c>
      <c r="AC164" s="96">
        <f t="shared" si="14"/>
        <v>1.2020066265916526E-2</v>
      </c>
      <c r="AD164">
        <f t="shared" si="15"/>
        <v>52</v>
      </c>
      <c r="AE164" s="96" t="str">
        <f t="shared" si="22"/>
        <v/>
      </c>
      <c r="AF164" s="96" t="str">
        <f t="shared" si="23"/>
        <v/>
      </c>
      <c r="AG164" s="97" t="s">
        <v>194</v>
      </c>
      <c r="AH164" s="97" t="s">
        <v>194</v>
      </c>
      <c r="AI164" s="97" t="s">
        <v>195</v>
      </c>
      <c r="AJ164" s="97" t="s">
        <v>194</v>
      </c>
      <c r="AK164" s="97" t="s">
        <v>194</v>
      </c>
      <c r="AL164" s="97" t="s">
        <v>194</v>
      </c>
    </row>
    <row r="165" spans="2:38">
      <c r="B165" t="s">
        <v>190</v>
      </c>
      <c r="C165" s="93">
        <v>90</v>
      </c>
      <c r="D165" t="s">
        <v>83</v>
      </c>
      <c r="E165" t="s">
        <v>105</v>
      </c>
      <c r="F165" s="94">
        <v>2</v>
      </c>
      <c r="G165" s="95">
        <v>42767</v>
      </c>
      <c r="H165" t="s">
        <v>372</v>
      </c>
      <c r="I165" t="s">
        <v>373</v>
      </c>
      <c r="J165">
        <v>2.0699999999999998</v>
      </c>
      <c r="K165">
        <v>2.2770000000000001</v>
      </c>
      <c r="L165" s="96">
        <f t="shared" si="16"/>
        <v>1.8201999999999998</v>
      </c>
      <c r="M165" s="96">
        <v>5.5147656768714146</v>
      </c>
      <c r="N165" s="96">
        <f t="shared" si="13"/>
        <v>1.7198202351495864</v>
      </c>
      <c r="O165" s="96">
        <f t="shared" si="17"/>
        <v>2.0272000000000001</v>
      </c>
      <c r="P165" s="96">
        <v>2.2816647271287041</v>
      </c>
      <c r="Q165" s="96">
        <f t="shared" si="18"/>
        <v>1.9809460926516471</v>
      </c>
      <c r="R165" s="95">
        <v>42819</v>
      </c>
      <c r="S165" s="96">
        <v>1.0779000000000001</v>
      </c>
      <c r="T165" s="96">
        <v>1.7455000000000001</v>
      </c>
      <c r="U165" s="96">
        <f t="shared" si="19"/>
        <v>0.92730000000000001</v>
      </c>
      <c r="V165" s="96">
        <f t="shared" si="19"/>
        <v>1.5949</v>
      </c>
      <c r="W165" s="96">
        <v>33.166583291646958</v>
      </c>
      <c r="X165" s="107">
        <v>4.0694789081900105</v>
      </c>
      <c r="Y165" s="96">
        <f t="shared" si="24"/>
        <v>0.61974627313655772</v>
      </c>
      <c r="Z165" s="96">
        <f t="shared" si="24"/>
        <v>1.5299958808932774</v>
      </c>
      <c r="AA165" s="96">
        <f t="shared" si="20"/>
        <v>0.63964473700784574</v>
      </c>
      <c r="AB165" s="96">
        <f t="shared" si="21"/>
        <v>0.41933954255146183</v>
      </c>
      <c r="AC165" s="96">
        <f t="shared" si="14"/>
        <v>0.77235614162789334</v>
      </c>
      <c r="AD165">
        <f t="shared" si="15"/>
        <v>52</v>
      </c>
      <c r="AE165" s="96">
        <f t="shared" si="22"/>
        <v>0.24032691566764164</v>
      </c>
      <c r="AF165" s="96">
        <f t="shared" si="23"/>
        <v>1.505330422020452E-2</v>
      </c>
      <c r="AG165" s="97" t="s">
        <v>194</v>
      </c>
      <c r="AH165" s="97" t="s">
        <v>194</v>
      </c>
      <c r="AI165" s="97" t="s">
        <v>194</v>
      </c>
      <c r="AJ165" s="97" t="s">
        <v>194</v>
      </c>
      <c r="AK165" s="97" t="s">
        <v>194</v>
      </c>
      <c r="AL165" s="97" t="s">
        <v>194</v>
      </c>
    </row>
    <row r="166" spans="2:38">
      <c r="B166" t="s">
        <v>190</v>
      </c>
      <c r="C166" s="93">
        <v>91</v>
      </c>
      <c r="D166" t="s">
        <v>83</v>
      </c>
      <c r="E166" t="s">
        <v>105</v>
      </c>
      <c r="F166" s="94">
        <v>3</v>
      </c>
      <c r="G166" s="95">
        <v>42767</v>
      </c>
      <c r="H166" t="s">
        <v>374</v>
      </c>
      <c r="I166" t="s">
        <v>375</v>
      </c>
      <c r="J166">
        <v>1.9710000000000001</v>
      </c>
      <c r="K166">
        <v>2.2429999999999999</v>
      </c>
      <c r="L166" s="96">
        <f t="shared" si="16"/>
        <v>1.7212000000000001</v>
      </c>
      <c r="M166" s="96">
        <v>5.5147656768714146</v>
      </c>
      <c r="N166" s="96">
        <f t="shared" si="13"/>
        <v>1.6262798531696894</v>
      </c>
      <c r="O166" s="96">
        <f t="shared" si="17"/>
        <v>1.9931999999999999</v>
      </c>
      <c r="P166" s="96">
        <v>2.2816647271287041</v>
      </c>
      <c r="Q166" s="96">
        <f t="shared" si="18"/>
        <v>1.9477218586588705</v>
      </c>
      <c r="R166" s="95">
        <v>42819</v>
      </c>
      <c r="S166" s="96">
        <v>0.76100000000000001</v>
      </c>
      <c r="T166" s="96">
        <v>0.16200000000000001</v>
      </c>
      <c r="U166" s="96">
        <f t="shared" si="19"/>
        <v>0.61040000000000005</v>
      </c>
      <c r="V166" s="96">
        <f t="shared" si="19"/>
        <v>1.1399999999999993E-2</v>
      </c>
      <c r="W166" s="96">
        <v>13.069604406610589</v>
      </c>
      <c r="X166" s="107">
        <v>83.97683397683403</v>
      </c>
      <c r="Y166" s="96">
        <f t="shared" si="24"/>
        <v>0.53062313470204903</v>
      </c>
      <c r="Z166" s="96">
        <f t="shared" si="24"/>
        <v>1.8266409266409194E-3</v>
      </c>
      <c r="AA166" s="96">
        <f t="shared" si="20"/>
        <v>0.67371966536519423</v>
      </c>
      <c r="AB166" s="96">
        <f t="shared" si="21"/>
        <v>0.44167845045319154</v>
      </c>
      <c r="AC166" s="96">
        <f t="shared" si="14"/>
        <v>9.378345878906329E-4</v>
      </c>
      <c r="AD166">
        <f t="shared" si="15"/>
        <v>52</v>
      </c>
      <c r="AE166" s="96">
        <f t="shared" si="22"/>
        <v>0.19985787961378354</v>
      </c>
      <c r="AF166" s="96" t="str">
        <f t="shared" si="23"/>
        <v/>
      </c>
      <c r="AG166" s="97" t="s">
        <v>194</v>
      </c>
      <c r="AH166" s="97" t="s">
        <v>194</v>
      </c>
      <c r="AI166" s="97" t="s">
        <v>195</v>
      </c>
      <c r="AJ166" s="97" t="s">
        <v>194</v>
      </c>
      <c r="AK166" s="97" t="s">
        <v>195</v>
      </c>
      <c r="AL166" s="97" t="s">
        <v>195</v>
      </c>
    </row>
    <row r="167" spans="2:38">
      <c r="B167" t="s">
        <v>190</v>
      </c>
      <c r="C167" s="93">
        <v>92</v>
      </c>
      <c r="D167" t="s">
        <v>83</v>
      </c>
      <c r="E167" t="s">
        <v>105</v>
      </c>
      <c r="F167" s="98">
        <v>4</v>
      </c>
      <c r="G167" s="95">
        <v>42767</v>
      </c>
      <c r="H167" t="s">
        <v>376</v>
      </c>
      <c r="I167" t="s">
        <v>377</v>
      </c>
      <c r="J167">
        <v>2.089</v>
      </c>
      <c r="K167">
        <v>2.2389999999999999</v>
      </c>
      <c r="L167" s="96">
        <f t="shared" si="16"/>
        <v>1.8391999999999999</v>
      </c>
      <c r="M167" s="96">
        <v>5.5147656768714146</v>
      </c>
      <c r="N167" s="96">
        <f t="shared" si="13"/>
        <v>1.7377724296709809</v>
      </c>
      <c r="O167" s="96">
        <f t="shared" si="17"/>
        <v>1.9891999999999999</v>
      </c>
      <c r="P167" s="96">
        <v>2.2816647271287041</v>
      </c>
      <c r="Q167" s="96">
        <f t="shared" si="18"/>
        <v>1.9438131252479556</v>
      </c>
      <c r="R167" s="95">
        <v>42819</v>
      </c>
      <c r="S167" s="96">
        <v>0.76500000000000001</v>
      </c>
      <c r="T167" s="96">
        <v>0.31</v>
      </c>
      <c r="U167" s="96">
        <f t="shared" si="19"/>
        <v>0.61440000000000006</v>
      </c>
      <c r="V167" s="96">
        <f t="shared" si="19"/>
        <v>0.15939999999999999</v>
      </c>
      <c r="W167" s="96">
        <v>11.868446139180241</v>
      </c>
      <c r="X167" s="107">
        <v>0</v>
      </c>
      <c r="Y167" s="96">
        <f t="shared" si="24"/>
        <v>0.5414802669208767</v>
      </c>
      <c r="Z167" s="96">
        <f t="shared" si="24"/>
        <v>0.15939999999999999</v>
      </c>
      <c r="AA167" s="96">
        <f t="shared" si="20"/>
        <v>0.68840553706828156</v>
      </c>
      <c r="AB167" s="96">
        <f t="shared" si="21"/>
        <v>0.4513062428286122</v>
      </c>
      <c r="AC167" s="96">
        <f t="shared" si="14"/>
        <v>8.2003767712838488E-2</v>
      </c>
      <c r="AD167">
        <f t="shared" si="15"/>
        <v>52</v>
      </c>
      <c r="AE167" s="96">
        <f t="shared" si="22"/>
        <v>0.18241622675976055</v>
      </c>
      <c r="AF167" s="96" t="str">
        <f t="shared" si="23"/>
        <v/>
      </c>
      <c r="AG167" s="97" t="s">
        <v>194</v>
      </c>
      <c r="AH167" s="97" t="s">
        <v>194</v>
      </c>
      <c r="AI167" s="97" t="s">
        <v>195</v>
      </c>
      <c r="AJ167" s="97" t="s">
        <v>195</v>
      </c>
      <c r="AK167" s="97" t="s">
        <v>195</v>
      </c>
      <c r="AL167" s="97" t="s">
        <v>194</v>
      </c>
    </row>
    <row r="168" spans="2:38">
      <c r="B168" t="s">
        <v>190</v>
      </c>
      <c r="C168" s="93">
        <v>93</v>
      </c>
      <c r="D168" t="s">
        <v>83</v>
      </c>
      <c r="E168" t="s">
        <v>105</v>
      </c>
      <c r="F168" s="98">
        <v>5</v>
      </c>
      <c r="G168" s="95">
        <v>42767</v>
      </c>
      <c r="H168" t="s">
        <v>378</v>
      </c>
      <c r="I168" t="s">
        <v>379</v>
      </c>
      <c r="J168">
        <v>2.133</v>
      </c>
      <c r="K168">
        <v>2.1709999999999998</v>
      </c>
      <c r="L168" s="96">
        <f t="shared" si="16"/>
        <v>1.8832</v>
      </c>
      <c r="M168" s="96">
        <v>5.5147656768714146</v>
      </c>
      <c r="N168" s="96">
        <f t="shared" si="13"/>
        <v>1.7793459327731576</v>
      </c>
      <c r="O168" s="96">
        <f t="shared" si="17"/>
        <v>1.9211999999999998</v>
      </c>
      <c r="P168" s="96">
        <v>2.2816647271287041</v>
      </c>
      <c r="Q168" s="96">
        <f t="shared" si="18"/>
        <v>1.8773646572624032</v>
      </c>
      <c r="R168" s="95">
        <v>42819</v>
      </c>
      <c r="S168" s="96">
        <v>0.79630000000000001</v>
      </c>
      <c r="T168" s="96">
        <v>0.17</v>
      </c>
      <c r="U168" s="96">
        <f t="shared" si="19"/>
        <v>0.64569999999999994</v>
      </c>
      <c r="V168" s="96">
        <f t="shared" si="19"/>
        <v>1.9400000000000001E-2</v>
      </c>
      <c r="W168" s="96">
        <v>13.477619281849297</v>
      </c>
      <c r="X168" s="107">
        <v>0</v>
      </c>
      <c r="Y168" s="96">
        <f t="shared" si="24"/>
        <v>0.55867501229709904</v>
      </c>
      <c r="Z168" s="96">
        <f t="shared" si="24"/>
        <v>1.9400000000000001E-2</v>
      </c>
      <c r="AA168" s="96">
        <f t="shared" si="20"/>
        <v>0.68602226132251343</v>
      </c>
      <c r="AB168" s="96">
        <f t="shared" si="21"/>
        <v>0.44974381027319177</v>
      </c>
      <c r="AC168" s="96">
        <f t="shared" si="14"/>
        <v>1.0333634398065917E-2</v>
      </c>
      <c r="AD168">
        <f t="shared" si="15"/>
        <v>52</v>
      </c>
      <c r="AE168" s="96">
        <f t="shared" si="22"/>
        <v>0.18524672051958024</v>
      </c>
      <c r="AF168" s="96" t="str">
        <f t="shared" si="23"/>
        <v/>
      </c>
      <c r="AG168" s="97" t="s">
        <v>194</v>
      </c>
      <c r="AH168" s="97" t="s">
        <v>194</v>
      </c>
      <c r="AI168" s="97" t="s">
        <v>195</v>
      </c>
      <c r="AJ168" s="97" t="s">
        <v>194</v>
      </c>
      <c r="AK168" s="97" t="s">
        <v>194</v>
      </c>
      <c r="AL168" s="97" t="s">
        <v>195</v>
      </c>
    </row>
    <row r="169" spans="2:38">
      <c r="B169" t="s">
        <v>190</v>
      </c>
      <c r="C169" s="93">
        <v>94</v>
      </c>
      <c r="D169" t="s">
        <v>83</v>
      </c>
      <c r="E169" t="s">
        <v>105</v>
      </c>
      <c r="F169" s="98">
        <v>6</v>
      </c>
      <c r="G169" s="95">
        <v>42767</v>
      </c>
      <c r="H169" t="s">
        <v>380</v>
      </c>
      <c r="I169" t="s">
        <v>381</v>
      </c>
      <c r="J169">
        <v>2.169</v>
      </c>
      <c r="K169">
        <v>2.2490000000000001</v>
      </c>
      <c r="L169" s="96">
        <f t="shared" si="16"/>
        <v>1.9192</v>
      </c>
      <c r="M169" s="96">
        <v>5.5147656768714146</v>
      </c>
      <c r="N169" s="96">
        <f t="shared" si="13"/>
        <v>1.8133606171294838</v>
      </c>
      <c r="O169" s="96">
        <f t="shared" si="17"/>
        <v>1.9992000000000001</v>
      </c>
      <c r="P169" s="96">
        <v>2.2816647271287041</v>
      </c>
      <c r="Q169" s="96">
        <f t="shared" si="18"/>
        <v>1.953584958775243</v>
      </c>
      <c r="R169" s="95">
        <v>42819</v>
      </c>
      <c r="S169" s="96" t="s">
        <v>193</v>
      </c>
      <c r="T169" s="96" t="s">
        <v>193</v>
      </c>
      <c r="U169" s="96" t="str">
        <f t="shared" si="19"/>
        <v/>
      </c>
      <c r="V169" s="96" t="str">
        <f t="shared" si="19"/>
        <v/>
      </c>
      <c r="W169" s="96" t="s">
        <v>193</v>
      </c>
      <c r="X169" s="107" t="s">
        <v>193</v>
      </c>
      <c r="Y169" s="96" t="str">
        <f t="shared" si="24"/>
        <v/>
      </c>
      <c r="Z169" s="96" t="str">
        <f t="shared" si="24"/>
        <v/>
      </c>
      <c r="AA169" s="96" t="str">
        <f t="shared" si="20"/>
        <v/>
      </c>
      <c r="AB169" s="96" t="str">
        <f t="shared" si="21"/>
        <v/>
      </c>
      <c r="AC169" s="96" t="str">
        <f t="shared" si="14"/>
        <v/>
      </c>
      <c r="AD169">
        <f t="shared" si="15"/>
        <v>52</v>
      </c>
      <c r="AE169" s="96" t="str">
        <f t="shared" si="22"/>
        <v/>
      </c>
      <c r="AF169" s="96" t="str">
        <f t="shared" si="23"/>
        <v/>
      </c>
      <c r="AG169" s="97" t="s">
        <v>194</v>
      </c>
      <c r="AH169" s="97" t="s">
        <v>194</v>
      </c>
      <c r="AI169" s="97" t="s">
        <v>194</v>
      </c>
      <c r="AJ169" s="97" t="s">
        <v>194</v>
      </c>
      <c r="AK169" s="97" t="s">
        <v>194</v>
      </c>
      <c r="AL169" s="97" t="s">
        <v>194</v>
      </c>
    </row>
    <row r="170" spans="2:38">
      <c r="B170" t="s">
        <v>190</v>
      </c>
      <c r="C170" s="93">
        <v>95</v>
      </c>
      <c r="D170" t="s">
        <v>83</v>
      </c>
      <c r="E170" t="s">
        <v>105</v>
      </c>
      <c r="F170" s="98">
        <v>7</v>
      </c>
      <c r="G170" s="95">
        <v>42767</v>
      </c>
      <c r="H170" t="s">
        <v>382</v>
      </c>
      <c r="I170" t="s">
        <v>383</v>
      </c>
      <c r="J170">
        <v>2.14</v>
      </c>
      <c r="K170">
        <v>2.206</v>
      </c>
      <c r="L170" s="96">
        <f t="shared" si="16"/>
        <v>1.8902000000000001</v>
      </c>
      <c r="M170" s="96">
        <v>5.5147656768714146</v>
      </c>
      <c r="N170" s="96">
        <f t="shared" si="13"/>
        <v>1.7859598991757766</v>
      </c>
      <c r="O170" s="96">
        <f t="shared" si="17"/>
        <v>1.9561999999999999</v>
      </c>
      <c r="P170" s="96">
        <v>2.2816647271287041</v>
      </c>
      <c r="Q170" s="96">
        <f t="shared" si="18"/>
        <v>1.9115660746079082</v>
      </c>
      <c r="R170" s="95">
        <v>42819</v>
      </c>
      <c r="S170" s="96">
        <v>1.254</v>
      </c>
      <c r="T170" s="96">
        <v>0.45800000000000002</v>
      </c>
      <c r="U170" s="96">
        <f t="shared" si="19"/>
        <v>1.1033999999999999</v>
      </c>
      <c r="V170" s="96">
        <f t="shared" si="19"/>
        <v>0.30740000000000001</v>
      </c>
      <c r="W170" s="96">
        <v>33.235294117646788</v>
      </c>
      <c r="X170" s="107">
        <v>89.327146171693883</v>
      </c>
      <c r="Y170" s="96">
        <f t="shared" si="24"/>
        <v>0.73668176470588531</v>
      </c>
      <c r="Z170" s="96">
        <f t="shared" si="24"/>
        <v>3.2808352668213026E-2</v>
      </c>
      <c r="AA170" s="96">
        <f t="shared" si="20"/>
        <v>0.58751494641852531</v>
      </c>
      <c r="AB170" s="96">
        <f t="shared" si="21"/>
        <v>0.38516419290145604</v>
      </c>
      <c r="AC170" s="96">
        <f t="shared" si="14"/>
        <v>1.716307539876304E-2</v>
      </c>
      <c r="AD170">
        <f t="shared" si="15"/>
        <v>52</v>
      </c>
      <c r="AE170" s="96">
        <f t="shared" si="22"/>
        <v>0.30223878097562318</v>
      </c>
      <c r="AF170" s="96" t="str">
        <f t="shared" si="23"/>
        <v/>
      </c>
      <c r="AG170" s="97" t="s">
        <v>194</v>
      </c>
      <c r="AH170" s="97" t="s">
        <v>194</v>
      </c>
      <c r="AI170" s="97" t="s">
        <v>195</v>
      </c>
      <c r="AJ170" s="97" t="s">
        <v>195</v>
      </c>
      <c r="AK170" s="97" t="s">
        <v>195</v>
      </c>
      <c r="AL170" s="97" t="s">
        <v>195</v>
      </c>
    </row>
    <row r="171" spans="2:38">
      <c r="B171" t="s">
        <v>190</v>
      </c>
      <c r="C171" s="93">
        <v>96</v>
      </c>
      <c r="D171" t="s">
        <v>83</v>
      </c>
      <c r="E171" t="s">
        <v>105</v>
      </c>
      <c r="F171" s="98">
        <v>8</v>
      </c>
      <c r="G171" s="95">
        <v>42767</v>
      </c>
      <c r="H171" t="s">
        <v>384</v>
      </c>
      <c r="I171" t="s">
        <v>385</v>
      </c>
      <c r="J171">
        <v>1.982</v>
      </c>
      <c r="K171">
        <v>2.23</v>
      </c>
      <c r="L171" s="96">
        <f t="shared" si="16"/>
        <v>1.7322</v>
      </c>
      <c r="M171" s="96">
        <v>5.5147656768714146</v>
      </c>
      <c r="N171" s="96">
        <f t="shared" si="13"/>
        <v>1.6366732289452333</v>
      </c>
      <c r="O171" s="96">
        <f t="shared" si="17"/>
        <v>1.9802</v>
      </c>
      <c r="P171" s="96">
        <v>2.2816647271287041</v>
      </c>
      <c r="Q171" s="96">
        <f t="shared" si="18"/>
        <v>1.9350184750733974</v>
      </c>
      <c r="R171" s="95">
        <v>42819</v>
      </c>
      <c r="S171" s="96">
        <v>0.90410000000000001</v>
      </c>
      <c r="T171" s="96">
        <v>1.748</v>
      </c>
      <c r="U171" s="96">
        <f t="shared" si="19"/>
        <v>0.75350000000000006</v>
      </c>
      <c r="V171" s="96">
        <f t="shared" si="19"/>
        <v>1.5973999999999999</v>
      </c>
      <c r="W171" s="96">
        <v>16.839506172838583</v>
      </c>
      <c r="X171" s="107">
        <v>11.127670144063339</v>
      </c>
      <c r="Y171" s="96">
        <f t="shared" si="24"/>
        <v>0.62661432098766134</v>
      </c>
      <c r="Z171" s="96">
        <f t="shared" si="24"/>
        <v>1.4196465971187322</v>
      </c>
      <c r="AA171" s="96">
        <f t="shared" si="20"/>
        <v>0.61714146116296664</v>
      </c>
      <c r="AB171" s="96">
        <f t="shared" si="21"/>
        <v>0.40458680114246748</v>
      </c>
      <c r="AC171" s="96">
        <f t="shared" si="14"/>
        <v>0.73366048717694199</v>
      </c>
      <c r="AD171">
        <f t="shared" si="15"/>
        <v>52</v>
      </c>
      <c r="AE171" s="96">
        <f t="shared" si="22"/>
        <v>0.26705289648103725</v>
      </c>
      <c r="AF171" s="96">
        <f t="shared" si="23"/>
        <v>2.0650428390897542E-2</v>
      </c>
      <c r="AG171" s="97" t="s">
        <v>194</v>
      </c>
      <c r="AH171" s="97" t="s">
        <v>194</v>
      </c>
      <c r="AI171" s="97" t="s">
        <v>195</v>
      </c>
      <c r="AJ171" s="97" t="s">
        <v>194</v>
      </c>
      <c r="AK171" s="97" t="s">
        <v>194</v>
      </c>
      <c r="AL171" s="97" t="s">
        <v>195</v>
      </c>
    </row>
    <row r="172" spans="2:38">
      <c r="B172" t="s">
        <v>190</v>
      </c>
      <c r="C172" s="93">
        <v>97</v>
      </c>
      <c r="D172" t="s">
        <v>84</v>
      </c>
      <c r="E172" t="s">
        <v>105</v>
      </c>
      <c r="F172" s="94">
        <v>1</v>
      </c>
      <c r="G172" s="95">
        <v>42762</v>
      </c>
      <c r="H172" t="s">
        <v>386</v>
      </c>
      <c r="I172" t="s">
        <v>387</v>
      </c>
      <c r="J172">
        <v>2.1019999999999999</v>
      </c>
      <c r="K172">
        <v>2.198</v>
      </c>
      <c r="L172" s="96">
        <f t="shared" si="16"/>
        <v>1.8521999999999998</v>
      </c>
      <c r="M172" s="96">
        <v>5.5147656768714146</v>
      </c>
      <c r="N172" s="96">
        <f t="shared" si="13"/>
        <v>1.7500555101329875</v>
      </c>
      <c r="O172" s="96">
        <f t="shared" si="17"/>
        <v>1.9481999999999999</v>
      </c>
      <c r="P172" s="96">
        <v>2.2816647271287041</v>
      </c>
      <c r="Q172" s="96">
        <f t="shared" si="18"/>
        <v>1.9037486077860786</v>
      </c>
      <c r="R172" s="95">
        <v>42816</v>
      </c>
      <c r="S172" s="96">
        <v>0.60680000000000001</v>
      </c>
      <c r="T172" s="96">
        <v>0</v>
      </c>
      <c r="U172" s="96">
        <f t="shared" si="19"/>
        <v>0.45619999999999999</v>
      </c>
      <c r="V172" s="96" t="str">
        <f t="shared" si="19"/>
        <v/>
      </c>
      <c r="W172" s="96">
        <v>20.517928286852939</v>
      </c>
      <c r="X172" s="107">
        <v>0</v>
      </c>
      <c r="Y172" s="96">
        <f t="shared" si="24"/>
        <v>0.36259721115537691</v>
      </c>
      <c r="Z172" s="96" t="str">
        <f t="shared" si="24"/>
        <v/>
      </c>
      <c r="AA172" s="96">
        <f t="shared" si="20"/>
        <v>0.79280816576622593</v>
      </c>
      <c r="AB172" s="96">
        <f t="shared" si="21"/>
        <v>0.51975072149994861</v>
      </c>
      <c r="AC172" s="96" t="str">
        <f t="shared" si="14"/>
        <v/>
      </c>
      <c r="AD172">
        <f t="shared" si="15"/>
        <v>54</v>
      </c>
      <c r="AE172" s="96">
        <f t="shared" si="22"/>
        <v>5.8422605978354025E-2</v>
      </c>
      <c r="AF172" s="96" t="str">
        <f t="shared" si="23"/>
        <v/>
      </c>
      <c r="AG172" s="97" t="s">
        <v>194</v>
      </c>
      <c r="AH172" s="97" t="s">
        <v>194</v>
      </c>
      <c r="AI172" s="97" t="s">
        <v>194</v>
      </c>
      <c r="AJ172" s="97" t="s">
        <v>194</v>
      </c>
      <c r="AK172" s="97" t="s">
        <v>194</v>
      </c>
      <c r="AL172" s="97" t="s">
        <v>194</v>
      </c>
    </row>
    <row r="173" spans="2:38">
      <c r="B173" t="s">
        <v>190</v>
      </c>
      <c r="C173" s="93">
        <v>98</v>
      </c>
      <c r="D173" t="s">
        <v>84</v>
      </c>
      <c r="E173" t="s">
        <v>105</v>
      </c>
      <c r="F173" s="94">
        <v>2</v>
      </c>
      <c r="G173" s="95">
        <v>42762</v>
      </c>
      <c r="H173" t="s">
        <v>388</v>
      </c>
      <c r="I173" t="s">
        <v>389</v>
      </c>
      <c r="J173">
        <v>2.0379999999999998</v>
      </c>
      <c r="K173">
        <v>2.157</v>
      </c>
      <c r="L173" s="96">
        <f t="shared" si="16"/>
        <v>1.7881999999999998</v>
      </c>
      <c r="M173" s="96">
        <v>5.5147656768714146</v>
      </c>
      <c r="N173" s="96">
        <f t="shared" si="13"/>
        <v>1.6895849601661852</v>
      </c>
      <c r="O173" s="96">
        <f t="shared" si="17"/>
        <v>1.9072</v>
      </c>
      <c r="P173" s="96">
        <v>2.2816647271287041</v>
      </c>
      <c r="Q173" s="96">
        <f t="shared" si="18"/>
        <v>1.8636840903242013</v>
      </c>
      <c r="R173" s="95">
        <v>42816</v>
      </c>
      <c r="S173" s="96">
        <v>0.56599999999999995</v>
      </c>
      <c r="T173" s="96">
        <v>1.5389999999999999</v>
      </c>
      <c r="U173" s="96">
        <f t="shared" si="19"/>
        <v>0.41539999999999994</v>
      </c>
      <c r="V173" s="96">
        <f t="shared" si="19"/>
        <v>1.3883999999999999</v>
      </c>
      <c r="W173" s="96">
        <v>14.682539682539385</v>
      </c>
      <c r="X173" s="107">
        <v>12.679544328875947</v>
      </c>
      <c r="Y173" s="96">
        <f t="shared" si="24"/>
        <v>0.35440873015873131</v>
      </c>
      <c r="Z173" s="96">
        <f t="shared" si="24"/>
        <v>1.2123572065378863</v>
      </c>
      <c r="AA173" s="96">
        <f t="shared" si="20"/>
        <v>0.79023917795535292</v>
      </c>
      <c r="AB173" s="96">
        <f t="shared" si="21"/>
        <v>0.5180665394671673</v>
      </c>
      <c r="AC173" s="96">
        <f t="shared" si="14"/>
        <v>0.65051647585132732</v>
      </c>
      <c r="AD173">
        <f t="shared" si="15"/>
        <v>54</v>
      </c>
      <c r="AE173" s="96">
        <f t="shared" si="22"/>
        <v>6.1473660385566564E-2</v>
      </c>
      <c r="AF173" s="96">
        <f t="shared" si="23"/>
        <v>2.0790284955504456E-2</v>
      </c>
      <c r="AG173" s="97" t="s">
        <v>194</v>
      </c>
      <c r="AH173" s="97" t="s">
        <v>194</v>
      </c>
      <c r="AI173" s="97" t="s">
        <v>194</v>
      </c>
      <c r="AJ173" s="97" t="s">
        <v>194</v>
      </c>
      <c r="AK173" s="97" t="s">
        <v>194</v>
      </c>
      <c r="AL173" s="97" t="s">
        <v>194</v>
      </c>
    </row>
    <row r="174" spans="2:38">
      <c r="B174" t="s">
        <v>190</v>
      </c>
      <c r="C174" s="93">
        <v>99</v>
      </c>
      <c r="D174" t="s">
        <v>84</v>
      </c>
      <c r="E174" t="s">
        <v>105</v>
      </c>
      <c r="F174" s="94">
        <v>3</v>
      </c>
      <c r="G174" s="95">
        <v>42762</v>
      </c>
      <c r="H174" t="s">
        <v>390</v>
      </c>
      <c r="I174" t="s">
        <v>391</v>
      </c>
      <c r="J174">
        <v>2.08</v>
      </c>
      <c r="K174">
        <v>2.2320000000000002</v>
      </c>
      <c r="L174" s="96">
        <f t="shared" si="16"/>
        <v>1.8302</v>
      </c>
      <c r="M174" s="96">
        <v>5.5147656768714146</v>
      </c>
      <c r="N174" s="96">
        <f t="shared" si="13"/>
        <v>1.7292687585818993</v>
      </c>
      <c r="O174" s="96">
        <f t="shared" si="17"/>
        <v>1.9822000000000002</v>
      </c>
      <c r="P174" s="96">
        <v>2.2816647271287041</v>
      </c>
      <c r="Q174" s="96">
        <f t="shared" si="18"/>
        <v>1.936972841778855</v>
      </c>
      <c r="R174" s="95">
        <v>42816</v>
      </c>
      <c r="S174" s="96">
        <v>0.65149999999999997</v>
      </c>
      <c r="T174" s="96">
        <v>1.5992</v>
      </c>
      <c r="U174" s="96">
        <f t="shared" si="19"/>
        <v>0.5008999999999999</v>
      </c>
      <c r="V174" s="96">
        <f t="shared" si="19"/>
        <v>1.4485999999999999</v>
      </c>
      <c r="W174" s="96">
        <v>16.733295259852824</v>
      </c>
      <c r="X174" s="107">
        <v>3.4003831417629944</v>
      </c>
      <c r="Y174" s="96">
        <f t="shared" si="24"/>
        <v>0.41708292404339714</v>
      </c>
      <c r="Z174" s="96">
        <f t="shared" si="24"/>
        <v>1.3993420498084213</v>
      </c>
      <c r="AA174" s="96">
        <f t="shared" si="20"/>
        <v>0.75880965756564678</v>
      </c>
      <c r="AB174" s="96">
        <f t="shared" si="21"/>
        <v>0.49746191327344069</v>
      </c>
      <c r="AC174" s="96">
        <f t="shared" si="14"/>
        <v>0.72243761999435652</v>
      </c>
      <c r="AD174">
        <f t="shared" si="15"/>
        <v>54</v>
      </c>
      <c r="AE174" s="96">
        <f t="shared" si="22"/>
        <v>9.8800881751013314E-2</v>
      </c>
      <c r="AF174" s="96">
        <f t="shared" si="23"/>
        <v>1.5117559673149818E-2</v>
      </c>
      <c r="AG174" s="97" t="s">
        <v>194</v>
      </c>
      <c r="AH174" s="97" t="s">
        <v>194</v>
      </c>
      <c r="AI174" s="97" t="s">
        <v>194</v>
      </c>
      <c r="AJ174" s="97" t="s">
        <v>194</v>
      </c>
      <c r="AK174" s="97" t="s">
        <v>194</v>
      </c>
      <c r="AL174" s="97" t="s">
        <v>195</v>
      </c>
    </row>
    <row r="175" spans="2:38">
      <c r="B175" t="s">
        <v>190</v>
      </c>
      <c r="C175" s="93">
        <v>100</v>
      </c>
      <c r="D175" t="s">
        <v>84</v>
      </c>
      <c r="E175" t="s">
        <v>105</v>
      </c>
      <c r="F175" s="98">
        <v>4</v>
      </c>
      <c r="G175" s="95">
        <v>42762</v>
      </c>
      <c r="H175" t="s">
        <v>392</v>
      </c>
      <c r="I175" t="s">
        <v>393</v>
      </c>
      <c r="J175">
        <v>1.962</v>
      </c>
      <c r="K175">
        <v>2.2069999999999999</v>
      </c>
      <c r="L175" s="96">
        <f t="shared" si="16"/>
        <v>1.7121999999999999</v>
      </c>
      <c r="M175" s="96">
        <v>5.5147656768714146</v>
      </c>
      <c r="N175" s="96">
        <f t="shared" si="13"/>
        <v>1.6177761820806076</v>
      </c>
      <c r="O175" s="96">
        <f t="shared" si="17"/>
        <v>1.9571999999999998</v>
      </c>
      <c r="P175" s="96">
        <v>2.2816647271287041</v>
      </c>
      <c r="Q175" s="96">
        <f t="shared" si="18"/>
        <v>1.9125432579606367</v>
      </c>
      <c r="R175" s="95">
        <v>42816</v>
      </c>
      <c r="S175" s="96">
        <v>0.59699999999999998</v>
      </c>
      <c r="T175" s="96">
        <v>1.764</v>
      </c>
      <c r="U175" s="96">
        <f t="shared" si="19"/>
        <v>0.44639999999999996</v>
      </c>
      <c r="V175" s="96">
        <f t="shared" si="19"/>
        <v>1.6133999999999999</v>
      </c>
      <c r="W175" s="96">
        <v>12.794117647059169</v>
      </c>
      <c r="X175" s="107">
        <v>22.316525212181858</v>
      </c>
      <c r="Y175" s="96">
        <f t="shared" si="24"/>
        <v>0.38928705882352782</v>
      </c>
      <c r="Z175" s="96">
        <f t="shared" si="24"/>
        <v>1.2533451822266579</v>
      </c>
      <c r="AA175" s="96">
        <f t="shared" si="20"/>
        <v>0.75936902574318454</v>
      </c>
      <c r="AB175" s="96">
        <f t="shared" si="21"/>
        <v>0.49782862495277663</v>
      </c>
      <c r="AC175" s="96">
        <f t="shared" si="14"/>
        <v>0.6553290635439597</v>
      </c>
      <c r="AD175">
        <f t="shared" si="15"/>
        <v>54</v>
      </c>
      <c r="AE175" s="96">
        <f t="shared" si="22"/>
        <v>9.8136548998593143E-2</v>
      </c>
      <c r="AF175" s="96">
        <f t="shared" si="23"/>
        <v>2.1829404755284235E-2</v>
      </c>
      <c r="AG175" s="97" t="s">
        <v>194</v>
      </c>
      <c r="AH175" s="97" t="s">
        <v>194</v>
      </c>
      <c r="AI175" s="97" t="s">
        <v>194</v>
      </c>
      <c r="AJ175" s="97" t="s">
        <v>195</v>
      </c>
      <c r="AK175" s="97" t="s">
        <v>194</v>
      </c>
      <c r="AL175" s="97" t="s">
        <v>194</v>
      </c>
    </row>
    <row r="176" spans="2:38">
      <c r="B176" t="s">
        <v>190</v>
      </c>
      <c r="C176" s="93">
        <v>101</v>
      </c>
      <c r="D176" t="s">
        <v>84</v>
      </c>
      <c r="E176" t="s">
        <v>105</v>
      </c>
      <c r="F176" s="98">
        <v>5</v>
      </c>
      <c r="G176" s="95">
        <v>42762</v>
      </c>
      <c r="H176" t="s">
        <v>394</v>
      </c>
      <c r="I176" t="s">
        <v>395</v>
      </c>
      <c r="J176">
        <v>1.86</v>
      </c>
      <c r="K176">
        <v>2.17</v>
      </c>
      <c r="L176" s="96">
        <f t="shared" si="16"/>
        <v>1.6102000000000001</v>
      </c>
      <c r="M176" s="96">
        <v>5.5147656768714146</v>
      </c>
      <c r="N176" s="96">
        <f t="shared" si="13"/>
        <v>1.5214012430710167</v>
      </c>
      <c r="O176" s="96">
        <f t="shared" si="17"/>
        <v>1.9201999999999999</v>
      </c>
      <c r="P176" s="96">
        <v>2.2816647271287041</v>
      </c>
      <c r="Q176" s="96">
        <f t="shared" si="18"/>
        <v>1.8763874739096746</v>
      </c>
      <c r="R176" s="95">
        <v>42816</v>
      </c>
      <c r="S176" s="96">
        <v>0.54810000000000003</v>
      </c>
      <c r="T176" s="96">
        <v>1.6348</v>
      </c>
      <c r="U176" s="96">
        <f t="shared" si="19"/>
        <v>0.39750000000000002</v>
      </c>
      <c r="V176" s="96">
        <f t="shared" si="19"/>
        <v>1.4842</v>
      </c>
      <c r="W176" s="96">
        <v>16.81547619047533</v>
      </c>
      <c r="X176" s="107">
        <v>8.9805825242718385</v>
      </c>
      <c r="Y176" s="96">
        <f t="shared" si="24"/>
        <v>0.33065848214286059</v>
      </c>
      <c r="Z176" s="96">
        <f t="shared" si="24"/>
        <v>1.3509101941747574</v>
      </c>
      <c r="AA176" s="96">
        <f t="shared" si="20"/>
        <v>0.78266188249234525</v>
      </c>
      <c r="AB176" s="96">
        <f t="shared" si="21"/>
        <v>0.51309900134890096</v>
      </c>
      <c r="AC176" s="96">
        <f t="shared" si="14"/>
        <v>0.71995268192660478</v>
      </c>
      <c r="AD176">
        <f t="shared" si="15"/>
        <v>54</v>
      </c>
      <c r="AE176" s="96">
        <f t="shared" si="22"/>
        <v>7.0472823643295435E-2</v>
      </c>
      <c r="AF176" s="96">
        <f t="shared" si="23"/>
        <v>1.4614973445111479E-2</v>
      </c>
      <c r="AG176" s="97" t="s">
        <v>194</v>
      </c>
      <c r="AH176" s="97" t="s">
        <v>194</v>
      </c>
      <c r="AI176" s="97" t="s">
        <v>194</v>
      </c>
      <c r="AJ176" s="97" t="s">
        <v>194</v>
      </c>
      <c r="AK176" s="97" t="s">
        <v>195</v>
      </c>
      <c r="AL176" s="97" t="s">
        <v>194</v>
      </c>
    </row>
    <row r="177" spans="2:38">
      <c r="B177" t="s">
        <v>190</v>
      </c>
      <c r="C177" s="93">
        <v>102</v>
      </c>
      <c r="D177" t="s">
        <v>84</v>
      </c>
      <c r="E177" t="s">
        <v>105</v>
      </c>
      <c r="F177" s="98">
        <v>6</v>
      </c>
      <c r="G177" s="95">
        <v>42762</v>
      </c>
      <c r="H177" t="s">
        <v>396</v>
      </c>
      <c r="I177" t="s">
        <v>397</v>
      </c>
      <c r="J177">
        <v>1.9510000000000001</v>
      </c>
      <c r="K177">
        <v>2.0960000000000001</v>
      </c>
      <c r="L177" s="96">
        <f t="shared" si="16"/>
        <v>1.7012</v>
      </c>
      <c r="M177" s="96">
        <v>5.5147656768714146</v>
      </c>
      <c r="N177" s="96">
        <f t="shared" si="13"/>
        <v>1.6073828063050635</v>
      </c>
      <c r="O177" s="96">
        <f t="shared" si="17"/>
        <v>1.8462000000000001</v>
      </c>
      <c r="P177" s="96">
        <v>2.2816647271287041</v>
      </c>
      <c r="Q177" s="96">
        <f t="shared" si="18"/>
        <v>1.80407590580775</v>
      </c>
      <c r="R177" s="95">
        <v>42816</v>
      </c>
      <c r="S177" s="96">
        <v>0.63100000000000001</v>
      </c>
      <c r="T177" s="96">
        <v>1.655</v>
      </c>
      <c r="U177" s="96">
        <f t="shared" si="19"/>
        <v>0.48039999999999999</v>
      </c>
      <c r="V177" s="96">
        <f t="shared" si="19"/>
        <v>1.5044</v>
      </c>
      <c r="W177" s="96">
        <v>12.703905091448961</v>
      </c>
      <c r="X177" s="107">
        <v>6.4211050273764974</v>
      </c>
      <c r="Y177" s="96">
        <f t="shared" si="24"/>
        <v>0.41937043994067918</v>
      </c>
      <c r="Z177" s="96">
        <f t="shared" si="24"/>
        <v>1.4078008959681478</v>
      </c>
      <c r="AA177" s="96">
        <f t="shared" si="20"/>
        <v>0.73909734613579825</v>
      </c>
      <c r="AB177" s="96">
        <f t="shared" si="21"/>
        <v>0.48453887775173476</v>
      </c>
      <c r="AC177" s="96">
        <f t="shared" si="14"/>
        <v>0.78034460270551886</v>
      </c>
      <c r="AD177">
        <f t="shared" si="15"/>
        <v>54</v>
      </c>
      <c r="AE177" s="96">
        <f t="shared" si="22"/>
        <v>0.12221217798598782</v>
      </c>
      <c r="AF177" s="96">
        <f t="shared" si="23"/>
        <v>1.1183474782323311E-2</v>
      </c>
      <c r="AG177" s="97" t="s">
        <v>194</v>
      </c>
      <c r="AH177" s="97" t="s">
        <v>194</v>
      </c>
      <c r="AI177" s="97" t="s">
        <v>194</v>
      </c>
      <c r="AJ177" s="97" t="s">
        <v>194</v>
      </c>
      <c r="AK177" s="97" t="s">
        <v>194</v>
      </c>
      <c r="AL177" s="97" t="s">
        <v>194</v>
      </c>
    </row>
    <row r="178" spans="2:38">
      <c r="B178" t="s">
        <v>190</v>
      </c>
      <c r="C178" s="93">
        <v>103</v>
      </c>
      <c r="D178" t="s">
        <v>84</v>
      </c>
      <c r="E178" t="s">
        <v>105</v>
      </c>
      <c r="F178" s="98">
        <v>7</v>
      </c>
      <c r="G178" s="95">
        <v>42762</v>
      </c>
      <c r="H178" t="s">
        <v>398</v>
      </c>
      <c r="I178" t="s">
        <v>399</v>
      </c>
      <c r="J178">
        <v>2.0489999999999999</v>
      </c>
      <c r="K178">
        <v>2.1829999999999998</v>
      </c>
      <c r="L178" s="96">
        <f t="shared" si="16"/>
        <v>1.7991999999999999</v>
      </c>
      <c r="M178" s="96">
        <v>5.5147656768714146</v>
      </c>
      <c r="N178" s="96">
        <f t="shared" si="13"/>
        <v>1.6999783359417293</v>
      </c>
      <c r="O178" s="96">
        <f t="shared" si="17"/>
        <v>1.9331999999999998</v>
      </c>
      <c r="P178" s="96">
        <v>2.2816647271287041</v>
      </c>
      <c r="Q178" s="96">
        <f t="shared" si="18"/>
        <v>1.8890908574951477</v>
      </c>
      <c r="R178" s="95">
        <v>42816</v>
      </c>
      <c r="S178" s="96">
        <v>0.55800000000000005</v>
      </c>
      <c r="T178" s="96">
        <v>1.629</v>
      </c>
      <c r="U178" s="96">
        <f t="shared" si="19"/>
        <v>0.40740000000000004</v>
      </c>
      <c r="V178" s="96">
        <f t="shared" si="19"/>
        <v>1.4783999999999999</v>
      </c>
      <c r="W178" s="96">
        <v>13.925925925925654</v>
      </c>
      <c r="X178" s="107">
        <v>4.7409579667641673</v>
      </c>
      <c r="Y178" s="96">
        <f t="shared" si="24"/>
        <v>0.35066577777777891</v>
      </c>
      <c r="Z178" s="96">
        <f t="shared" si="24"/>
        <v>1.4083096774193584</v>
      </c>
      <c r="AA178" s="96">
        <f t="shared" si="20"/>
        <v>0.79372338437270606</v>
      </c>
      <c r="AB178" s="96">
        <f t="shared" si="21"/>
        <v>0.52035072229659596</v>
      </c>
      <c r="AC178" s="96">
        <f t="shared" si="14"/>
        <v>0.74549599974599201</v>
      </c>
      <c r="AD178">
        <f t="shared" si="15"/>
        <v>54</v>
      </c>
      <c r="AE178" s="96">
        <f t="shared" si="22"/>
        <v>5.7335648013413176E-2</v>
      </c>
      <c r="AF178" s="96">
        <f t="shared" si="23"/>
        <v>1.2436724822359682E-2</v>
      </c>
      <c r="AG178" s="97" t="s">
        <v>194</v>
      </c>
      <c r="AH178" s="97" t="s">
        <v>194</v>
      </c>
      <c r="AI178" s="97" t="s">
        <v>194</v>
      </c>
      <c r="AJ178" s="97" t="s">
        <v>194</v>
      </c>
      <c r="AK178" s="97" t="s">
        <v>194</v>
      </c>
      <c r="AL178" s="97" t="s">
        <v>194</v>
      </c>
    </row>
    <row r="179" spans="2:38">
      <c r="B179" t="s">
        <v>190</v>
      </c>
      <c r="C179" s="93">
        <v>104</v>
      </c>
      <c r="D179" t="s">
        <v>84</v>
      </c>
      <c r="E179" t="s">
        <v>105</v>
      </c>
      <c r="F179" s="98">
        <v>8</v>
      </c>
      <c r="G179" s="95">
        <v>42762</v>
      </c>
      <c r="H179" t="s">
        <v>400</v>
      </c>
      <c r="I179" t="s">
        <v>401</v>
      </c>
      <c r="J179">
        <v>1.9570000000000001</v>
      </c>
      <c r="K179">
        <v>2.0859999999999999</v>
      </c>
      <c r="L179" s="96">
        <f t="shared" si="16"/>
        <v>1.7072000000000001</v>
      </c>
      <c r="M179" s="96">
        <v>5.5147656768714146</v>
      </c>
      <c r="N179" s="96">
        <f t="shared" si="13"/>
        <v>1.6130519203644513</v>
      </c>
      <c r="O179" s="96">
        <f t="shared" si="17"/>
        <v>1.8361999999999998</v>
      </c>
      <c r="P179" s="96">
        <v>2.2816647271287041</v>
      </c>
      <c r="Q179" s="96">
        <f t="shared" si="18"/>
        <v>1.7943040722804626</v>
      </c>
      <c r="R179" s="95">
        <v>42816</v>
      </c>
      <c r="S179" s="96">
        <v>0.61</v>
      </c>
      <c r="T179" s="96">
        <v>1.4470000000000001</v>
      </c>
      <c r="U179" s="96">
        <f t="shared" si="19"/>
        <v>0.45939999999999998</v>
      </c>
      <c r="V179" s="96">
        <f t="shared" si="19"/>
        <v>1.2964</v>
      </c>
      <c r="W179" s="96">
        <v>13.465250965250315</v>
      </c>
      <c r="X179" s="107">
        <v>6.3583815028902215</v>
      </c>
      <c r="Y179" s="96">
        <f t="shared" si="24"/>
        <v>0.39754063706564002</v>
      </c>
      <c r="Z179" s="96">
        <f t="shared" si="24"/>
        <v>1.2139699421965311</v>
      </c>
      <c r="AA179" s="96">
        <f t="shared" si="20"/>
        <v>0.75354752562718497</v>
      </c>
      <c r="AB179" s="96">
        <f t="shared" si="21"/>
        <v>0.49401215456794079</v>
      </c>
      <c r="AC179" s="96">
        <f t="shared" si="14"/>
        <v>0.67656868250521296</v>
      </c>
      <c r="AD179">
        <f t="shared" si="15"/>
        <v>54</v>
      </c>
      <c r="AE179" s="96">
        <f t="shared" si="22"/>
        <v>0.10505044462329571</v>
      </c>
      <c r="AF179" s="96">
        <f t="shared" si="23"/>
        <v>1.9691681836618593E-2</v>
      </c>
      <c r="AG179" s="97" t="s">
        <v>194</v>
      </c>
      <c r="AH179" s="97" t="s">
        <v>194</v>
      </c>
      <c r="AI179" s="97" t="s">
        <v>194</v>
      </c>
      <c r="AJ179" s="97" t="s">
        <v>194</v>
      </c>
      <c r="AK179" s="97" t="s">
        <v>194</v>
      </c>
      <c r="AL179" s="97" t="s">
        <v>194</v>
      </c>
    </row>
    <row r="180" spans="2:38">
      <c r="B180" t="s">
        <v>190</v>
      </c>
      <c r="C180" s="93">
        <v>105</v>
      </c>
      <c r="D180" t="s">
        <v>86</v>
      </c>
      <c r="E180" t="s">
        <v>105</v>
      </c>
      <c r="F180" s="94">
        <v>1</v>
      </c>
      <c r="G180" s="95">
        <v>42762</v>
      </c>
      <c r="H180" t="s">
        <v>402</v>
      </c>
      <c r="I180" t="s">
        <v>403</v>
      </c>
      <c r="J180">
        <v>1.984</v>
      </c>
      <c r="K180">
        <v>2.1920000000000002</v>
      </c>
      <c r="L180" s="96">
        <f t="shared" si="16"/>
        <v>1.7342</v>
      </c>
      <c r="M180" s="96">
        <v>5.5147656768714146</v>
      </c>
      <c r="N180" s="96">
        <f t="shared" si="13"/>
        <v>1.6385629336316958</v>
      </c>
      <c r="O180" s="96">
        <f t="shared" si="17"/>
        <v>1.9422000000000001</v>
      </c>
      <c r="P180" s="96">
        <v>2.2816647271287041</v>
      </c>
      <c r="Q180" s="96">
        <f t="shared" si="18"/>
        <v>1.8978855076697065</v>
      </c>
      <c r="R180" s="95">
        <v>42816</v>
      </c>
      <c r="S180" s="96">
        <v>0.72399999999999998</v>
      </c>
      <c r="T180" s="96">
        <v>1.859</v>
      </c>
      <c r="U180" s="96">
        <f t="shared" si="19"/>
        <v>0.57339999999999991</v>
      </c>
      <c r="V180" s="96">
        <f t="shared" si="19"/>
        <v>1.7083999999999999</v>
      </c>
      <c r="W180" s="96">
        <v>19.719771665802661</v>
      </c>
      <c r="X180" s="107">
        <v>16.476991588322143</v>
      </c>
      <c r="Y180" s="96">
        <f t="shared" si="24"/>
        <v>0.4603268292682875</v>
      </c>
      <c r="Z180" s="96">
        <f t="shared" si="24"/>
        <v>1.4269070757051043</v>
      </c>
      <c r="AA180" s="96">
        <f t="shared" si="20"/>
        <v>0.71906673840837876</v>
      </c>
      <c r="AB180" s="96">
        <f t="shared" si="21"/>
        <v>0.47140717292330775</v>
      </c>
      <c r="AC180" s="96">
        <f t="shared" si="14"/>
        <v>0.75184044028931607</v>
      </c>
      <c r="AD180">
        <f t="shared" si="15"/>
        <v>54</v>
      </c>
      <c r="AE180" s="96">
        <f t="shared" si="22"/>
        <v>0.14600149832734111</v>
      </c>
      <c r="AF180" s="96">
        <f t="shared" si="23"/>
        <v>1.3841494036995118E-2</v>
      </c>
      <c r="AG180" s="97" t="s">
        <v>194</v>
      </c>
      <c r="AH180" s="97" t="s">
        <v>194</v>
      </c>
      <c r="AI180" s="97" t="s">
        <v>194</v>
      </c>
      <c r="AJ180" s="97" t="s">
        <v>194</v>
      </c>
      <c r="AK180" s="97" t="s">
        <v>194</v>
      </c>
      <c r="AL180" s="97" t="s">
        <v>194</v>
      </c>
    </row>
    <row r="181" spans="2:38">
      <c r="B181" t="s">
        <v>190</v>
      </c>
      <c r="C181" s="93">
        <v>106</v>
      </c>
      <c r="D181" t="s">
        <v>86</v>
      </c>
      <c r="E181" t="s">
        <v>105</v>
      </c>
      <c r="F181" s="94">
        <v>2</v>
      </c>
      <c r="G181" s="95">
        <v>42762</v>
      </c>
      <c r="H181" t="s">
        <v>404</v>
      </c>
      <c r="I181" t="s">
        <v>405</v>
      </c>
      <c r="J181">
        <v>1.1910000000000001</v>
      </c>
      <c r="K181">
        <v>2.218</v>
      </c>
      <c r="L181" s="96">
        <f t="shared" si="16"/>
        <v>0.94120000000000004</v>
      </c>
      <c r="M181" s="96">
        <v>5.5147656768714146</v>
      </c>
      <c r="N181" s="96">
        <f t="shared" si="13"/>
        <v>0.88929502544928629</v>
      </c>
      <c r="O181" s="96">
        <f t="shared" si="17"/>
        <v>1.9681999999999999</v>
      </c>
      <c r="P181" s="96">
        <v>2.2816647271287041</v>
      </c>
      <c r="Q181" s="96">
        <f t="shared" si="18"/>
        <v>1.9232922748406529</v>
      </c>
      <c r="R181" s="95">
        <v>42816</v>
      </c>
      <c r="S181" s="96">
        <v>0.62</v>
      </c>
      <c r="T181" s="96">
        <v>1.7769999999999999</v>
      </c>
      <c r="U181" s="96">
        <f t="shared" si="19"/>
        <v>0.46939999999999998</v>
      </c>
      <c r="V181" s="96">
        <f t="shared" si="19"/>
        <v>1.6263999999999998</v>
      </c>
      <c r="W181" s="96">
        <v>13.95235780262451</v>
      </c>
      <c r="X181" s="107">
        <v>10.077145612343887</v>
      </c>
      <c r="Y181" s="96">
        <f t="shared" si="24"/>
        <v>0.40390763247448053</v>
      </c>
      <c r="Z181" s="96">
        <f t="shared" si="24"/>
        <v>1.4625053037608389</v>
      </c>
      <c r="AA181" s="96">
        <f t="shared" si="20"/>
        <v>0.5458114338709813</v>
      </c>
      <c r="AB181" s="96">
        <f t="shared" si="21"/>
        <v>0.35782412291779303</v>
      </c>
      <c r="AC181" s="96">
        <f t="shared" si="14"/>
        <v>0.76041760417407656</v>
      </c>
      <c r="AD181">
        <f t="shared" si="15"/>
        <v>54</v>
      </c>
      <c r="AE181" s="96">
        <f t="shared" si="22"/>
        <v>0.35176789326486779</v>
      </c>
      <c r="AF181" s="96">
        <f t="shared" si="23"/>
        <v>2.0505750465967906E-2</v>
      </c>
      <c r="AG181" s="97" t="s">
        <v>194</v>
      </c>
      <c r="AH181" s="97" t="s">
        <v>194</v>
      </c>
      <c r="AI181" s="97" t="s">
        <v>195</v>
      </c>
      <c r="AJ181" s="97" t="s">
        <v>194</v>
      </c>
      <c r="AK181" s="97" t="s">
        <v>194</v>
      </c>
      <c r="AL181" s="97" t="s">
        <v>195</v>
      </c>
    </row>
    <row r="182" spans="2:38">
      <c r="B182" t="s">
        <v>190</v>
      </c>
      <c r="C182" s="93">
        <v>107</v>
      </c>
      <c r="D182" t="s">
        <v>86</v>
      </c>
      <c r="E182" t="s">
        <v>105</v>
      </c>
      <c r="F182" s="94">
        <v>3</v>
      </c>
      <c r="G182" s="95">
        <v>42762</v>
      </c>
      <c r="H182" t="s">
        <v>406</v>
      </c>
      <c r="I182" t="s">
        <v>407</v>
      </c>
      <c r="J182">
        <v>2.125</v>
      </c>
      <c r="K182">
        <v>2.16</v>
      </c>
      <c r="L182" s="96">
        <f t="shared" si="16"/>
        <v>1.8752</v>
      </c>
      <c r="M182" s="96">
        <v>5.5147656768714146</v>
      </c>
      <c r="N182" s="96">
        <f t="shared" si="13"/>
        <v>1.7717871140273072</v>
      </c>
      <c r="O182" s="96">
        <f t="shared" si="17"/>
        <v>1.9102000000000001</v>
      </c>
      <c r="P182" s="96">
        <v>2.2816647271287041</v>
      </c>
      <c r="Q182" s="96">
        <f t="shared" si="18"/>
        <v>1.8666156403823877</v>
      </c>
      <c r="R182" s="95">
        <v>42816</v>
      </c>
      <c r="S182" s="96">
        <v>0.60899999999999999</v>
      </c>
      <c r="T182" s="96">
        <v>1.706</v>
      </c>
      <c r="U182" s="96">
        <f t="shared" si="19"/>
        <v>0.45839999999999997</v>
      </c>
      <c r="V182" s="96">
        <f t="shared" si="19"/>
        <v>1.5553999999999999</v>
      </c>
      <c r="W182" s="96">
        <v>14.504950495050023</v>
      </c>
      <c r="X182" s="107">
        <v>6.0532687651327608</v>
      </c>
      <c r="Y182" s="96">
        <f t="shared" si="24"/>
        <v>0.3919093069306907</v>
      </c>
      <c r="Z182" s="96">
        <f t="shared" si="24"/>
        <v>1.461247457627125</v>
      </c>
      <c r="AA182" s="96">
        <f t="shared" si="20"/>
        <v>0.77880564553837783</v>
      </c>
      <c r="AB182" s="96">
        <f t="shared" si="21"/>
        <v>0.51057092201565868</v>
      </c>
      <c r="AC182" s="96">
        <f t="shared" si="14"/>
        <v>0.78283253714073642</v>
      </c>
      <c r="AD182">
        <f t="shared" si="15"/>
        <v>54</v>
      </c>
      <c r="AE182" s="96">
        <f t="shared" si="22"/>
        <v>7.5052677507864818E-2</v>
      </c>
      <c r="AF182" s="96">
        <f t="shared" si="23"/>
        <v>1.0258905536854036E-2</v>
      </c>
      <c r="AG182" s="97" t="s">
        <v>194</v>
      </c>
      <c r="AH182" s="97" t="s">
        <v>194</v>
      </c>
      <c r="AI182" s="97" t="s">
        <v>195</v>
      </c>
      <c r="AJ182" s="97" t="s">
        <v>194</v>
      </c>
      <c r="AK182" s="97" t="s">
        <v>194</v>
      </c>
      <c r="AL182" s="97" t="s">
        <v>195</v>
      </c>
    </row>
    <row r="183" spans="2:38">
      <c r="B183" t="s">
        <v>190</v>
      </c>
      <c r="C183" s="93">
        <v>108</v>
      </c>
      <c r="D183" t="s">
        <v>86</v>
      </c>
      <c r="E183" t="s">
        <v>105</v>
      </c>
      <c r="F183" s="98">
        <v>4</v>
      </c>
      <c r="G183" s="95">
        <v>42762</v>
      </c>
      <c r="H183" t="s">
        <v>408</v>
      </c>
      <c r="I183" t="s">
        <v>409</v>
      </c>
      <c r="J183">
        <v>2.073</v>
      </c>
      <c r="K183">
        <v>2.23</v>
      </c>
      <c r="L183" s="96">
        <f t="shared" si="16"/>
        <v>1.8231999999999999</v>
      </c>
      <c r="M183" s="96">
        <v>5.5147656768714146</v>
      </c>
      <c r="N183" s="96">
        <f t="shared" si="13"/>
        <v>1.7226547921792803</v>
      </c>
      <c r="O183" s="96">
        <f t="shared" si="17"/>
        <v>1.9802</v>
      </c>
      <c r="P183" s="96">
        <v>2.2816647271287041</v>
      </c>
      <c r="Q183" s="96">
        <f t="shared" si="18"/>
        <v>1.9350184750733974</v>
      </c>
      <c r="R183" s="95">
        <v>42816</v>
      </c>
      <c r="S183" s="96">
        <v>0.67200000000000004</v>
      </c>
      <c r="T183" s="96">
        <v>1.536</v>
      </c>
      <c r="U183" s="96">
        <f t="shared" si="19"/>
        <v>0.52140000000000009</v>
      </c>
      <c r="V183" s="96">
        <f t="shared" si="19"/>
        <v>1.3854</v>
      </c>
      <c r="W183" s="96">
        <v>14.878892733563953</v>
      </c>
      <c r="X183" s="107">
        <v>8.2171314741042973</v>
      </c>
      <c r="Y183" s="96">
        <f t="shared" si="24"/>
        <v>0.44382145328719763</v>
      </c>
      <c r="Z183" s="96">
        <f t="shared" si="24"/>
        <v>1.2715598605577589</v>
      </c>
      <c r="AA183" s="96">
        <f t="shared" si="20"/>
        <v>0.74236193153607277</v>
      </c>
      <c r="AB183" s="96">
        <f t="shared" si="21"/>
        <v>0.48667908100702167</v>
      </c>
      <c r="AC183" s="96">
        <f t="shared" si="14"/>
        <v>0.65713060466232875</v>
      </c>
      <c r="AD183">
        <f t="shared" si="15"/>
        <v>54</v>
      </c>
      <c r="AE183" s="96">
        <f t="shared" si="22"/>
        <v>0.11833499817568549</v>
      </c>
      <c r="AF183" s="96">
        <f t="shared" si="23"/>
        <v>2.2576187712356557E-2</v>
      </c>
      <c r="AG183" s="97" t="s">
        <v>194</v>
      </c>
      <c r="AH183" s="97" t="s">
        <v>194</v>
      </c>
      <c r="AI183" s="97" t="s">
        <v>195</v>
      </c>
      <c r="AJ183" s="97" t="s">
        <v>194</v>
      </c>
      <c r="AK183" s="97" t="s">
        <v>194</v>
      </c>
      <c r="AL183" s="97" t="s">
        <v>195</v>
      </c>
    </row>
    <row r="184" spans="2:38">
      <c r="B184" t="s">
        <v>190</v>
      </c>
      <c r="C184" s="93">
        <v>109</v>
      </c>
      <c r="D184" t="s">
        <v>86</v>
      </c>
      <c r="E184" t="s">
        <v>105</v>
      </c>
      <c r="F184" s="98">
        <v>5</v>
      </c>
      <c r="G184" s="95">
        <v>42762</v>
      </c>
      <c r="H184" t="s">
        <v>410</v>
      </c>
      <c r="I184" t="s">
        <v>411</v>
      </c>
      <c r="J184">
        <v>2.0219999999999998</v>
      </c>
      <c r="K184">
        <v>2.222</v>
      </c>
      <c r="L184" s="96">
        <f t="shared" si="16"/>
        <v>1.7721999999999998</v>
      </c>
      <c r="M184" s="96">
        <v>5.5147656768714146</v>
      </c>
      <c r="N184" s="96">
        <f t="shared" si="13"/>
        <v>1.6744673226744846</v>
      </c>
      <c r="O184" s="96">
        <f t="shared" si="17"/>
        <v>1.9722</v>
      </c>
      <c r="P184" s="96">
        <v>2.2816647271287041</v>
      </c>
      <c r="Q184" s="96">
        <f t="shared" si="18"/>
        <v>1.9272010082515676</v>
      </c>
      <c r="R184" s="95">
        <v>42816</v>
      </c>
      <c r="S184" s="96">
        <v>0.63019999999999998</v>
      </c>
      <c r="T184" s="96">
        <v>1.7532000000000001</v>
      </c>
      <c r="U184" s="96">
        <f t="shared" si="19"/>
        <v>0.47959999999999997</v>
      </c>
      <c r="V184" s="96">
        <f t="shared" si="19"/>
        <v>1.6026</v>
      </c>
      <c r="W184" s="96">
        <v>7.733990147783028</v>
      </c>
      <c r="X184" s="107">
        <v>9.2346938775513898</v>
      </c>
      <c r="Y184" s="96">
        <f t="shared" si="24"/>
        <v>0.44250778325123258</v>
      </c>
      <c r="Z184" s="96">
        <f t="shared" si="24"/>
        <v>1.4546047959183614</v>
      </c>
      <c r="AA184" s="96">
        <f t="shared" si="20"/>
        <v>0.73573220733597089</v>
      </c>
      <c r="AB184" s="96">
        <f t="shared" si="21"/>
        <v>0.48233275350291682</v>
      </c>
      <c r="AC184" s="96">
        <f t="shared" si="14"/>
        <v>0.75477585871441399</v>
      </c>
      <c r="AD184">
        <f t="shared" si="15"/>
        <v>54</v>
      </c>
      <c r="AE184" s="96">
        <f t="shared" si="22"/>
        <v>0.12620877988602031</v>
      </c>
      <c r="AF184" s="96">
        <f t="shared" si="23"/>
        <v>1.3150294819835475E-2</v>
      </c>
      <c r="AG184" s="97" t="s">
        <v>194</v>
      </c>
      <c r="AH184" s="97" t="s">
        <v>194</v>
      </c>
      <c r="AI184" s="97" t="s">
        <v>194</v>
      </c>
      <c r="AJ184" s="97" t="s">
        <v>194</v>
      </c>
      <c r="AK184" s="97" t="s">
        <v>195</v>
      </c>
      <c r="AL184" s="97" t="s">
        <v>194</v>
      </c>
    </row>
    <row r="185" spans="2:38">
      <c r="B185" t="s">
        <v>190</v>
      </c>
      <c r="C185" s="93">
        <v>110</v>
      </c>
      <c r="D185" t="s">
        <v>86</v>
      </c>
      <c r="E185" t="s">
        <v>105</v>
      </c>
      <c r="F185" s="98">
        <v>6</v>
      </c>
      <c r="G185" s="95">
        <v>42762</v>
      </c>
      <c r="H185" t="s">
        <v>412</v>
      </c>
      <c r="I185" t="s">
        <v>413</v>
      </c>
      <c r="J185">
        <v>2.0510000000000002</v>
      </c>
      <c r="K185">
        <v>2.226</v>
      </c>
      <c r="L185" s="96">
        <f t="shared" si="16"/>
        <v>1.8012000000000001</v>
      </c>
      <c r="M185" s="96">
        <v>5.5147656768714146</v>
      </c>
      <c r="N185" s="96">
        <f t="shared" si="13"/>
        <v>1.7018680406281923</v>
      </c>
      <c r="O185" s="96">
        <f t="shared" si="17"/>
        <v>1.9762</v>
      </c>
      <c r="P185" s="96">
        <v>2.2816647271287041</v>
      </c>
      <c r="Q185" s="96">
        <f t="shared" si="18"/>
        <v>1.9311097416624825</v>
      </c>
      <c r="R185" s="95">
        <v>42816</v>
      </c>
      <c r="S185" s="96">
        <v>0.57879999999999998</v>
      </c>
      <c r="T185" s="96">
        <v>1.5465</v>
      </c>
      <c r="U185" s="96">
        <f t="shared" si="19"/>
        <v>0.42819999999999997</v>
      </c>
      <c r="V185" s="96">
        <f t="shared" si="19"/>
        <v>1.3958999999999999</v>
      </c>
      <c r="W185" s="96">
        <v>13.253612356751738</v>
      </c>
      <c r="X185" s="107">
        <v>7.3158914728682047</v>
      </c>
      <c r="Y185" s="96">
        <f t="shared" si="24"/>
        <v>0.37144803188838904</v>
      </c>
      <c r="Z185" s="96">
        <f t="shared" si="24"/>
        <v>1.2937774709302325</v>
      </c>
      <c r="AA185" s="96">
        <f t="shared" si="20"/>
        <v>0.78174099106339623</v>
      </c>
      <c r="AB185" s="96">
        <f t="shared" si="21"/>
        <v>0.51249528155225033</v>
      </c>
      <c r="AC185" s="96">
        <f t="shared" si="14"/>
        <v>0.66996579377018006</v>
      </c>
      <c r="AD185">
        <f t="shared" si="15"/>
        <v>54</v>
      </c>
      <c r="AE185" s="96">
        <f t="shared" si="22"/>
        <v>7.1566518927082878E-2</v>
      </c>
      <c r="AF185" s="96">
        <f t="shared" si="23"/>
        <v>1.9125085923583016E-2</v>
      </c>
      <c r="AG185" s="97" t="s">
        <v>194</v>
      </c>
      <c r="AH185" s="97" t="s">
        <v>194</v>
      </c>
      <c r="AI185" s="97" t="s">
        <v>194</v>
      </c>
      <c r="AJ185" s="97" t="s">
        <v>194</v>
      </c>
      <c r="AK185" s="97" t="s">
        <v>194</v>
      </c>
      <c r="AL185" s="97" t="s">
        <v>194</v>
      </c>
    </row>
    <row r="186" spans="2:38">
      <c r="B186" t="s">
        <v>190</v>
      </c>
      <c r="C186" s="93">
        <v>111</v>
      </c>
      <c r="D186" t="s">
        <v>86</v>
      </c>
      <c r="E186" t="s">
        <v>105</v>
      </c>
      <c r="F186" s="98">
        <v>7</v>
      </c>
      <c r="G186" s="95">
        <v>42762</v>
      </c>
      <c r="H186" t="s">
        <v>414</v>
      </c>
      <c r="I186" t="s">
        <v>415</v>
      </c>
      <c r="J186">
        <v>2.1190000000000002</v>
      </c>
      <c r="K186">
        <v>2.198</v>
      </c>
      <c r="L186" s="96">
        <f t="shared" si="16"/>
        <v>1.8692000000000002</v>
      </c>
      <c r="M186" s="96">
        <v>5.5147656768714146</v>
      </c>
      <c r="N186" s="96">
        <f t="shared" si="13"/>
        <v>1.7661179999679197</v>
      </c>
      <c r="O186" s="96">
        <f t="shared" si="17"/>
        <v>1.9481999999999999</v>
      </c>
      <c r="P186" s="96">
        <v>2.2816647271287041</v>
      </c>
      <c r="Q186" s="96">
        <f t="shared" si="18"/>
        <v>1.9037486077860786</v>
      </c>
      <c r="R186" s="95">
        <v>42816</v>
      </c>
      <c r="S186" s="96">
        <v>0.66200000000000003</v>
      </c>
      <c r="T186" s="96">
        <v>1.673</v>
      </c>
      <c r="U186" s="96">
        <f t="shared" si="19"/>
        <v>0.51140000000000008</v>
      </c>
      <c r="V186" s="96">
        <f t="shared" si="19"/>
        <v>1.5224</v>
      </c>
      <c r="W186" s="96">
        <v>14.3622200584224</v>
      </c>
      <c r="X186" s="107">
        <v>8.7623762376235934</v>
      </c>
      <c r="Y186" s="96">
        <f t="shared" si="24"/>
        <v>0.4379516066212279</v>
      </c>
      <c r="Z186" s="96">
        <f t="shared" si="24"/>
        <v>1.3890015841584185</v>
      </c>
      <c r="AA186" s="96">
        <f t="shared" si="20"/>
        <v>0.75202585182350046</v>
      </c>
      <c r="AB186" s="96">
        <f t="shared" si="21"/>
        <v>0.49301457269189114</v>
      </c>
      <c r="AC186" s="96">
        <f t="shared" si="14"/>
        <v>0.72961397238983483</v>
      </c>
      <c r="AD186">
        <f t="shared" si="15"/>
        <v>54</v>
      </c>
      <c r="AE186" s="96">
        <f t="shared" si="22"/>
        <v>0.10685765816686399</v>
      </c>
      <c r="AF186" s="96">
        <f t="shared" si="23"/>
        <v>1.4722853098704435E-2</v>
      </c>
      <c r="AG186" s="97" t="s">
        <v>194</v>
      </c>
      <c r="AH186" s="97" t="s">
        <v>194</v>
      </c>
      <c r="AI186" s="97" t="s">
        <v>195</v>
      </c>
      <c r="AJ186" s="97" t="s">
        <v>194</v>
      </c>
      <c r="AK186" s="97" t="s">
        <v>194</v>
      </c>
      <c r="AL186" s="97" t="s">
        <v>194</v>
      </c>
    </row>
    <row r="187" spans="2:38">
      <c r="B187" t="s">
        <v>190</v>
      </c>
      <c r="C187" s="93">
        <v>112</v>
      </c>
      <c r="D187" t="s">
        <v>86</v>
      </c>
      <c r="E187" t="s">
        <v>105</v>
      </c>
      <c r="F187" s="98">
        <v>8</v>
      </c>
      <c r="G187" s="95">
        <v>42762</v>
      </c>
      <c r="H187" t="s">
        <v>416</v>
      </c>
      <c r="I187" t="s">
        <v>417</v>
      </c>
      <c r="J187">
        <v>2.0129999999999999</v>
      </c>
      <c r="K187">
        <v>2.2010000000000001</v>
      </c>
      <c r="L187" s="96">
        <f t="shared" si="16"/>
        <v>1.7631999999999999</v>
      </c>
      <c r="M187" s="96">
        <v>5.5147656768714146</v>
      </c>
      <c r="N187" s="96">
        <f t="shared" si="13"/>
        <v>1.665963651585403</v>
      </c>
      <c r="O187" s="96">
        <f t="shared" si="17"/>
        <v>1.9512</v>
      </c>
      <c r="P187" s="96">
        <v>2.2816647271287041</v>
      </c>
      <c r="Q187" s="96">
        <f t="shared" si="18"/>
        <v>1.9066801578442647</v>
      </c>
      <c r="R187" s="95">
        <v>42816</v>
      </c>
      <c r="S187" s="96">
        <v>0.71899999999999997</v>
      </c>
      <c r="T187" s="96">
        <v>1.6910000000000001</v>
      </c>
      <c r="U187" s="96">
        <f t="shared" si="19"/>
        <v>0.56840000000000002</v>
      </c>
      <c r="V187" s="96">
        <f t="shared" si="19"/>
        <v>1.5404</v>
      </c>
      <c r="W187" s="96">
        <v>25.775193798450474</v>
      </c>
      <c r="X187" s="107">
        <v>6.9995105237407165</v>
      </c>
      <c r="Y187" s="96">
        <f t="shared" si="24"/>
        <v>0.4218937984496075</v>
      </c>
      <c r="Z187" s="96">
        <f t="shared" si="24"/>
        <v>1.432579539892298</v>
      </c>
      <c r="AA187" s="96">
        <f t="shared" si="20"/>
        <v>0.74675690069941503</v>
      </c>
      <c r="AB187" s="96">
        <f t="shared" si="21"/>
        <v>0.48956034345139804</v>
      </c>
      <c r="AC187" s="96">
        <f t="shared" si="14"/>
        <v>0.75134758915832245</v>
      </c>
      <c r="AD187">
        <f t="shared" si="15"/>
        <v>54</v>
      </c>
      <c r="AE187" s="96">
        <f t="shared" si="22"/>
        <v>0.11311531983442391</v>
      </c>
      <c r="AF187" s="96">
        <f t="shared" si="23"/>
        <v>1.3131349850552969E-2</v>
      </c>
      <c r="AG187" s="97" t="s">
        <v>194</v>
      </c>
      <c r="AH187" s="97" t="s">
        <v>194</v>
      </c>
      <c r="AI187" s="97" t="s">
        <v>194</v>
      </c>
      <c r="AJ187" s="97" t="s">
        <v>194</v>
      </c>
      <c r="AK187" s="97" t="s">
        <v>195</v>
      </c>
      <c r="AL187" s="97" t="s">
        <v>194</v>
      </c>
    </row>
    <row r="188" spans="2:38">
      <c r="B188" t="s">
        <v>190</v>
      </c>
      <c r="C188" s="93">
        <v>113</v>
      </c>
      <c r="D188" t="s">
        <v>87</v>
      </c>
      <c r="E188" t="s">
        <v>105</v>
      </c>
      <c r="F188" s="94">
        <v>1</v>
      </c>
      <c r="G188" s="95">
        <v>42762</v>
      </c>
      <c r="H188" t="s">
        <v>418</v>
      </c>
      <c r="I188" t="s">
        <v>419</v>
      </c>
      <c r="J188">
        <v>2.0289999999999999</v>
      </c>
      <c r="K188">
        <v>2.202</v>
      </c>
      <c r="L188" s="96">
        <f t="shared" si="16"/>
        <v>1.7791999999999999</v>
      </c>
      <c r="M188" s="96">
        <v>5.5147656768714146</v>
      </c>
      <c r="N188" s="96">
        <f t="shared" si="13"/>
        <v>1.6810812890771036</v>
      </c>
      <c r="O188" s="96">
        <f t="shared" si="17"/>
        <v>1.9521999999999999</v>
      </c>
      <c r="P188" s="96">
        <v>2.2816647271287041</v>
      </c>
      <c r="Q188" s="96">
        <f t="shared" si="18"/>
        <v>1.9076573411969935</v>
      </c>
      <c r="R188" s="95">
        <v>42816</v>
      </c>
      <c r="S188" s="96">
        <v>0.61099999999999999</v>
      </c>
      <c r="T188" s="96">
        <v>1.768</v>
      </c>
      <c r="U188" s="96">
        <f t="shared" si="19"/>
        <v>0.46039999999999998</v>
      </c>
      <c r="V188" s="96">
        <f t="shared" si="19"/>
        <v>1.6173999999999999</v>
      </c>
      <c r="W188" s="96">
        <v>15.414073719482863</v>
      </c>
      <c r="X188" s="107">
        <v>90.530490827962367</v>
      </c>
      <c r="Y188" s="96">
        <f t="shared" si="24"/>
        <v>0.38943360459550092</v>
      </c>
      <c r="Z188" s="96">
        <f t="shared" si="24"/>
        <v>0.15315984134853666</v>
      </c>
      <c r="AA188" s="96">
        <f t="shared" si="20"/>
        <v>0.76834338284182802</v>
      </c>
      <c r="AB188" s="96">
        <f t="shared" si="21"/>
        <v>0.50371205145925069</v>
      </c>
      <c r="AC188" s="96">
        <f t="shared" si="14"/>
        <v>8.0286872301937512E-2</v>
      </c>
      <c r="AD188">
        <f t="shared" si="15"/>
        <v>54</v>
      </c>
      <c r="AE188" s="96">
        <f t="shared" si="22"/>
        <v>8.7478167646285021E-2</v>
      </c>
      <c r="AF188" s="96" t="str">
        <f t="shared" si="23"/>
        <v/>
      </c>
      <c r="AG188" s="97" t="s">
        <v>194</v>
      </c>
      <c r="AH188" s="97" t="s">
        <v>194</v>
      </c>
      <c r="AI188" s="97" t="s">
        <v>195</v>
      </c>
      <c r="AJ188" s="97" t="s">
        <v>195</v>
      </c>
      <c r="AK188" s="97" t="s">
        <v>194</v>
      </c>
      <c r="AL188" s="97" t="s">
        <v>195</v>
      </c>
    </row>
    <row r="189" spans="2:38">
      <c r="B189" t="s">
        <v>190</v>
      </c>
      <c r="C189" s="93">
        <v>114</v>
      </c>
      <c r="D189" t="s">
        <v>87</v>
      </c>
      <c r="E189" t="s">
        <v>105</v>
      </c>
      <c r="F189" s="94">
        <v>2</v>
      </c>
      <c r="G189" s="95">
        <v>42762</v>
      </c>
      <c r="H189" t="s">
        <v>420</v>
      </c>
      <c r="I189" t="s">
        <v>421</v>
      </c>
      <c r="J189">
        <v>2.0590000000000002</v>
      </c>
      <c r="K189">
        <v>2.198</v>
      </c>
      <c r="L189" s="96">
        <f t="shared" si="16"/>
        <v>1.8092000000000001</v>
      </c>
      <c r="M189" s="96">
        <v>5.5147656768714146</v>
      </c>
      <c r="N189" s="96">
        <f t="shared" si="13"/>
        <v>1.7094268593740425</v>
      </c>
      <c r="O189" s="96">
        <f t="shared" si="17"/>
        <v>1.9481999999999999</v>
      </c>
      <c r="P189" s="96">
        <v>2.2816647271287041</v>
      </c>
      <c r="Q189" s="96">
        <f t="shared" si="18"/>
        <v>1.9037486077860786</v>
      </c>
      <c r="R189" s="95">
        <v>42816</v>
      </c>
      <c r="S189" s="96">
        <v>0.64300000000000002</v>
      </c>
      <c r="T189" s="96">
        <v>2.7930000000000001</v>
      </c>
      <c r="U189" s="96">
        <f t="shared" si="19"/>
        <v>0.4924</v>
      </c>
      <c r="V189" s="96">
        <f t="shared" si="19"/>
        <v>2.6424000000000003</v>
      </c>
      <c r="W189" s="96">
        <v>21.028971028971405</v>
      </c>
      <c r="X189" s="107">
        <v>95.101842870998382</v>
      </c>
      <c r="Y189" s="96">
        <f t="shared" si="24"/>
        <v>0.38885334665334481</v>
      </c>
      <c r="Z189" s="96">
        <f t="shared" si="24"/>
        <v>0.12942890397673867</v>
      </c>
      <c r="AA189" s="96">
        <f t="shared" si="20"/>
        <v>0.7725241389995855</v>
      </c>
      <c r="AB189" s="96">
        <f t="shared" si="21"/>
        <v>0.50645287972419384</v>
      </c>
      <c r="AC189" s="96">
        <f t="shared" si="14"/>
        <v>6.7986342024042287E-2</v>
      </c>
      <c r="AD189">
        <f t="shared" si="15"/>
        <v>54</v>
      </c>
      <c r="AE189" s="96">
        <f t="shared" si="22"/>
        <v>8.2512899050373512E-2</v>
      </c>
      <c r="AF189" s="96" t="str">
        <f t="shared" si="23"/>
        <v/>
      </c>
      <c r="AG189" s="97" t="s">
        <v>194</v>
      </c>
      <c r="AH189" s="97" t="s">
        <v>194</v>
      </c>
      <c r="AI189" s="97" t="s">
        <v>195</v>
      </c>
      <c r="AJ189" s="97" t="s">
        <v>194</v>
      </c>
      <c r="AK189" s="97" t="s">
        <v>195</v>
      </c>
      <c r="AL189" s="97" t="s">
        <v>195</v>
      </c>
    </row>
    <row r="190" spans="2:38">
      <c r="B190" t="s">
        <v>190</v>
      </c>
      <c r="C190" s="93">
        <v>115</v>
      </c>
      <c r="D190" t="s">
        <v>87</v>
      </c>
      <c r="E190" t="s">
        <v>105</v>
      </c>
      <c r="F190" s="94">
        <v>3</v>
      </c>
      <c r="G190" s="95">
        <v>42762</v>
      </c>
      <c r="H190" t="s">
        <v>422</v>
      </c>
      <c r="I190" t="s">
        <v>423</v>
      </c>
      <c r="J190">
        <v>2.0710000000000002</v>
      </c>
      <c r="K190">
        <v>2.1949999999999998</v>
      </c>
      <c r="L190" s="96">
        <f t="shared" si="16"/>
        <v>1.8212000000000002</v>
      </c>
      <c r="M190" s="96">
        <v>5.5147656768714146</v>
      </c>
      <c r="N190" s="96">
        <f t="shared" si="13"/>
        <v>1.720765087492818</v>
      </c>
      <c r="O190" s="96">
        <f t="shared" si="17"/>
        <v>1.9451999999999998</v>
      </c>
      <c r="P190" s="96">
        <v>2.2816647271287041</v>
      </c>
      <c r="Q190" s="96">
        <f t="shared" si="18"/>
        <v>1.9008170577278922</v>
      </c>
      <c r="R190" s="95">
        <v>42816</v>
      </c>
      <c r="S190" s="96">
        <v>0.63400000000000001</v>
      </c>
      <c r="T190" s="96">
        <v>0.99990000000000001</v>
      </c>
      <c r="U190" s="96">
        <f t="shared" si="19"/>
        <v>0.4834</v>
      </c>
      <c r="V190" s="96">
        <f t="shared" si="19"/>
        <v>0.84929999999999994</v>
      </c>
      <c r="W190" s="96">
        <v>16.568993074054781</v>
      </c>
      <c r="X190" s="107">
        <v>91.722365038559602</v>
      </c>
      <c r="Y190" s="96">
        <f t="shared" si="24"/>
        <v>0.40330548748001921</v>
      </c>
      <c r="Z190" s="96">
        <f t="shared" si="24"/>
        <v>7.0301953727513244E-2</v>
      </c>
      <c r="AA190" s="96">
        <f t="shared" si="20"/>
        <v>0.76562432001241865</v>
      </c>
      <c r="AB190" s="96">
        <f t="shared" si="21"/>
        <v>0.5019294829535097</v>
      </c>
      <c r="AC190" s="96">
        <f t="shared" si="14"/>
        <v>3.6985123550788958E-2</v>
      </c>
      <c r="AD190">
        <f t="shared" si="15"/>
        <v>54</v>
      </c>
      <c r="AE190" s="96">
        <f t="shared" si="22"/>
        <v>9.0707458417555009E-2</v>
      </c>
      <c r="AF190" s="96" t="str">
        <f t="shared" si="23"/>
        <v/>
      </c>
      <c r="AG190" s="97" t="s">
        <v>194</v>
      </c>
      <c r="AH190" s="97" t="s">
        <v>194</v>
      </c>
      <c r="AI190" s="97" t="s">
        <v>195</v>
      </c>
      <c r="AJ190" s="97" t="s">
        <v>194</v>
      </c>
      <c r="AK190" s="97" t="s">
        <v>194</v>
      </c>
      <c r="AL190" s="97" t="s">
        <v>195</v>
      </c>
    </row>
    <row r="191" spans="2:38">
      <c r="B191" t="s">
        <v>190</v>
      </c>
      <c r="C191" s="93">
        <v>116</v>
      </c>
      <c r="D191" t="s">
        <v>87</v>
      </c>
      <c r="E191" t="s">
        <v>105</v>
      </c>
      <c r="F191" s="98">
        <v>4</v>
      </c>
      <c r="G191" s="95">
        <v>42762</v>
      </c>
      <c r="H191" t="s">
        <v>424</v>
      </c>
      <c r="I191" t="s">
        <v>425</v>
      </c>
      <c r="J191">
        <v>2.0299999999999998</v>
      </c>
      <c r="K191">
        <v>2.2090000000000001</v>
      </c>
      <c r="L191" s="96">
        <f t="shared" si="16"/>
        <v>1.7801999999999998</v>
      </c>
      <c r="M191" s="96">
        <v>5.5147656768714146</v>
      </c>
      <c r="N191" s="96">
        <f t="shared" si="13"/>
        <v>1.6820261414203348</v>
      </c>
      <c r="O191" s="96">
        <f t="shared" si="17"/>
        <v>1.9592000000000001</v>
      </c>
      <c r="P191" s="96">
        <v>2.2816647271287041</v>
      </c>
      <c r="Q191" s="96">
        <f t="shared" si="18"/>
        <v>1.9144976246660945</v>
      </c>
      <c r="R191" s="95">
        <v>42816</v>
      </c>
      <c r="S191" s="96">
        <v>0.67869999999999997</v>
      </c>
      <c r="T191" s="96">
        <v>0.68710000000000004</v>
      </c>
      <c r="U191" s="96">
        <f t="shared" si="19"/>
        <v>0.52810000000000001</v>
      </c>
      <c r="V191" s="96">
        <f t="shared" si="19"/>
        <v>0.53649999999999998</v>
      </c>
      <c r="W191" s="96">
        <v>16.164658634537794</v>
      </c>
      <c r="X191" s="107">
        <v>84.783689706613757</v>
      </c>
      <c r="Y191" s="96">
        <f t="shared" si="24"/>
        <v>0.44273443775100596</v>
      </c>
      <c r="Z191" s="96">
        <f t="shared" si="24"/>
        <v>8.1635504724017205E-2</v>
      </c>
      <c r="AA191" s="96">
        <f t="shared" si="20"/>
        <v>0.73678504343746254</v>
      </c>
      <c r="AB191" s="96">
        <f t="shared" si="21"/>
        <v>0.48302297384498738</v>
      </c>
      <c r="AC191" s="96">
        <f t="shared" si="14"/>
        <v>4.2640692614207429E-2</v>
      </c>
      <c r="AD191">
        <f t="shared" si="15"/>
        <v>54</v>
      </c>
      <c r="AE191" s="96">
        <f t="shared" si="22"/>
        <v>0.12495838071560261</v>
      </c>
      <c r="AF191" s="96" t="str">
        <f t="shared" si="23"/>
        <v/>
      </c>
      <c r="AG191" s="97" t="s">
        <v>194</v>
      </c>
      <c r="AH191" s="97" t="s">
        <v>194</v>
      </c>
      <c r="AI191" s="97" t="s">
        <v>195</v>
      </c>
      <c r="AJ191" s="97" t="s">
        <v>194</v>
      </c>
      <c r="AK191" s="97" t="s">
        <v>194</v>
      </c>
      <c r="AL191" s="97" t="s">
        <v>194</v>
      </c>
    </row>
    <row r="192" spans="2:38">
      <c r="B192" t="s">
        <v>190</v>
      </c>
      <c r="C192" s="93">
        <v>117</v>
      </c>
      <c r="D192" t="s">
        <v>87</v>
      </c>
      <c r="E192" t="s">
        <v>105</v>
      </c>
      <c r="F192" s="98">
        <v>5</v>
      </c>
      <c r="G192" s="95">
        <v>42762</v>
      </c>
      <c r="H192" t="s">
        <v>426</v>
      </c>
      <c r="I192" t="s">
        <v>427</v>
      </c>
      <c r="J192">
        <v>2.109</v>
      </c>
      <c r="K192">
        <v>2.1779999999999999</v>
      </c>
      <c r="L192" s="96">
        <f t="shared" si="16"/>
        <v>1.8592</v>
      </c>
      <c r="M192" s="96">
        <v>5.5147656768714146</v>
      </c>
      <c r="N192" s="96">
        <f t="shared" si="13"/>
        <v>1.7566694765356066</v>
      </c>
      <c r="O192" s="96">
        <f t="shared" si="17"/>
        <v>1.9281999999999999</v>
      </c>
      <c r="P192" s="96">
        <v>2.2816647271287041</v>
      </c>
      <c r="Q192" s="96">
        <f t="shared" si="18"/>
        <v>1.8842049407315042</v>
      </c>
      <c r="R192" s="95">
        <v>42816</v>
      </c>
      <c r="S192" s="96">
        <v>0.79800000000000004</v>
      </c>
      <c r="T192" s="96">
        <v>0.39700000000000002</v>
      </c>
      <c r="U192" s="96">
        <f t="shared" si="19"/>
        <v>0.64739999999999998</v>
      </c>
      <c r="V192" s="96">
        <f t="shared" si="19"/>
        <v>0.24640000000000001</v>
      </c>
      <c r="W192" s="96">
        <v>28.215353938185377</v>
      </c>
      <c r="X192" s="107">
        <v>90.300678952473106</v>
      </c>
      <c r="Y192" s="96">
        <f t="shared" si="24"/>
        <v>0.46473379860418784</v>
      </c>
      <c r="Z192" s="96">
        <f t="shared" si="24"/>
        <v>2.3899127061106279E-2</v>
      </c>
      <c r="AA192" s="96">
        <f t="shared" si="20"/>
        <v>0.73544607860967293</v>
      </c>
      <c r="AB192" s="96">
        <f t="shared" si="21"/>
        <v>0.48214517267522505</v>
      </c>
      <c r="AC192" s="96">
        <f t="shared" si="14"/>
        <v>1.2683931850761377E-2</v>
      </c>
      <c r="AD192">
        <f t="shared" si="15"/>
        <v>54</v>
      </c>
      <c r="AE192" s="96">
        <f t="shared" si="22"/>
        <v>0.12654860022604164</v>
      </c>
      <c r="AF192" s="96" t="str">
        <f t="shared" si="23"/>
        <v/>
      </c>
      <c r="AG192" s="97" t="s">
        <v>194</v>
      </c>
      <c r="AH192" s="97" t="s">
        <v>194</v>
      </c>
      <c r="AI192" s="97" t="s">
        <v>195</v>
      </c>
      <c r="AJ192" s="97" t="s">
        <v>194</v>
      </c>
      <c r="AK192" s="97" t="s">
        <v>195</v>
      </c>
      <c r="AL192" s="97" t="s">
        <v>195</v>
      </c>
    </row>
    <row r="193" spans="2:38">
      <c r="B193" t="s">
        <v>190</v>
      </c>
      <c r="C193" s="93">
        <v>118</v>
      </c>
      <c r="D193" t="s">
        <v>87</v>
      </c>
      <c r="E193" t="s">
        <v>105</v>
      </c>
      <c r="F193" s="98">
        <v>6</v>
      </c>
      <c r="G193" s="95">
        <v>42762</v>
      </c>
      <c r="H193" t="s">
        <v>428</v>
      </c>
      <c r="I193" t="s">
        <v>429</v>
      </c>
      <c r="J193">
        <v>2.0790000000000002</v>
      </c>
      <c r="K193">
        <v>2.25</v>
      </c>
      <c r="L193" s="96">
        <f t="shared" si="16"/>
        <v>1.8292000000000002</v>
      </c>
      <c r="M193" s="96">
        <v>5.5147656768714146</v>
      </c>
      <c r="N193" s="96">
        <f t="shared" si="13"/>
        <v>1.7283239062386682</v>
      </c>
      <c r="O193" s="96">
        <f t="shared" si="17"/>
        <v>2.0002</v>
      </c>
      <c r="P193" s="96">
        <v>2.2816647271287041</v>
      </c>
      <c r="Q193" s="96">
        <f t="shared" si="18"/>
        <v>1.9545621421279717</v>
      </c>
      <c r="R193" s="95">
        <v>42816</v>
      </c>
      <c r="S193" s="96">
        <v>0.56799999999999995</v>
      </c>
      <c r="T193" s="96">
        <v>1.468</v>
      </c>
      <c r="U193" s="96">
        <f t="shared" si="19"/>
        <v>0.41739999999999994</v>
      </c>
      <c r="V193" s="96">
        <f t="shared" si="19"/>
        <v>1.3173999999999999</v>
      </c>
      <c r="W193" s="96">
        <v>15.039447731755478</v>
      </c>
      <c r="X193" s="107">
        <v>90.558576371725209</v>
      </c>
      <c r="Y193" s="96">
        <f t="shared" si="24"/>
        <v>0.35462534516765259</v>
      </c>
      <c r="Z193" s="96">
        <f t="shared" si="24"/>
        <v>0.12438131487889215</v>
      </c>
      <c r="AA193" s="96">
        <f t="shared" si="20"/>
        <v>0.79481546029215111</v>
      </c>
      <c r="AB193" s="96">
        <f t="shared" si="21"/>
        <v>0.52106666755494946</v>
      </c>
      <c r="AC193" s="96">
        <f t="shared" si="14"/>
        <v>6.3636408481479986E-2</v>
      </c>
      <c r="AD193">
        <f t="shared" si="15"/>
        <v>54</v>
      </c>
      <c r="AE193" s="96">
        <f t="shared" si="22"/>
        <v>5.6038645733787251E-2</v>
      </c>
      <c r="AF193" s="96" t="str">
        <f t="shared" si="23"/>
        <v/>
      </c>
      <c r="AG193" s="97" t="s">
        <v>194</v>
      </c>
      <c r="AH193" s="97" t="s">
        <v>194</v>
      </c>
      <c r="AI193" s="97" t="s">
        <v>195</v>
      </c>
      <c r="AJ193" s="97" t="s">
        <v>195</v>
      </c>
      <c r="AK193" s="97" t="s">
        <v>195</v>
      </c>
      <c r="AL193" s="97" t="s">
        <v>195</v>
      </c>
    </row>
    <row r="194" spans="2:38">
      <c r="B194" t="s">
        <v>190</v>
      </c>
      <c r="C194" s="93">
        <v>119</v>
      </c>
      <c r="D194" t="s">
        <v>87</v>
      </c>
      <c r="E194" t="s">
        <v>105</v>
      </c>
      <c r="F194" s="98">
        <v>7</v>
      </c>
      <c r="G194" s="95">
        <v>42762</v>
      </c>
      <c r="H194" t="s">
        <v>430</v>
      </c>
      <c r="I194" t="s">
        <v>431</v>
      </c>
      <c r="J194">
        <v>1.9910000000000001</v>
      </c>
      <c r="K194">
        <v>2.2170000000000001</v>
      </c>
      <c r="L194" s="96">
        <f t="shared" si="16"/>
        <v>1.7412000000000001</v>
      </c>
      <c r="M194" s="96">
        <v>5.5147656768714146</v>
      </c>
      <c r="N194" s="96">
        <f t="shared" si="13"/>
        <v>1.645176900034315</v>
      </c>
      <c r="O194" s="96">
        <f t="shared" si="17"/>
        <v>1.9672000000000001</v>
      </c>
      <c r="P194" s="96">
        <v>2.2816647271287041</v>
      </c>
      <c r="Q194" s="96">
        <f t="shared" si="18"/>
        <v>1.9223150914879241</v>
      </c>
      <c r="R194" s="95">
        <v>42816</v>
      </c>
      <c r="S194" s="96">
        <v>0.70099999999999996</v>
      </c>
      <c r="T194" s="96">
        <v>0.435</v>
      </c>
      <c r="U194" s="96">
        <f t="shared" si="19"/>
        <v>0.5504</v>
      </c>
      <c r="V194" s="96">
        <f t="shared" si="19"/>
        <v>0.28439999999999999</v>
      </c>
      <c r="W194" s="96">
        <v>15.711556829035821</v>
      </c>
      <c r="X194" s="107">
        <v>0</v>
      </c>
      <c r="Y194" s="96">
        <f t="shared" si="24"/>
        <v>0.46392359121298682</v>
      </c>
      <c r="Z194" s="96">
        <f t="shared" si="24"/>
        <v>0.28439999999999999</v>
      </c>
      <c r="AA194" s="96">
        <f t="shared" si="20"/>
        <v>0.71800990446479629</v>
      </c>
      <c r="AB194" s="96">
        <f t="shared" si="21"/>
        <v>0.47071433166813254</v>
      </c>
      <c r="AC194" s="96">
        <f t="shared" si="14"/>
        <v>0.14794660940827689</v>
      </c>
      <c r="AD194">
        <f t="shared" si="15"/>
        <v>54</v>
      </c>
      <c r="AE194" s="96">
        <f t="shared" si="22"/>
        <v>0.14725664552874551</v>
      </c>
      <c r="AF194" s="96" t="str">
        <f t="shared" si="23"/>
        <v/>
      </c>
      <c r="AG194" s="97" t="s">
        <v>194</v>
      </c>
      <c r="AH194" s="97" t="s">
        <v>194</v>
      </c>
      <c r="AI194" s="97" t="s">
        <v>195</v>
      </c>
      <c r="AJ194" s="97" t="s">
        <v>194</v>
      </c>
      <c r="AK194" s="97" t="s">
        <v>194</v>
      </c>
      <c r="AL194" s="97" t="s">
        <v>195</v>
      </c>
    </row>
    <row r="195" spans="2:38">
      <c r="B195" t="s">
        <v>190</v>
      </c>
      <c r="C195" s="93">
        <v>120</v>
      </c>
      <c r="D195" t="s">
        <v>87</v>
      </c>
      <c r="E195" t="s">
        <v>105</v>
      </c>
      <c r="F195" s="98">
        <v>8</v>
      </c>
      <c r="G195" s="95">
        <v>42762</v>
      </c>
      <c r="H195" t="s">
        <v>432</v>
      </c>
      <c r="I195" t="s">
        <v>433</v>
      </c>
      <c r="J195">
        <v>2.0310000000000001</v>
      </c>
      <c r="K195">
        <v>2.1819999999999999</v>
      </c>
      <c r="L195" s="96">
        <f t="shared" si="16"/>
        <v>1.7812000000000001</v>
      </c>
      <c r="M195" s="96">
        <v>5.5147656768714146</v>
      </c>
      <c r="N195" s="96">
        <f t="shared" si="13"/>
        <v>1.6829709937635664</v>
      </c>
      <c r="O195" s="96">
        <f t="shared" si="17"/>
        <v>1.9321999999999999</v>
      </c>
      <c r="P195" s="96">
        <v>2.2816647271287041</v>
      </c>
      <c r="Q195" s="96">
        <f t="shared" si="18"/>
        <v>1.8881136741424192</v>
      </c>
      <c r="R195" s="95">
        <v>42816</v>
      </c>
      <c r="S195" s="96">
        <v>0.67110000000000003</v>
      </c>
      <c r="T195" s="96">
        <v>0.3876</v>
      </c>
      <c r="U195" s="96">
        <f t="shared" si="19"/>
        <v>0.52049999999999996</v>
      </c>
      <c r="V195" s="96">
        <f t="shared" si="19"/>
        <v>0.23699999999999999</v>
      </c>
      <c r="W195" s="96">
        <v>20.466444550213541</v>
      </c>
      <c r="X195" s="107">
        <v>0</v>
      </c>
      <c r="Y195" s="96">
        <f t="shared" si="24"/>
        <v>0.41397215611613847</v>
      </c>
      <c r="Z195" s="96">
        <f t="shared" si="24"/>
        <v>0.23699999999999999</v>
      </c>
      <c r="AA195" s="96">
        <f t="shared" si="20"/>
        <v>0.75402300001000744</v>
      </c>
      <c r="AB195" s="96">
        <f t="shared" si="21"/>
        <v>0.49432386698993369</v>
      </c>
      <c r="AC195" s="96">
        <f t="shared" si="14"/>
        <v>0.12552210348651033</v>
      </c>
      <c r="AD195">
        <f t="shared" si="15"/>
        <v>54</v>
      </c>
      <c r="AE195" s="96">
        <f t="shared" si="22"/>
        <v>0.10448574820664192</v>
      </c>
      <c r="AF195" s="96" t="str">
        <f t="shared" si="23"/>
        <v/>
      </c>
      <c r="AG195" s="97" t="s">
        <v>194</v>
      </c>
      <c r="AH195" s="97" t="s">
        <v>194</v>
      </c>
      <c r="AI195" s="97" t="s">
        <v>194</v>
      </c>
      <c r="AJ195" s="97" t="s">
        <v>194</v>
      </c>
      <c r="AK195" s="97" t="s">
        <v>195</v>
      </c>
      <c r="AL195" s="97" t="s">
        <v>194</v>
      </c>
    </row>
    <row r="196" spans="2:38">
      <c r="B196" t="s">
        <v>190</v>
      </c>
      <c r="C196" s="93">
        <v>121</v>
      </c>
      <c r="D196" t="s">
        <v>88</v>
      </c>
      <c r="E196" t="s">
        <v>105</v>
      </c>
      <c r="F196" s="94">
        <v>1</v>
      </c>
      <c r="G196" s="95">
        <v>42762</v>
      </c>
      <c r="H196" t="s">
        <v>434</v>
      </c>
      <c r="I196" t="s">
        <v>435</v>
      </c>
      <c r="J196">
        <v>2.0819999999999999</v>
      </c>
      <c r="K196">
        <v>2.19</v>
      </c>
      <c r="L196" s="96">
        <f t="shared" si="16"/>
        <v>1.8321999999999998</v>
      </c>
      <c r="M196" s="96">
        <v>5.5147656768714146</v>
      </c>
      <c r="N196" s="96">
        <f t="shared" si="13"/>
        <v>1.7311584632683619</v>
      </c>
      <c r="O196" s="96">
        <f t="shared" si="17"/>
        <v>1.9401999999999999</v>
      </c>
      <c r="P196" s="96">
        <v>2.2816647271287041</v>
      </c>
      <c r="Q196" s="96">
        <f t="shared" si="18"/>
        <v>1.8959311409642488</v>
      </c>
      <c r="R196" s="95">
        <v>42816</v>
      </c>
      <c r="S196" s="96">
        <v>0.63500000000000001</v>
      </c>
      <c r="T196" s="96">
        <v>1.7050000000000001</v>
      </c>
      <c r="U196" s="96">
        <f t="shared" si="19"/>
        <v>0.4844</v>
      </c>
      <c r="V196" s="96">
        <f t="shared" si="19"/>
        <v>1.5544</v>
      </c>
      <c r="W196" s="96">
        <v>11.971153846154037</v>
      </c>
      <c r="X196" s="107">
        <v>7.423795476892864</v>
      </c>
      <c r="Y196" s="96">
        <f t="shared" si="24"/>
        <v>0.42641173076922984</v>
      </c>
      <c r="Z196" s="96">
        <f t="shared" si="24"/>
        <v>1.4390045231071773</v>
      </c>
      <c r="AA196" s="96">
        <f t="shared" si="20"/>
        <v>0.75368417171690882</v>
      </c>
      <c r="AB196" s="96">
        <f t="shared" si="21"/>
        <v>0.49410173727759349</v>
      </c>
      <c r="AC196" s="96">
        <f t="shared" si="14"/>
        <v>0.75899619559775577</v>
      </c>
      <c r="AD196">
        <f t="shared" si="15"/>
        <v>54</v>
      </c>
      <c r="AE196" s="96">
        <f t="shared" si="22"/>
        <v>0.10488815710580901</v>
      </c>
      <c r="AF196" s="96">
        <f t="shared" si="23"/>
        <v>1.2388239659209656E-2</v>
      </c>
      <c r="AG196" s="97" t="s">
        <v>194</v>
      </c>
      <c r="AH196" s="97" t="s">
        <v>194</v>
      </c>
      <c r="AI196" s="97" t="s">
        <v>195</v>
      </c>
      <c r="AJ196" s="97" t="s">
        <v>194</v>
      </c>
      <c r="AK196" s="97" t="s">
        <v>194</v>
      </c>
      <c r="AL196" s="97" t="s">
        <v>195</v>
      </c>
    </row>
    <row r="197" spans="2:38">
      <c r="B197" t="s">
        <v>190</v>
      </c>
      <c r="C197" s="93">
        <v>122</v>
      </c>
      <c r="D197" t="s">
        <v>88</v>
      </c>
      <c r="E197" t="s">
        <v>105</v>
      </c>
      <c r="F197" s="94">
        <v>2</v>
      </c>
      <c r="G197" s="95">
        <v>42762</v>
      </c>
      <c r="H197" t="s">
        <v>436</v>
      </c>
      <c r="I197" t="s">
        <v>437</v>
      </c>
      <c r="J197">
        <v>1.9570000000000001</v>
      </c>
      <c r="K197">
        <v>2.2160000000000002</v>
      </c>
      <c r="L197" s="96">
        <f t="shared" si="16"/>
        <v>1.7072000000000001</v>
      </c>
      <c r="M197" s="96">
        <v>5.5147656768714146</v>
      </c>
      <c r="N197" s="96">
        <f t="shared" si="13"/>
        <v>1.6130519203644513</v>
      </c>
      <c r="O197" s="96">
        <f t="shared" si="17"/>
        <v>1.9662000000000002</v>
      </c>
      <c r="P197" s="96">
        <v>2.2816647271287041</v>
      </c>
      <c r="Q197" s="96">
        <f t="shared" si="18"/>
        <v>1.9213379081351956</v>
      </c>
      <c r="R197" s="95">
        <v>42816</v>
      </c>
      <c r="S197" s="96">
        <v>0.76800000000000002</v>
      </c>
      <c r="T197" s="96">
        <v>1.25</v>
      </c>
      <c r="U197" s="96">
        <f t="shared" si="19"/>
        <v>0.61739999999999995</v>
      </c>
      <c r="V197" s="96">
        <f t="shared" si="19"/>
        <v>1.0993999999999999</v>
      </c>
      <c r="W197" s="96">
        <v>32.606541129831015</v>
      </c>
      <c r="X197" s="107">
        <v>8.4720121028745492</v>
      </c>
      <c r="Y197" s="96">
        <f t="shared" si="24"/>
        <v>0.41608721506442325</v>
      </c>
      <c r="Z197" s="96">
        <f t="shared" si="24"/>
        <v>1.0062586989409972</v>
      </c>
      <c r="AA197" s="96">
        <f t="shared" si="20"/>
        <v>0.74204970725901187</v>
      </c>
      <c r="AB197" s="96">
        <f t="shared" si="21"/>
        <v>0.48647439240733326</v>
      </c>
      <c r="AC197" s="96">
        <f t="shared" si="14"/>
        <v>0.52372812438684857</v>
      </c>
      <c r="AD197">
        <f t="shared" si="15"/>
        <v>54</v>
      </c>
      <c r="AE197" s="96">
        <f t="shared" si="22"/>
        <v>0.1187058108562804</v>
      </c>
      <c r="AF197" s="96">
        <f t="shared" si="23"/>
        <v>7.1565737583185879E-2</v>
      </c>
      <c r="AG197" s="97" t="s">
        <v>194</v>
      </c>
      <c r="AH197" s="97" t="s">
        <v>194</v>
      </c>
      <c r="AI197" s="97" t="s">
        <v>195</v>
      </c>
      <c r="AJ197" s="97" t="s">
        <v>194</v>
      </c>
      <c r="AK197" s="97" t="s">
        <v>195</v>
      </c>
      <c r="AL197" s="97" t="s">
        <v>195</v>
      </c>
    </row>
    <row r="198" spans="2:38">
      <c r="B198" t="s">
        <v>190</v>
      </c>
      <c r="C198" s="93">
        <v>123</v>
      </c>
      <c r="D198" t="s">
        <v>88</v>
      </c>
      <c r="E198" t="s">
        <v>105</v>
      </c>
      <c r="F198" s="94">
        <v>3</v>
      </c>
      <c r="G198" s="95">
        <v>42762</v>
      </c>
      <c r="H198" t="s">
        <v>438</v>
      </c>
      <c r="I198" t="s">
        <v>439</v>
      </c>
      <c r="J198">
        <v>1.992</v>
      </c>
      <c r="K198">
        <v>2.0990000000000002</v>
      </c>
      <c r="L198" s="96">
        <f t="shared" si="16"/>
        <v>1.7422</v>
      </c>
      <c r="M198" s="96">
        <v>5.5147656768714146</v>
      </c>
      <c r="N198" s="96">
        <f t="shared" si="13"/>
        <v>1.6461217523775462</v>
      </c>
      <c r="O198" s="96">
        <f t="shared" si="17"/>
        <v>1.8492000000000002</v>
      </c>
      <c r="P198" s="96">
        <v>2.2816647271287041</v>
      </c>
      <c r="Q198" s="96">
        <f t="shared" si="18"/>
        <v>1.8070074558659361</v>
      </c>
      <c r="R198" s="95">
        <v>42816</v>
      </c>
      <c r="S198" s="96">
        <v>0.622</v>
      </c>
      <c r="T198" s="96">
        <v>1.6872</v>
      </c>
      <c r="U198" s="96">
        <f t="shared" si="19"/>
        <v>0.47139999999999999</v>
      </c>
      <c r="V198" s="96">
        <f t="shared" si="19"/>
        <v>1.5366</v>
      </c>
      <c r="W198" s="96">
        <v>15.574174470182131</v>
      </c>
      <c r="X198" s="107">
        <v>26.082677165354383</v>
      </c>
      <c r="Y198" s="96">
        <f t="shared" si="24"/>
        <v>0.39798334154756143</v>
      </c>
      <c r="Z198" s="96">
        <f t="shared" si="24"/>
        <v>1.1358135826771645</v>
      </c>
      <c r="AA198" s="96">
        <f t="shared" si="20"/>
        <v>0.75822970507938348</v>
      </c>
      <c r="AB198" s="96">
        <f t="shared" si="21"/>
        <v>0.49708170689289755</v>
      </c>
      <c r="AC198" s="96">
        <f t="shared" si="14"/>
        <v>0.62856054024020125</v>
      </c>
      <c r="AD198">
        <f t="shared" si="15"/>
        <v>54</v>
      </c>
      <c r="AE198" s="96">
        <f t="shared" si="22"/>
        <v>9.9489661425910314E-2</v>
      </c>
      <c r="AF198" s="96">
        <f t="shared" si="23"/>
        <v>2.5468812088328466E-2</v>
      </c>
      <c r="AG198" s="97" t="s">
        <v>194</v>
      </c>
      <c r="AH198" s="97" t="s">
        <v>194</v>
      </c>
      <c r="AI198" s="97" t="s">
        <v>194</v>
      </c>
      <c r="AJ198" s="97" t="s">
        <v>194</v>
      </c>
      <c r="AK198" s="97" t="s">
        <v>194</v>
      </c>
      <c r="AL198" s="97" t="s">
        <v>195</v>
      </c>
    </row>
    <row r="199" spans="2:38">
      <c r="B199" t="s">
        <v>190</v>
      </c>
      <c r="C199" s="93">
        <v>124</v>
      </c>
      <c r="D199" t="s">
        <v>88</v>
      </c>
      <c r="E199" t="s">
        <v>105</v>
      </c>
      <c r="F199" s="98">
        <v>4</v>
      </c>
      <c r="G199" s="95">
        <v>42762</v>
      </c>
      <c r="H199" t="s">
        <v>440</v>
      </c>
      <c r="I199" t="s">
        <v>441</v>
      </c>
      <c r="J199">
        <v>1.907</v>
      </c>
      <c r="K199">
        <v>2.1429999999999998</v>
      </c>
      <c r="L199" s="96">
        <f t="shared" si="16"/>
        <v>1.6572</v>
      </c>
      <c r="M199" s="96">
        <v>5.5147656768714146</v>
      </c>
      <c r="N199" s="96">
        <f t="shared" si="13"/>
        <v>1.565809303202887</v>
      </c>
      <c r="O199" s="96">
        <f t="shared" si="17"/>
        <v>1.8931999999999998</v>
      </c>
      <c r="P199" s="96">
        <v>2.2816647271287041</v>
      </c>
      <c r="Q199" s="96">
        <f t="shared" si="18"/>
        <v>1.850003523385999</v>
      </c>
      <c r="R199" s="95">
        <v>42816</v>
      </c>
      <c r="S199" s="96">
        <v>0.84799999999999998</v>
      </c>
      <c r="T199" s="96">
        <v>1.4910000000000001</v>
      </c>
      <c r="U199" s="96">
        <f t="shared" si="19"/>
        <v>0.69740000000000002</v>
      </c>
      <c r="V199" s="96">
        <f t="shared" si="19"/>
        <v>1.3404</v>
      </c>
      <c r="W199" s="96">
        <v>31.594202898550535</v>
      </c>
      <c r="X199" s="107">
        <v>7.1782178217821846</v>
      </c>
      <c r="Y199" s="96">
        <f t="shared" si="24"/>
        <v>0.47706202898550859</v>
      </c>
      <c r="Z199" s="96">
        <f t="shared" si="24"/>
        <v>1.2441831683168316</v>
      </c>
      <c r="AA199" s="96">
        <f t="shared" si="20"/>
        <v>0.69532558785436338</v>
      </c>
      <c r="AB199" s="96">
        <f t="shared" si="21"/>
        <v>0.45584290320143539</v>
      </c>
      <c r="AC199" s="96">
        <f t="shared" si="14"/>
        <v>0.67253016147755496</v>
      </c>
      <c r="AD199">
        <f t="shared" si="15"/>
        <v>54</v>
      </c>
      <c r="AE199" s="96">
        <f t="shared" si="22"/>
        <v>0.17419763912783448</v>
      </c>
      <c r="AF199" s="96">
        <f t="shared" si="23"/>
        <v>2.346680827828794E-2</v>
      </c>
      <c r="AG199" s="97" t="s">
        <v>194</v>
      </c>
      <c r="AH199" s="97" t="s">
        <v>194</v>
      </c>
      <c r="AI199" s="97" t="s">
        <v>194</v>
      </c>
      <c r="AJ199" s="97" t="s">
        <v>194</v>
      </c>
      <c r="AK199" s="97" t="s">
        <v>195</v>
      </c>
      <c r="AL199" s="97" t="s">
        <v>195</v>
      </c>
    </row>
    <row r="200" spans="2:38">
      <c r="B200" t="s">
        <v>190</v>
      </c>
      <c r="C200" s="93">
        <v>125</v>
      </c>
      <c r="D200" t="s">
        <v>88</v>
      </c>
      <c r="E200" t="s">
        <v>105</v>
      </c>
      <c r="F200" s="98">
        <v>5</v>
      </c>
      <c r="G200" s="95">
        <v>42762</v>
      </c>
      <c r="H200" t="s">
        <v>442</v>
      </c>
      <c r="I200" t="s">
        <v>443</v>
      </c>
      <c r="J200">
        <v>2.0459999999999998</v>
      </c>
      <c r="K200">
        <v>2.157</v>
      </c>
      <c r="L200" s="96">
        <f t="shared" si="16"/>
        <v>1.7961999999999998</v>
      </c>
      <c r="M200" s="96">
        <v>5.5147656768714146</v>
      </c>
      <c r="N200" s="96">
        <f t="shared" si="13"/>
        <v>1.6971437789120354</v>
      </c>
      <c r="O200" s="96">
        <f t="shared" si="17"/>
        <v>1.9072</v>
      </c>
      <c r="P200" s="96">
        <v>2.2816647271287041</v>
      </c>
      <c r="Q200" s="96">
        <f t="shared" si="18"/>
        <v>1.8636840903242013</v>
      </c>
      <c r="R200" s="95">
        <v>42816</v>
      </c>
      <c r="S200" s="96">
        <v>0.77200000000000002</v>
      </c>
      <c r="T200" s="96">
        <v>1.254</v>
      </c>
      <c r="U200" s="96">
        <f t="shared" si="19"/>
        <v>0.62139999999999995</v>
      </c>
      <c r="V200" s="96">
        <f t="shared" si="19"/>
        <v>1.1033999999999999</v>
      </c>
      <c r="W200" s="96">
        <v>27.918529557873711</v>
      </c>
      <c r="X200" s="107">
        <v>92.570579494799119</v>
      </c>
      <c r="Y200" s="96">
        <f t="shared" si="24"/>
        <v>0.44791425732737272</v>
      </c>
      <c r="Z200" s="96">
        <f t="shared" si="24"/>
        <v>8.1976225854386575E-2</v>
      </c>
      <c r="AA200" s="96">
        <f t="shared" si="20"/>
        <v>0.73607760114790577</v>
      </c>
      <c r="AB200" s="96">
        <f t="shared" si="21"/>
        <v>0.48255918745088366</v>
      </c>
      <c r="AC200" s="96">
        <f t="shared" si="14"/>
        <v>4.3986116681463017E-2</v>
      </c>
      <c r="AD200">
        <f t="shared" si="15"/>
        <v>54</v>
      </c>
      <c r="AE200" s="96">
        <f t="shared" si="22"/>
        <v>0.12579857345854417</v>
      </c>
      <c r="AF200" s="96" t="str">
        <f t="shared" si="23"/>
        <v/>
      </c>
      <c r="AG200" s="97" t="s">
        <v>194</v>
      </c>
      <c r="AH200" s="97" t="s">
        <v>194</v>
      </c>
      <c r="AI200" s="97" t="s">
        <v>195</v>
      </c>
      <c r="AJ200" s="97" t="s">
        <v>194</v>
      </c>
      <c r="AK200" s="97" t="s">
        <v>195</v>
      </c>
      <c r="AL200" s="97" t="s">
        <v>195</v>
      </c>
    </row>
    <row r="201" spans="2:38">
      <c r="B201" t="s">
        <v>190</v>
      </c>
      <c r="C201" s="93">
        <v>126</v>
      </c>
      <c r="D201" t="s">
        <v>88</v>
      </c>
      <c r="E201" t="s">
        <v>105</v>
      </c>
      <c r="F201" s="98">
        <v>6</v>
      </c>
      <c r="G201" s="95">
        <v>42762</v>
      </c>
      <c r="H201" t="s">
        <v>444</v>
      </c>
      <c r="I201" t="s">
        <v>445</v>
      </c>
      <c r="J201">
        <v>2.0179999999999998</v>
      </c>
      <c r="K201">
        <v>2.2810000000000001</v>
      </c>
      <c r="L201" s="96">
        <f t="shared" si="16"/>
        <v>1.7681999999999998</v>
      </c>
      <c r="M201" s="96">
        <v>5.5147656768714146</v>
      </c>
      <c r="N201" s="96">
        <f t="shared" si="13"/>
        <v>1.6706879133015595</v>
      </c>
      <c r="O201" s="96">
        <f t="shared" si="17"/>
        <v>2.0312000000000001</v>
      </c>
      <c r="P201" s="96">
        <v>2.2816647271287041</v>
      </c>
      <c r="Q201" s="96">
        <f t="shared" si="18"/>
        <v>1.9848548260625618</v>
      </c>
      <c r="R201" s="95">
        <v>42816</v>
      </c>
      <c r="S201" s="96">
        <v>0.67800000000000005</v>
      </c>
      <c r="T201" s="96">
        <v>0.17599999999999999</v>
      </c>
      <c r="U201" s="96">
        <f t="shared" si="19"/>
        <v>0.52740000000000009</v>
      </c>
      <c r="V201" s="96">
        <f t="shared" si="19"/>
        <v>2.5399999999999978E-2</v>
      </c>
      <c r="W201" s="96">
        <v>14.484818317570399</v>
      </c>
      <c r="X201" s="107">
        <v>0</v>
      </c>
      <c r="Y201" s="96">
        <f t="shared" si="24"/>
        <v>0.4510070681931338</v>
      </c>
      <c r="Z201" s="96">
        <f t="shared" si="24"/>
        <v>2.5399999999999978E-2</v>
      </c>
      <c r="AA201" s="96">
        <f t="shared" si="20"/>
        <v>0.73004708742887336</v>
      </c>
      <c r="AB201" s="96">
        <f t="shared" si="21"/>
        <v>0.47860569152106669</v>
      </c>
      <c r="AC201" s="96">
        <f t="shared" si="14"/>
        <v>1.2796905681201383E-2</v>
      </c>
      <c r="AD201">
        <f t="shared" si="15"/>
        <v>54</v>
      </c>
      <c r="AE201" s="96">
        <f t="shared" si="22"/>
        <v>0.13296070376618363</v>
      </c>
      <c r="AF201" s="96" t="str">
        <f t="shared" si="23"/>
        <v/>
      </c>
      <c r="AG201" s="97" t="s">
        <v>194</v>
      </c>
      <c r="AH201" s="97" t="s">
        <v>194</v>
      </c>
      <c r="AI201" s="97" t="s">
        <v>195</v>
      </c>
      <c r="AJ201" s="97" t="s">
        <v>194</v>
      </c>
      <c r="AK201" s="97" t="s">
        <v>195</v>
      </c>
      <c r="AL201" s="97" t="s">
        <v>195</v>
      </c>
    </row>
    <row r="202" spans="2:38">
      <c r="B202" t="s">
        <v>190</v>
      </c>
      <c r="C202" s="93">
        <v>127</v>
      </c>
      <c r="D202" t="s">
        <v>88</v>
      </c>
      <c r="E202" t="s">
        <v>105</v>
      </c>
      <c r="F202" s="98">
        <v>7</v>
      </c>
      <c r="G202" s="95">
        <v>42762</v>
      </c>
      <c r="H202" t="s">
        <v>446</v>
      </c>
      <c r="I202" t="s">
        <v>447</v>
      </c>
      <c r="J202">
        <v>1.893</v>
      </c>
      <c r="K202">
        <v>2.1579999999999999</v>
      </c>
      <c r="L202" s="96">
        <f t="shared" si="16"/>
        <v>1.6432</v>
      </c>
      <c r="M202" s="96">
        <v>5.5147656768714146</v>
      </c>
      <c r="N202" s="96">
        <f t="shared" si="13"/>
        <v>1.552581370397649</v>
      </c>
      <c r="O202" s="96">
        <f t="shared" si="17"/>
        <v>1.9081999999999999</v>
      </c>
      <c r="P202" s="96">
        <v>2.2816647271287041</v>
      </c>
      <c r="Q202" s="96">
        <f t="shared" si="18"/>
        <v>1.8646612736769299</v>
      </c>
      <c r="R202" s="95">
        <v>42816</v>
      </c>
      <c r="S202" s="96">
        <v>0.59099999999999997</v>
      </c>
      <c r="T202" s="96">
        <v>1.4710000000000001</v>
      </c>
      <c r="U202" s="96">
        <f t="shared" si="19"/>
        <v>0.44039999999999996</v>
      </c>
      <c r="V202" s="96">
        <f t="shared" si="19"/>
        <v>1.3204</v>
      </c>
      <c r="W202" s="96">
        <v>18.25037707390678</v>
      </c>
      <c r="X202" s="107">
        <v>5.8622374206153776</v>
      </c>
      <c r="Y202" s="96">
        <f t="shared" si="24"/>
        <v>0.36002533936651449</v>
      </c>
      <c r="Z202" s="96">
        <f t="shared" si="24"/>
        <v>1.2429950170981945</v>
      </c>
      <c r="AA202" s="96">
        <f t="shared" si="20"/>
        <v>0.76811177421618526</v>
      </c>
      <c r="AB202" s="96">
        <f t="shared" si="21"/>
        <v>0.50356021302533771</v>
      </c>
      <c r="AC202" s="96">
        <f t="shared" si="14"/>
        <v>0.66660633469752373</v>
      </c>
      <c r="AD202">
        <f t="shared" si="15"/>
        <v>54</v>
      </c>
      <c r="AE202" s="96">
        <f t="shared" si="22"/>
        <v>8.7753237272939044E-2</v>
      </c>
      <c r="AF202" s="96">
        <f t="shared" si="23"/>
        <v>2.009121562934087E-2</v>
      </c>
      <c r="AG202" s="97" t="s">
        <v>194</v>
      </c>
      <c r="AH202" s="97" t="s">
        <v>194</v>
      </c>
      <c r="AI202" s="97" t="s">
        <v>195</v>
      </c>
      <c r="AJ202" s="97" t="s">
        <v>194</v>
      </c>
      <c r="AK202" s="97" t="s">
        <v>195</v>
      </c>
      <c r="AL202" s="97" t="s">
        <v>195</v>
      </c>
    </row>
    <row r="203" spans="2:38">
      <c r="B203" t="s">
        <v>190</v>
      </c>
      <c r="C203" s="93">
        <v>128</v>
      </c>
      <c r="D203" t="s">
        <v>88</v>
      </c>
      <c r="E203" t="s">
        <v>105</v>
      </c>
      <c r="F203" s="98">
        <v>8</v>
      </c>
      <c r="G203" s="95">
        <v>42762</v>
      </c>
      <c r="H203" t="s">
        <v>448</v>
      </c>
      <c r="I203" t="s">
        <v>449</v>
      </c>
      <c r="J203">
        <v>1.956</v>
      </c>
      <c r="K203">
        <v>2.1779999999999999</v>
      </c>
      <c r="L203" s="96">
        <f t="shared" si="16"/>
        <v>1.7061999999999999</v>
      </c>
      <c r="M203" s="96">
        <v>5.5147656768714146</v>
      </c>
      <c r="N203" s="96">
        <f t="shared" si="13"/>
        <v>1.6121070680212199</v>
      </c>
      <c r="O203" s="96">
        <f t="shared" si="17"/>
        <v>1.9281999999999999</v>
      </c>
      <c r="P203" s="96">
        <v>2.2816647271287041</v>
      </c>
      <c r="Q203" s="96">
        <f t="shared" si="18"/>
        <v>1.8842049407315042</v>
      </c>
      <c r="R203" s="95">
        <v>42816</v>
      </c>
      <c r="S203" s="96">
        <v>0.54500000000000004</v>
      </c>
      <c r="T203" s="96">
        <v>2.5259999999999998</v>
      </c>
      <c r="U203" s="96">
        <f t="shared" si="19"/>
        <v>0.39440000000000003</v>
      </c>
      <c r="V203" s="96">
        <f t="shared" si="19"/>
        <v>2.3754</v>
      </c>
      <c r="W203" s="96">
        <v>12.928123492523619</v>
      </c>
      <c r="X203" s="107">
        <v>66.458433445459406</v>
      </c>
      <c r="Y203" s="96">
        <f t="shared" si="24"/>
        <v>0.3434114809454869</v>
      </c>
      <c r="Z203" s="96">
        <f t="shared" si="24"/>
        <v>0.79674637193655728</v>
      </c>
      <c r="AA203" s="96">
        <f t="shared" si="20"/>
        <v>0.78697973121164511</v>
      </c>
      <c r="AB203" s="96">
        <f t="shared" si="21"/>
        <v>0.51592970502236124</v>
      </c>
      <c r="AC203" s="96">
        <f t="shared" si="14"/>
        <v>0.42285547326249806</v>
      </c>
      <c r="AD203">
        <f t="shared" si="15"/>
        <v>54</v>
      </c>
      <c r="AE203" s="96">
        <f t="shared" si="22"/>
        <v>6.5344737278331233E-2</v>
      </c>
      <c r="AF203" s="96" t="str">
        <f t="shared" si="23"/>
        <v/>
      </c>
      <c r="AG203" s="97" t="s">
        <v>194</v>
      </c>
      <c r="AH203" s="97" t="s">
        <v>194</v>
      </c>
      <c r="AI203" s="97" t="s">
        <v>195</v>
      </c>
      <c r="AJ203" s="97" t="s">
        <v>194</v>
      </c>
      <c r="AK203" s="97" t="s">
        <v>194</v>
      </c>
      <c r="AL203" s="97" t="s">
        <v>195</v>
      </c>
    </row>
    <row r="204" spans="2:38">
      <c r="B204" t="s">
        <v>190</v>
      </c>
      <c r="C204" s="93">
        <v>129</v>
      </c>
      <c r="D204" t="s">
        <v>89</v>
      </c>
      <c r="E204" t="s">
        <v>105</v>
      </c>
      <c r="F204" s="94">
        <v>1</v>
      </c>
      <c r="G204" s="95">
        <v>42762</v>
      </c>
      <c r="H204" t="s">
        <v>450</v>
      </c>
      <c r="I204" t="s">
        <v>451</v>
      </c>
      <c r="J204">
        <v>1.9770000000000001</v>
      </c>
      <c r="K204">
        <v>2.2890000000000001</v>
      </c>
      <c r="L204" s="96">
        <f t="shared" si="16"/>
        <v>1.7272000000000001</v>
      </c>
      <c r="M204" s="96">
        <v>5.5147656768714146</v>
      </c>
      <c r="N204" s="96">
        <f t="shared" ref="N204:N267" si="25">IFERROR(L204-(M204/100)*L204,"")</f>
        <v>1.631948967229077</v>
      </c>
      <c r="O204" s="96">
        <f t="shared" si="17"/>
        <v>2.0392000000000001</v>
      </c>
      <c r="P204" s="96">
        <v>2.2816647271287041</v>
      </c>
      <c r="Q204" s="96">
        <f t="shared" si="18"/>
        <v>1.9926722928843916</v>
      </c>
      <c r="R204" s="95">
        <v>42816</v>
      </c>
      <c r="S204" s="96">
        <v>0.59719999999999995</v>
      </c>
      <c r="T204" s="96">
        <v>0.48970000000000002</v>
      </c>
      <c r="U204" s="96">
        <f t="shared" si="19"/>
        <v>0.44659999999999994</v>
      </c>
      <c r="V204" s="96">
        <f t="shared" si="19"/>
        <v>0.33910000000000001</v>
      </c>
      <c r="W204" s="96">
        <v>16.047548291233621</v>
      </c>
      <c r="X204" s="107">
        <v>0</v>
      </c>
      <c r="Y204" s="96">
        <f t="shared" si="24"/>
        <v>0.37493164933135059</v>
      </c>
      <c r="Z204" s="96">
        <f t="shared" si="24"/>
        <v>0.33910000000000001</v>
      </c>
      <c r="AA204" s="96">
        <f t="shared" si="20"/>
        <v>0.7702552856368079</v>
      </c>
      <c r="AB204" s="96">
        <f t="shared" si="21"/>
        <v>0.50496546041747981</v>
      </c>
      <c r="AC204" s="96">
        <f t="shared" ref="AC204:AC267" si="26">IFERROR(Z204/Q204,"")</f>
        <v>0.17017349074952662</v>
      </c>
      <c r="AD204">
        <f t="shared" ref="AD204:AD267" si="27">IFERROR(IF((R204-G204)&gt;0,(IFERROR(R204-G204,"")),""),"")</f>
        <v>54</v>
      </c>
      <c r="AE204" s="96">
        <f t="shared" si="22"/>
        <v>8.5207499243696083E-2</v>
      </c>
      <c r="AF204" s="96" t="str">
        <f t="shared" si="23"/>
        <v/>
      </c>
      <c r="AG204" s="97" t="s">
        <v>194</v>
      </c>
      <c r="AH204" s="97" t="s">
        <v>194</v>
      </c>
      <c r="AI204" s="97" t="s">
        <v>195</v>
      </c>
      <c r="AJ204" s="97" t="s">
        <v>194</v>
      </c>
      <c r="AK204" s="97" t="s">
        <v>194</v>
      </c>
      <c r="AL204" s="97" t="s">
        <v>194</v>
      </c>
    </row>
    <row r="205" spans="2:38">
      <c r="B205" t="s">
        <v>190</v>
      </c>
      <c r="C205" s="93">
        <v>130</v>
      </c>
      <c r="D205" t="s">
        <v>89</v>
      </c>
      <c r="E205" t="s">
        <v>105</v>
      </c>
      <c r="F205" s="94">
        <v>2</v>
      </c>
      <c r="G205" s="95">
        <v>42762</v>
      </c>
      <c r="H205" t="s">
        <v>452</v>
      </c>
      <c r="I205" t="s">
        <v>453</v>
      </c>
      <c r="J205">
        <v>1.8939999999999999</v>
      </c>
      <c r="K205">
        <v>2.17</v>
      </c>
      <c r="L205" s="96">
        <f t="shared" ref="L205:L268" si="28">IF(J205&gt;0,(J205*$F$31-($F$29+$F$30)),"")</f>
        <v>1.6441999999999999</v>
      </c>
      <c r="M205" s="96">
        <v>5.5147656768714146</v>
      </c>
      <c r="N205" s="96">
        <f t="shared" si="25"/>
        <v>1.5535262227408801</v>
      </c>
      <c r="O205" s="96">
        <f t="shared" ref="O205:O268" si="29">IF(K205&gt;0,(K205*$F$32-($F$29+$F$30)),"")</f>
        <v>1.9201999999999999</v>
      </c>
      <c r="P205" s="96">
        <v>2.2816647271287041</v>
      </c>
      <c r="Q205" s="96">
        <f t="shared" ref="Q205:Q268" si="30">IFERROR(O205-(P205/100)*O205,"")</f>
        <v>1.8763874739096746</v>
      </c>
      <c r="R205" s="95">
        <v>42816</v>
      </c>
      <c r="S205" s="96">
        <v>0.54</v>
      </c>
      <c r="T205" s="96">
        <v>1.6379999999999999</v>
      </c>
      <c r="U205" s="96">
        <f t="shared" ref="U205:V268" si="31">IFERROR(IF(S205&gt;0,S205-($F$29),""),"")</f>
        <v>0.38940000000000002</v>
      </c>
      <c r="V205" s="96">
        <f t="shared" si="31"/>
        <v>1.4873999999999998</v>
      </c>
      <c r="W205" s="96">
        <v>12.680978532201229</v>
      </c>
      <c r="X205" s="107">
        <v>4.8913043478256997</v>
      </c>
      <c r="Y205" s="96">
        <f t="shared" si="24"/>
        <v>0.34002026959560844</v>
      </c>
      <c r="Z205" s="96">
        <f t="shared" si="24"/>
        <v>1.4146467391304405</v>
      </c>
      <c r="AA205" s="96">
        <f t="shared" ref="AA205:AA268" si="32">IFERROR(1-Y205/N205,"")</f>
        <v>0.78113000951106448</v>
      </c>
      <c r="AB205" s="96">
        <f t="shared" ref="AB205:AB268" si="33">IFERROR($F$26*(1-AE205),"")</f>
        <v>0.51209473307613729</v>
      </c>
      <c r="AC205" s="96">
        <f t="shared" si="26"/>
        <v>0.75392037028623793</v>
      </c>
      <c r="AD205">
        <f t="shared" si="27"/>
        <v>54</v>
      </c>
      <c r="AE205" s="96">
        <f t="shared" ref="AE205:AE268" si="34">IFERROR(1-(AA205/$F$25),"")</f>
        <v>7.2292150224388951E-2</v>
      </c>
      <c r="AF205" s="96">
        <f t="shared" ref="AF205:AF268" si="35">IFERROR(LN(AB205/(AC205-(1-AB205)))/AD205,"")</f>
        <v>1.2128824939557812E-2</v>
      </c>
      <c r="AG205" s="97" t="s">
        <v>194</v>
      </c>
      <c r="AH205" s="97" t="s">
        <v>194</v>
      </c>
      <c r="AI205" s="97" t="s">
        <v>194</v>
      </c>
      <c r="AJ205" s="97" t="s">
        <v>194</v>
      </c>
      <c r="AK205" s="97" t="s">
        <v>194</v>
      </c>
      <c r="AL205" s="97" t="s">
        <v>195</v>
      </c>
    </row>
    <row r="206" spans="2:38">
      <c r="B206" t="s">
        <v>190</v>
      </c>
      <c r="C206" s="93">
        <v>131</v>
      </c>
      <c r="D206" t="s">
        <v>89</v>
      </c>
      <c r="E206" t="s">
        <v>105</v>
      </c>
      <c r="F206" s="94">
        <v>3</v>
      </c>
      <c r="G206" s="95">
        <v>42762</v>
      </c>
      <c r="H206" t="s">
        <v>454</v>
      </c>
      <c r="I206" t="s">
        <v>455</v>
      </c>
      <c r="J206">
        <v>2.198</v>
      </c>
      <c r="K206">
        <v>2.2429999999999999</v>
      </c>
      <c r="L206" s="96">
        <f t="shared" si="28"/>
        <v>1.9481999999999999</v>
      </c>
      <c r="M206" s="96">
        <v>5.5147656768714146</v>
      </c>
      <c r="N206" s="96">
        <f t="shared" si="25"/>
        <v>1.8407613350831911</v>
      </c>
      <c r="O206" s="96">
        <f t="shared" si="29"/>
        <v>1.9931999999999999</v>
      </c>
      <c r="P206" s="96">
        <v>2.2816647271287041</v>
      </c>
      <c r="Q206" s="96">
        <f t="shared" si="30"/>
        <v>1.9477218586588705</v>
      </c>
      <c r="R206" s="95">
        <v>42816</v>
      </c>
      <c r="S206" s="96">
        <v>0.6613</v>
      </c>
      <c r="T206" s="96">
        <v>0.64019999999999999</v>
      </c>
      <c r="U206" s="96">
        <f t="shared" si="31"/>
        <v>0.51069999999999993</v>
      </c>
      <c r="V206" s="96">
        <f t="shared" si="31"/>
        <v>0.48959999999999998</v>
      </c>
      <c r="W206" s="96">
        <v>16.72456575682352</v>
      </c>
      <c r="X206" s="107">
        <v>0</v>
      </c>
      <c r="Y206" s="96">
        <f t="shared" si="24"/>
        <v>0.42528764267990221</v>
      </c>
      <c r="Z206" s="96">
        <f t="shared" si="24"/>
        <v>0.48959999999999998</v>
      </c>
      <c r="AA206" s="96">
        <f t="shared" si="32"/>
        <v>0.76896100837500381</v>
      </c>
      <c r="AB206" s="96">
        <f t="shared" si="33"/>
        <v>0.50411695560926617</v>
      </c>
      <c r="AC206" s="96">
        <f t="shared" si="26"/>
        <v>0.25137059371358111</v>
      </c>
      <c r="AD206">
        <f t="shared" si="27"/>
        <v>54</v>
      </c>
      <c r="AE206" s="96">
        <f t="shared" si="34"/>
        <v>8.6744645635387418E-2</v>
      </c>
      <c r="AF206" s="96" t="str">
        <f t="shared" si="35"/>
        <v/>
      </c>
      <c r="AG206" s="97" t="s">
        <v>194</v>
      </c>
      <c r="AH206" s="97" t="s">
        <v>194</v>
      </c>
      <c r="AI206" s="97" t="s">
        <v>194</v>
      </c>
      <c r="AJ206" s="97" t="s">
        <v>194</v>
      </c>
      <c r="AK206" s="97" t="s">
        <v>195</v>
      </c>
      <c r="AL206" s="97" t="s">
        <v>194</v>
      </c>
    </row>
    <row r="207" spans="2:38">
      <c r="B207" t="s">
        <v>190</v>
      </c>
      <c r="C207" s="93">
        <v>132</v>
      </c>
      <c r="D207" t="s">
        <v>89</v>
      </c>
      <c r="E207" t="s">
        <v>105</v>
      </c>
      <c r="F207" s="98">
        <v>4</v>
      </c>
      <c r="G207" s="95">
        <v>42762</v>
      </c>
      <c r="H207" t="s">
        <v>456</v>
      </c>
      <c r="I207" t="s">
        <v>457</v>
      </c>
      <c r="J207">
        <v>2.0270000000000001</v>
      </c>
      <c r="K207">
        <v>2.1970000000000001</v>
      </c>
      <c r="L207" s="96">
        <f t="shared" si="28"/>
        <v>1.7772000000000001</v>
      </c>
      <c r="M207" s="96">
        <v>5.5147656768714146</v>
      </c>
      <c r="N207" s="96">
        <f t="shared" si="25"/>
        <v>1.6791915843906413</v>
      </c>
      <c r="O207" s="96">
        <f t="shared" si="29"/>
        <v>1.9472</v>
      </c>
      <c r="P207" s="96">
        <v>2.2816647271287041</v>
      </c>
      <c r="Q207" s="96">
        <f t="shared" si="30"/>
        <v>1.90277142443335</v>
      </c>
      <c r="R207" s="95">
        <v>42816</v>
      </c>
      <c r="S207" s="96">
        <v>0.56820000000000004</v>
      </c>
      <c r="T207" s="96">
        <v>1.593</v>
      </c>
      <c r="U207" s="96">
        <f t="shared" si="31"/>
        <v>0.41760000000000003</v>
      </c>
      <c r="V207" s="96">
        <f t="shared" si="31"/>
        <v>1.4423999999999999</v>
      </c>
      <c r="W207" s="96">
        <v>14.355948869222813</v>
      </c>
      <c r="X207" s="107">
        <v>91.768144179250029</v>
      </c>
      <c r="Y207" s="96">
        <f t="shared" si="24"/>
        <v>0.35764955752212557</v>
      </c>
      <c r="Z207" s="96">
        <f t="shared" si="24"/>
        <v>0.11873628835849748</v>
      </c>
      <c r="AA207" s="96">
        <f t="shared" si="32"/>
        <v>0.78701086829713218</v>
      </c>
      <c r="AB207" s="96">
        <f t="shared" si="33"/>
        <v>0.51595011793351186</v>
      </c>
      <c r="AC207" s="96">
        <f t="shared" si="26"/>
        <v>6.2401761364404257E-2</v>
      </c>
      <c r="AD207">
        <f t="shared" si="27"/>
        <v>54</v>
      </c>
      <c r="AE207" s="96">
        <f t="shared" si="34"/>
        <v>6.5307757366826369E-2</v>
      </c>
      <c r="AF207" s="96" t="str">
        <f t="shared" si="35"/>
        <v/>
      </c>
      <c r="AG207" s="97" t="s">
        <v>194</v>
      </c>
      <c r="AH207" s="97" t="s">
        <v>194</v>
      </c>
      <c r="AI207" s="97" t="s">
        <v>194</v>
      </c>
      <c r="AJ207" s="97" t="s">
        <v>194</v>
      </c>
      <c r="AK207" s="97" t="s">
        <v>194</v>
      </c>
      <c r="AL207" s="97" t="s">
        <v>194</v>
      </c>
    </row>
    <row r="208" spans="2:38">
      <c r="B208" t="s">
        <v>190</v>
      </c>
      <c r="C208" s="93">
        <v>133</v>
      </c>
      <c r="D208" t="s">
        <v>89</v>
      </c>
      <c r="E208" t="s">
        <v>105</v>
      </c>
      <c r="F208" s="98">
        <v>5</v>
      </c>
      <c r="G208" s="95">
        <v>42762</v>
      </c>
      <c r="H208" t="s">
        <v>458</v>
      </c>
      <c r="I208" t="s">
        <v>459</v>
      </c>
      <c r="J208">
        <v>2.0350000000000001</v>
      </c>
      <c r="K208">
        <v>2.1080000000000001</v>
      </c>
      <c r="L208" s="96">
        <f t="shared" si="28"/>
        <v>1.7852000000000001</v>
      </c>
      <c r="M208" s="96">
        <v>5.5147656768714146</v>
      </c>
      <c r="N208" s="96">
        <f t="shared" si="25"/>
        <v>1.6867504031364917</v>
      </c>
      <c r="O208" s="96">
        <f t="shared" si="29"/>
        <v>1.8582000000000001</v>
      </c>
      <c r="P208" s="96">
        <v>2.2816647271287041</v>
      </c>
      <c r="Q208" s="96">
        <f t="shared" si="30"/>
        <v>1.8158021060404945</v>
      </c>
      <c r="R208" s="95">
        <v>42816</v>
      </c>
      <c r="S208" s="96">
        <v>0.59309999999999996</v>
      </c>
      <c r="T208" s="96">
        <v>1.5687</v>
      </c>
      <c r="U208" s="96">
        <f t="shared" si="31"/>
        <v>0.44249999999999995</v>
      </c>
      <c r="V208" s="96">
        <f t="shared" si="31"/>
        <v>1.4180999999999999</v>
      </c>
      <c r="W208" s="96">
        <v>11.326378539493467</v>
      </c>
      <c r="X208" s="107">
        <v>2.521432173474186</v>
      </c>
      <c r="Y208" s="96">
        <f t="shared" si="24"/>
        <v>0.39238077496274137</v>
      </c>
      <c r="Z208" s="96">
        <f t="shared" si="24"/>
        <v>1.3823435703479625</v>
      </c>
      <c r="AA208" s="96">
        <f t="shared" si="32"/>
        <v>0.76737472584377975</v>
      </c>
      <c r="AB208" s="96">
        <f t="shared" si="33"/>
        <v>0.50307701741777489</v>
      </c>
      <c r="AC208" s="96">
        <f t="shared" si="26"/>
        <v>0.76128536570666072</v>
      </c>
      <c r="AD208">
        <f t="shared" si="27"/>
        <v>54</v>
      </c>
      <c r="AE208" s="96">
        <f t="shared" si="34"/>
        <v>8.8628591634465792E-2</v>
      </c>
      <c r="AF208" s="96">
        <f t="shared" si="35"/>
        <v>1.1915230541889312E-2</v>
      </c>
      <c r="AG208" s="97" t="s">
        <v>194</v>
      </c>
      <c r="AH208" s="97" t="s">
        <v>194</v>
      </c>
      <c r="AI208" s="97" t="s">
        <v>194</v>
      </c>
      <c r="AJ208" s="97" t="s">
        <v>194</v>
      </c>
      <c r="AK208" s="97" t="s">
        <v>194</v>
      </c>
      <c r="AL208" s="97" t="s">
        <v>194</v>
      </c>
    </row>
    <row r="209" spans="2:38">
      <c r="B209" t="s">
        <v>190</v>
      </c>
      <c r="C209" s="93">
        <v>134</v>
      </c>
      <c r="D209" t="s">
        <v>89</v>
      </c>
      <c r="E209" t="s">
        <v>105</v>
      </c>
      <c r="F209" s="98">
        <v>6</v>
      </c>
      <c r="G209" s="95">
        <v>42762</v>
      </c>
      <c r="H209" t="s">
        <v>460</v>
      </c>
      <c r="I209" t="s">
        <v>461</v>
      </c>
      <c r="J209">
        <v>2.1459999999999999</v>
      </c>
      <c r="K209">
        <v>2.2440000000000002</v>
      </c>
      <c r="L209" s="96">
        <f t="shared" si="28"/>
        <v>1.8961999999999999</v>
      </c>
      <c r="M209" s="96">
        <v>5.5147656768714146</v>
      </c>
      <c r="N209" s="96">
        <f t="shared" si="25"/>
        <v>1.7916290132351642</v>
      </c>
      <c r="O209" s="96">
        <f t="shared" si="29"/>
        <v>1.9942000000000002</v>
      </c>
      <c r="P209" s="96">
        <v>2.2816647271287041</v>
      </c>
      <c r="Q209" s="96">
        <f t="shared" si="30"/>
        <v>1.9486990420115995</v>
      </c>
      <c r="R209" s="95">
        <v>42816</v>
      </c>
      <c r="S209" s="96">
        <v>0.69399999999999995</v>
      </c>
      <c r="T209" s="96">
        <v>1.4419999999999999</v>
      </c>
      <c r="U209" s="96">
        <f t="shared" si="31"/>
        <v>0.54339999999999988</v>
      </c>
      <c r="V209" s="96">
        <f t="shared" si="31"/>
        <v>1.2913999999999999</v>
      </c>
      <c r="W209" s="96">
        <v>17.213930348258991</v>
      </c>
      <c r="X209" s="107">
        <v>7.2860635696819331</v>
      </c>
      <c r="Y209" s="96">
        <f t="shared" si="24"/>
        <v>0.44985950248756057</v>
      </c>
      <c r="Z209" s="96">
        <f t="shared" si="24"/>
        <v>1.1973077750611274</v>
      </c>
      <c r="AA209" s="96">
        <f t="shared" si="32"/>
        <v>0.74891034965143577</v>
      </c>
      <c r="AB209" s="96">
        <f t="shared" si="33"/>
        <v>0.49097210570972993</v>
      </c>
      <c r="AC209" s="96">
        <f t="shared" si="26"/>
        <v>0.61441389832324889</v>
      </c>
      <c r="AD209">
        <f t="shared" si="27"/>
        <v>54</v>
      </c>
      <c r="AE209" s="96">
        <f t="shared" si="34"/>
        <v>0.11055777951135892</v>
      </c>
      <c r="AF209" s="96">
        <f t="shared" si="35"/>
        <v>2.8495508829070364E-2</v>
      </c>
      <c r="AG209" s="97" t="s">
        <v>194</v>
      </c>
      <c r="AH209" s="97" t="s">
        <v>194</v>
      </c>
      <c r="AI209" s="97" t="s">
        <v>194</v>
      </c>
      <c r="AJ209" s="97" t="s">
        <v>194</v>
      </c>
      <c r="AK209" s="97" t="s">
        <v>194</v>
      </c>
      <c r="AL209" s="97" t="s">
        <v>195</v>
      </c>
    </row>
    <row r="210" spans="2:38">
      <c r="B210" t="s">
        <v>190</v>
      </c>
      <c r="C210" s="93">
        <v>135</v>
      </c>
      <c r="D210" t="s">
        <v>89</v>
      </c>
      <c r="E210" t="s">
        <v>105</v>
      </c>
      <c r="F210" s="98">
        <v>7</v>
      </c>
      <c r="G210" s="95">
        <v>42762</v>
      </c>
      <c r="H210" t="s">
        <v>462</v>
      </c>
      <c r="I210" t="s">
        <v>463</v>
      </c>
      <c r="J210">
        <v>1.9570000000000001</v>
      </c>
      <c r="K210">
        <v>2.2240000000000002</v>
      </c>
      <c r="L210" s="96">
        <f t="shared" si="28"/>
        <v>1.7072000000000001</v>
      </c>
      <c r="M210" s="96">
        <v>5.5147656768714146</v>
      </c>
      <c r="N210" s="96">
        <f t="shared" si="25"/>
        <v>1.6130519203644513</v>
      </c>
      <c r="O210" s="96">
        <f t="shared" si="29"/>
        <v>1.9742000000000002</v>
      </c>
      <c r="P210" s="96">
        <v>2.2816647271287041</v>
      </c>
      <c r="Q210" s="96">
        <f t="shared" si="30"/>
        <v>1.9291553749570254</v>
      </c>
      <c r="R210" s="95">
        <v>42816</v>
      </c>
      <c r="S210" s="96">
        <v>0.61099999999999999</v>
      </c>
      <c r="T210" s="96">
        <v>1.6830000000000001</v>
      </c>
      <c r="U210" s="96">
        <f t="shared" si="31"/>
        <v>0.46039999999999998</v>
      </c>
      <c r="V210" s="96">
        <f t="shared" si="31"/>
        <v>1.5324</v>
      </c>
      <c r="W210" s="96">
        <v>14.334637964774716</v>
      </c>
      <c r="X210" s="107">
        <v>13.470757430488819</v>
      </c>
      <c r="Y210" s="96">
        <f t="shared" si="24"/>
        <v>0.3944033268101772</v>
      </c>
      <c r="Z210" s="96">
        <f t="shared" si="24"/>
        <v>1.3259741131351892</v>
      </c>
      <c r="AA210" s="96">
        <f t="shared" si="32"/>
        <v>0.75549247867913261</v>
      </c>
      <c r="AB210" s="96">
        <f t="shared" si="33"/>
        <v>0.49528723067800623</v>
      </c>
      <c r="AC210" s="96">
        <f t="shared" si="26"/>
        <v>0.68733401692164231</v>
      </c>
      <c r="AD210">
        <f t="shared" si="27"/>
        <v>54</v>
      </c>
      <c r="AE210" s="96">
        <f t="shared" si="34"/>
        <v>0.10274052413404677</v>
      </c>
      <c r="AF210" s="96">
        <f t="shared" si="35"/>
        <v>1.8476361767432385E-2</v>
      </c>
      <c r="AG210" s="97" t="s">
        <v>194</v>
      </c>
      <c r="AH210" s="97" t="s">
        <v>194</v>
      </c>
      <c r="AI210" s="97" t="s">
        <v>194</v>
      </c>
      <c r="AJ210" s="97" t="s">
        <v>194</v>
      </c>
      <c r="AK210" s="97" t="s">
        <v>194</v>
      </c>
      <c r="AL210" s="97" t="s">
        <v>195</v>
      </c>
    </row>
    <row r="211" spans="2:38">
      <c r="B211" t="s">
        <v>190</v>
      </c>
      <c r="C211" s="93">
        <v>136</v>
      </c>
      <c r="D211" t="s">
        <v>89</v>
      </c>
      <c r="E211" t="s">
        <v>105</v>
      </c>
      <c r="F211" s="98">
        <v>8</v>
      </c>
      <c r="G211" s="95">
        <v>42762</v>
      </c>
      <c r="H211" t="s">
        <v>464</v>
      </c>
      <c r="I211" t="s">
        <v>465</v>
      </c>
      <c r="J211">
        <v>2.0470000000000002</v>
      </c>
      <c r="K211">
        <v>2.258</v>
      </c>
      <c r="L211" s="96">
        <f t="shared" si="28"/>
        <v>1.7972000000000001</v>
      </c>
      <c r="M211" s="96">
        <v>5.5147656768714146</v>
      </c>
      <c r="N211" s="96">
        <f t="shared" si="25"/>
        <v>1.698088631255267</v>
      </c>
      <c r="O211" s="96">
        <f t="shared" si="29"/>
        <v>2.0082</v>
      </c>
      <c r="P211" s="96">
        <v>2.2816647271287041</v>
      </c>
      <c r="Q211" s="96">
        <f t="shared" si="30"/>
        <v>1.9623796089498013</v>
      </c>
      <c r="R211" s="95">
        <v>42816</v>
      </c>
      <c r="S211" s="96">
        <v>0.5796</v>
      </c>
      <c r="T211" s="96">
        <v>1.5827</v>
      </c>
      <c r="U211" s="96">
        <f t="shared" si="31"/>
        <v>0.42899999999999999</v>
      </c>
      <c r="V211" s="96">
        <f t="shared" si="31"/>
        <v>1.4320999999999999</v>
      </c>
      <c r="W211" s="96">
        <v>15.08132084770828</v>
      </c>
      <c r="X211" s="107">
        <v>5.0395256916988718</v>
      </c>
      <c r="Y211" s="96">
        <f t="shared" si="24"/>
        <v>0.36430113356333149</v>
      </c>
      <c r="Z211" s="96">
        <f t="shared" si="24"/>
        <v>1.3599289525691804</v>
      </c>
      <c r="AA211" s="96">
        <f t="shared" si="32"/>
        <v>0.78546400531871441</v>
      </c>
      <c r="AB211" s="96">
        <f t="shared" si="33"/>
        <v>0.51493602248922854</v>
      </c>
      <c r="AC211" s="96">
        <f t="shared" si="26"/>
        <v>0.69299994066742676</v>
      </c>
      <c r="AD211">
        <f t="shared" si="27"/>
        <v>54</v>
      </c>
      <c r="AE211" s="96">
        <f t="shared" si="34"/>
        <v>6.7144886794875958E-2</v>
      </c>
      <c r="AF211" s="96">
        <f t="shared" si="35"/>
        <v>1.6792824109442335E-2</v>
      </c>
      <c r="AG211" s="97" t="s">
        <v>194</v>
      </c>
      <c r="AH211" s="97" t="s">
        <v>194</v>
      </c>
      <c r="AI211" s="97" t="s">
        <v>195</v>
      </c>
      <c r="AJ211" s="97" t="s">
        <v>194</v>
      </c>
      <c r="AK211" s="97" t="s">
        <v>194</v>
      </c>
      <c r="AL211" s="97" t="s">
        <v>195</v>
      </c>
    </row>
    <row r="212" spans="2:38">
      <c r="B212" t="s">
        <v>190</v>
      </c>
      <c r="C212" s="93">
        <v>137</v>
      </c>
      <c r="D212" t="s">
        <v>91</v>
      </c>
      <c r="E212" t="s">
        <v>105</v>
      </c>
      <c r="F212" s="94">
        <v>1</v>
      </c>
      <c r="G212" s="95">
        <v>42762</v>
      </c>
      <c r="H212" t="s">
        <v>466</v>
      </c>
      <c r="I212" t="s">
        <v>467</v>
      </c>
      <c r="J212">
        <v>1.9810000000000001</v>
      </c>
      <c r="K212">
        <v>2.1349999999999998</v>
      </c>
      <c r="L212" s="96">
        <f t="shared" si="28"/>
        <v>1.7312000000000001</v>
      </c>
      <c r="M212" s="96">
        <v>5.5147656768714146</v>
      </c>
      <c r="N212" s="96">
        <f t="shared" si="25"/>
        <v>1.6357283766020021</v>
      </c>
      <c r="O212" s="96">
        <f t="shared" si="29"/>
        <v>1.8851999999999998</v>
      </c>
      <c r="P212" s="96">
        <v>2.2816647271287041</v>
      </c>
      <c r="Q212" s="96">
        <f t="shared" si="30"/>
        <v>1.8421860565641694</v>
      </c>
      <c r="R212" s="95">
        <v>42816</v>
      </c>
      <c r="S212" s="96">
        <v>1.5740000000000001</v>
      </c>
      <c r="T212" s="96">
        <v>1.571</v>
      </c>
      <c r="U212" s="96">
        <f t="shared" si="31"/>
        <v>1.4234</v>
      </c>
      <c r="V212" s="96">
        <f t="shared" si="31"/>
        <v>1.4203999999999999</v>
      </c>
      <c r="W212" s="96">
        <v>15.662650602409292</v>
      </c>
      <c r="X212" s="107">
        <v>7.897334649555618</v>
      </c>
      <c r="Y212" s="96">
        <f t="shared" si="24"/>
        <v>1.200457831325306</v>
      </c>
      <c r="Z212" s="96">
        <f t="shared" si="24"/>
        <v>1.3082262586377118</v>
      </c>
      <c r="AA212" s="96">
        <f t="shared" si="32"/>
        <v>0.26610197114811318</v>
      </c>
      <c r="AB212" s="96">
        <f t="shared" si="33"/>
        <v>0.17445164854365619</v>
      </c>
      <c r="AC212" s="96">
        <f t="shared" si="26"/>
        <v>0.71014882236035526</v>
      </c>
      <c r="AD212">
        <f t="shared" si="27"/>
        <v>54</v>
      </c>
      <c r="AE212" s="96">
        <f t="shared" si="34"/>
        <v>0.6839644048122171</v>
      </c>
      <c r="AF212" s="96" t="str">
        <f t="shared" si="35"/>
        <v/>
      </c>
      <c r="AG212" s="97" t="s">
        <v>194</v>
      </c>
      <c r="AH212" s="97" t="s">
        <v>194</v>
      </c>
      <c r="AI212" s="97" t="s">
        <v>194</v>
      </c>
      <c r="AJ212" s="97" t="s">
        <v>194</v>
      </c>
      <c r="AK212" s="97" t="s">
        <v>194</v>
      </c>
      <c r="AL212" s="97" t="s">
        <v>195</v>
      </c>
    </row>
    <row r="213" spans="2:38">
      <c r="B213" t="s">
        <v>190</v>
      </c>
      <c r="C213" s="93">
        <v>138</v>
      </c>
      <c r="D213" t="s">
        <v>91</v>
      </c>
      <c r="E213" t="s">
        <v>105</v>
      </c>
      <c r="F213" s="94">
        <v>2</v>
      </c>
      <c r="G213" s="95">
        <v>42762</v>
      </c>
      <c r="H213" t="s">
        <v>468</v>
      </c>
      <c r="I213" t="s">
        <v>469</v>
      </c>
      <c r="J213">
        <v>1.998</v>
      </c>
      <c r="K213">
        <v>2.153</v>
      </c>
      <c r="L213" s="96">
        <f t="shared" si="28"/>
        <v>1.7482</v>
      </c>
      <c r="M213" s="96">
        <v>5.5147656768714146</v>
      </c>
      <c r="N213" s="96">
        <f t="shared" si="25"/>
        <v>1.6517908664369338</v>
      </c>
      <c r="O213" s="96">
        <f t="shared" si="29"/>
        <v>1.9032</v>
      </c>
      <c r="P213" s="96">
        <v>2.2816647271287041</v>
      </c>
      <c r="Q213" s="96">
        <f t="shared" si="30"/>
        <v>1.8597753569132864</v>
      </c>
      <c r="R213" s="95">
        <v>42816</v>
      </c>
      <c r="S213" s="96">
        <v>0.64300000000000002</v>
      </c>
      <c r="T213" s="96">
        <v>1.613</v>
      </c>
      <c r="U213" s="96">
        <f t="shared" si="31"/>
        <v>0.4924</v>
      </c>
      <c r="V213" s="96">
        <f t="shared" si="31"/>
        <v>1.4623999999999999</v>
      </c>
      <c r="W213" s="96">
        <v>14.392059553350164</v>
      </c>
      <c r="X213" s="107">
        <v>4.7996041563577378</v>
      </c>
      <c r="Y213" s="96">
        <f t="shared" si="24"/>
        <v>0.42153349875930379</v>
      </c>
      <c r="Z213" s="96">
        <f t="shared" si="24"/>
        <v>1.3922105888174243</v>
      </c>
      <c r="AA213" s="96">
        <f t="shared" si="32"/>
        <v>0.74480213728957678</v>
      </c>
      <c r="AB213" s="96">
        <f t="shared" si="33"/>
        <v>0.48827883584779858</v>
      </c>
      <c r="AC213" s="96">
        <f t="shared" si="26"/>
        <v>0.74859072825231399</v>
      </c>
      <c r="AD213">
        <f t="shared" si="27"/>
        <v>54</v>
      </c>
      <c r="AE213" s="96">
        <f t="shared" si="34"/>
        <v>0.11543689158007508</v>
      </c>
      <c r="AF213" s="96">
        <f t="shared" si="35"/>
        <v>1.3395870378251826E-2</v>
      </c>
      <c r="AG213" s="97" t="s">
        <v>194</v>
      </c>
      <c r="AH213" s="97" t="s">
        <v>194</v>
      </c>
      <c r="AI213" s="97" t="s">
        <v>195</v>
      </c>
      <c r="AJ213" s="97" t="s">
        <v>194</v>
      </c>
      <c r="AK213" s="97" t="s">
        <v>194</v>
      </c>
      <c r="AL213" s="97" t="s">
        <v>195</v>
      </c>
    </row>
    <row r="214" spans="2:38">
      <c r="B214" t="s">
        <v>190</v>
      </c>
      <c r="C214" s="93">
        <v>139</v>
      </c>
      <c r="D214" t="s">
        <v>91</v>
      </c>
      <c r="E214" t="s">
        <v>105</v>
      </c>
      <c r="F214" s="94">
        <v>3</v>
      </c>
      <c r="G214" s="95">
        <v>42762</v>
      </c>
      <c r="H214" t="s">
        <v>470</v>
      </c>
      <c r="I214" t="s">
        <v>471</v>
      </c>
      <c r="J214">
        <v>2.089</v>
      </c>
      <c r="K214">
        <v>2.1150000000000002</v>
      </c>
      <c r="L214" s="96">
        <f t="shared" si="28"/>
        <v>1.8391999999999999</v>
      </c>
      <c r="M214" s="96">
        <v>5.5147656768714146</v>
      </c>
      <c r="N214" s="96">
        <f t="shared" si="25"/>
        <v>1.7377724296709809</v>
      </c>
      <c r="O214" s="96">
        <f t="shared" si="29"/>
        <v>1.8652000000000002</v>
      </c>
      <c r="P214" s="96">
        <v>2.2816647271287041</v>
      </c>
      <c r="Q214" s="96">
        <f t="shared" si="30"/>
        <v>1.8226423895095956</v>
      </c>
      <c r="R214" s="95">
        <v>42816</v>
      </c>
      <c r="S214" s="96">
        <v>0.73499999999999999</v>
      </c>
      <c r="T214" s="96">
        <v>2.5009999999999999</v>
      </c>
      <c r="U214" s="96">
        <f t="shared" si="31"/>
        <v>0.58440000000000003</v>
      </c>
      <c r="V214" s="96">
        <f t="shared" si="31"/>
        <v>2.3504</v>
      </c>
      <c r="W214" s="96">
        <v>19.704433497536826</v>
      </c>
      <c r="X214" s="107">
        <v>90.192212912765001</v>
      </c>
      <c r="Y214" s="96">
        <f t="shared" si="24"/>
        <v>0.46924729064039483</v>
      </c>
      <c r="Z214" s="96">
        <f t="shared" si="24"/>
        <v>0.23052222769837138</v>
      </c>
      <c r="AA214" s="96">
        <f t="shared" si="32"/>
        <v>0.72997195568971063</v>
      </c>
      <c r="AB214" s="96">
        <f t="shared" si="33"/>
        <v>0.47855643650916901</v>
      </c>
      <c r="AC214" s="96">
        <f t="shared" si="26"/>
        <v>0.12647693756337811</v>
      </c>
      <c r="AD214">
        <f t="shared" si="27"/>
        <v>54</v>
      </c>
      <c r="AE214" s="96">
        <f t="shared" si="34"/>
        <v>0.13304993386020114</v>
      </c>
      <c r="AF214" s="96" t="str">
        <f t="shared" si="35"/>
        <v/>
      </c>
      <c r="AG214" s="97" t="s">
        <v>194</v>
      </c>
      <c r="AH214" s="97" t="s">
        <v>194</v>
      </c>
      <c r="AI214" s="97" t="s">
        <v>195</v>
      </c>
      <c r="AJ214" s="97" t="s">
        <v>194</v>
      </c>
      <c r="AK214" s="97" t="s">
        <v>194</v>
      </c>
      <c r="AL214" s="97" t="s">
        <v>194</v>
      </c>
    </row>
    <row r="215" spans="2:38">
      <c r="B215" t="s">
        <v>190</v>
      </c>
      <c r="C215" s="93">
        <v>140</v>
      </c>
      <c r="D215" t="s">
        <v>91</v>
      </c>
      <c r="E215" t="s">
        <v>105</v>
      </c>
      <c r="F215" s="98">
        <v>4</v>
      </c>
      <c r="G215" s="95">
        <v>42762</v>
      </c>
      <c r="H215" t="s">
        <v>472</v>
      </c>
      <c r="I215" t="s">
        <v>473</v>
      </c>
      <c r="J215">
        <v>2.11</v>
      </c>
      <c r="K215">
        <v>2.1259999999999999</v>
      </c>
      <c r="L215" s="96">
        <f t="shared" si="28"/>
        <v>1.8601999999999999</v>
      </c>
      <c r="M215" s="96">
        <v>5.5147656768714146</v>
      </c>
      <c r="N215" s="96">
        <f t="shared" si="25"/>
        <v>1.7576143288788377</v>
      </c>
      <c r="O215" s="96">
        <f t="shared" si="29"/>
        <v>1.8761999999999999</v>
      </c>
      <c r="P215" s="96">
        <v>2.2816647271287041</v>
      </c>
      <c r="Q215" s="96">
        <f t="shared" si="30"/>
        <v>1.8333914063896111</v>
      </c>
      <c r="R215" s="95">
        <v>42816</v>
      </c>
      <c r="S215" s="96">
        <v>0.67869999999999997</v>
      </c>
      <c r="T215" s="96">
        <v>1.5517000000000001</v>
      </c>
      <c r="U215" s="96">
        <f t="shared" si="31"/>
        <v>0.52810000000000001</v>
      </c>
      <c r="V215" s="96">
        <f t="shared" si="31"/>
        <v>1.4011</v>
      </c>
      <c r="W215" s="96">
        <v>15.0602409638563</v>
      </c>
      <c r="X215" s="107">
        <v>6.5646594274426793</v>
      </c>
      <c r="Y215" s="96">
        <f t="shared" si="24"/>
        <v>0.4485668674698749</v>
      </c>
      <c r="Z215" s="96">
        <f t="shared" si="24"/>
        <v>1.3091225567621005</v>
      </c>
      <c r="AA215" s="96">
        <f t="shared" si="32"/>
        <v>0.74478652108166954</v>
      </c>
      <c r="AB215" s="96">
        <f t="shared" si="33"/>
        <v>0.48826859814380241</v>
      </c>
      <c r="AC215" s="96">
        <f t="shared" si="26"/>
        <v>0.71404423092615987</v>
      </c>
      <c r="AD215">
        <f t="shared" si="27"/>
        <v>54</v>
      </c>
      <c r="AE215" s="96">
        <f t="shared" si="34"/>
        <v>0.11545543814528558</v>
      </c>
      <c r="AF215" s="96">
        <f t="shared" si="35"/>
        <v>1.6315750041474775E-2</v>
      </c>
      <c r="AG215" s="97" t="s">
        <v>194</v>
      </c>
      <c r="AH215" s="97" t="s">
        <v>194</v>
      </c>
      <c r="AI215" s="97" t="s">
        <v>194</v>
      </c>
      <c r="AJ215" s="97" t="s">
        <v>194</v>
      </c>
      <c r="AK215" s="97" t="s">
        <v>194</v>
      </c>
      <c r="AL215" s="97" t="s">
        <v>194</v>
      </c>
    </row>
    <row r="216" spans="2:38">
      <c r="B216" t="s">
        <v>190</v>
      </c>
      <c r="C216" s="93">
        <v>141</v>
      </c>
      <c r="D216" t="s">
        <v>91</v>
      </c>
      <c r="E216" t="s">
        <v>105</v>
      </c>
      <c r="F216" s="98">
        <v>5</v>
      </c>
      <c r="G216" s="95">
        <v>42762</v>
      </c>
      <c r="H216" t="s">
        <v>474</v>
      </c>
      <c r="I216" t="s">
        <v>475</v>
      </c>
      <c r="J216">
        <v>2.0910000000000002</v>
      </c>
      <c r="K216">
        <v>2.069</v>
      </c>
      <c r="L216" s="96">
        <f t="shared" si="28"/>
        <v>1.8412000000000002</v>
      </c>
      <c r="M216" s="96">
        <v>5.5147656768714146</v>
      </c>
      <c r="N216" s="96">
        <f t="shared" si="25"/>
        <v>1.7396621343574437</v>
      </c>
      <c r="O216" s="96">
        <f t="shared" si="29"/>
        <v>1.8191999999999999</v>
      </c>
      <c r="P216" s="96">
        <v>2.2816647271287041</v>
      </c>
      <c r="Q216" s="96">
        <f t="shared" si="30"/>
        <v>1.7776919552840746</v>
      </c>
      <c r="R216" s="95">
        <v>42816</v>
      </c>
      <c r="S216" s="96">
        <v>1.5369999999999999</v>
      </c>
      <c r="T216" s="96">
        <v>1.2849999999999999</v>
      </c>
      <c r="U216" s="96">
        <f t="shared" si="31"/>
        <v>1.3863999999999999</v>
      </c>
      <c r="V216" s="96">
        <f t="shared" si="31"/>
        <v>1.1343999999999999</v>
      </c>
      <c r="W216" s="96">
        <v>34.652509652509345</v>
      </c>
      <c r="X216" s="107">
        <v>87.823960880195301</v>
      </c>
      <c r="Y216" s="96">
        <f t="shared" si="24"/>
        <v>0.90597760617761036</v>
      </c>
      <c r="Z216" s="96">
        <f t="shared" si="24"/>
        <v>0.13812498777506443</v>
      </c>
      <c r="AA216" s="96">
        <f t="shared" si="32"/>
        <v>0.4792220924482905</v>
      </c>
      <c r="AB216" s="96">
        <f t="shared" si="33"/>
        <v>0.31416935276895058</v>
      </c>
      <c r="AC216" s="96">
        <f t="shared" si="26"/>
        <v>7.769905655729431E-2</v>
      </c>
      <c r="AD216">
        <f t="shared" si="27"/>
        <v>54</v>
      </c>
      <c r="AE216" s="96">
        <f t="shared" si="34"/>
        <v>0.43085262179537942</v>
      </c>
      <c r="AF216" s="96" t="str">
        <f t="shared" si="35"/>
        <v/>
      </c>
      <c r="AG216" s="97" t="s">
        <v>194</v>
      </c>
      <c r="AH216" s="97" t="s">
        <v>194</v>
      </c>
      <c r="AI216" s="97" t="s">
        <v>194</v>
      </c>
      <c r="AJ216" s="97" t="s">
        <v>194</v>
      </c>
      <c r="AK216" s="97" t="s">
        <v>195</v>
      </c>
      <c r="AL216" s="97" t="s">
        <v>195</v>
      </c>
    </row>
    <row r="217" spans="2:38">
      <c r="B217" t="s">
        <v>190</v>
      </c>
      <c r="C217" s="93">
        <v>142</v>
      </c>
      <c r="D217" t="s">
        <v>91</v>
      </c>
      <c r="E217" t="s">
        <v>105</v>
      </c>
      <c r="F217" s="98">
        <v>6</v>
      </c>
      <c r="G217" s="95">
        <v>42762</v>
      </c>
      <c r="H217" t="s">
        <v>476</v>
      </c>
      <c r="I217" t="s">
        <v>477</v>
      </c>
      <c r="J217">
        <v>1.9770000000000001</v>
      </c>
      <c r="K217">
        <v>2.1659999999999999</v>
      </c>
      <c r="L217" s="96">
        <f t="shared" si="28"/>
        <v>1.7272000000000001</v>
      </c>
      <c r="M217" s="96">
        <v>5.5147656768714146</v>
      </c>
      <c r="N217" s="96">
        <f t="shared" si="25"/>
        <v>1.631948967229077</v>
      </c>
      <c r="O217" s="96">
        <f t="shared" si="29"/>
        <v>1.9161999999999999</v>
      </c>
      <c r="P217" s="96">
        <v>2.2816647271287041</v>
      </c>
      <c r="Q217" s="96">
        <f t="shared" si="30"/>
        <v>1.8724787404987597</v>
      </c>
      <c r="R217" s="95">
        <v>42816</v>
      </c>
      <c r="S217" s="96">
        <v>0.99069999999999991</v>
      </c>
      <c r="T217" s="96">
        <v>0.14299999999999999</v>
      </c>
      <c r="U217" s="96">
        <f t="shared" si="31"/>
        <v>0.84009999999999985</v>
      </c>
      <c r="V217" s="96">
        <f t="shared" si="31"/>
        <v>-7.6000000000000234E-3</v>
      </c>
      <c r="W217" s="96">
        <v>45.987198424421408</v>
      </c>
      <c r="X217" s="107">
        <v>0</v>
      </c>
      <c r="Y217" s="96">
        <f t="shared" si="24"/>
        <v>0.4537615460364357</v>
      </c>
      <c r="Z217" s="96">
        <f t="shared" si="24"/>
        <v>-7.6000000000000234E-3</v>
      </c>
      <c r="AA217" s="96">
        <f t="shared" si="32"/>
        <v>0.72195114237739455</v>
      </c>
      <c r="AB217" s="96">
        <f t="shared" si="33"/>
        <v>0.47329813609539412</v>
      </c>
      <c r="AC217" s="96">
        <f t="shared" si="26"/>
        <v>-4.0587910749660429E-3</v>
      </c>
      <c r="AD217">
        <f t="shared" si="27"/>
        <v>54</v>
      </c>
      <c r="AE217" s="96">
        <f t="shared" si="34"/>
        <v>0.14257584040689475</v>
      </c>
      <c r="AF217" s="96" t="str">
        <f t="shared" si="35"/>
        <v/>
      </c>
      <c r="AG217" s="97" t="s">
        <v>194</v>
      </c>
      <c r="AH217" s="97" t="s">
        <v>194</v>
      </c>
      <c r="AI217" s="97" t="s">
        <v>194</v>
      </c>
      <c r="AJ217" s="97" t="s">
        <v>194</v>
      </c>
      <c r="AK217" s="97" t="s">
        <v>195</v>
      </c>
      <c r="AL217" s="97" t="s">
        <v>194</v>
      </c>
    </row>
    <row r="218" spans="2:38">
      <c r="B218" t="s">
        <v>190</v>
      </c>
      <c r="C218" s="93">
        <v>143</v>
      </c>
      <c r="D218" t="s">
        <v>91</v>
      </c>
      <c r="E218" t="s">
        <v>105</v>
      </c>
      <c r="F218" s="98">
        <v>7</v>
      </c>
      <c r="G218" s="95">
        <v>42762</v>
      </c>
      <c r="H218" t="s">
        <v>478</v>
      </c>
      <c r="I218" t="s">
        <v>479</v>
      </c>
      <c r="J218">
        <v>2.0419999999999998</v>
      </c>
      <c r="K218">
        <v>2.23</v>
      </c>
      <c r="L218" s="96">
        <f t="shared" si="28"/>
        <v>1.7921999999999998</v>
      </c>
      <c r="M218" s="96">
        <v>5.5147656768714146</v>
      </c>
      <c r="N218" s="96">
        <f t="shared" si="25"/>
        <v>1.6933643695391103</v>
      </c>
      <c r="O218" s="96">
        <f t="shared" si="29"/>
        <v>1.9802</v>
      </c>
      <c r="P218" s="96">
        <v>2.2816647271287041</v>
      </c>
      <c r="Q218" s="96">
        <f t="shared" si="30"/>
        <v>1.9350184750733974</v>
      </c>
      <c r="R218" s="95">
        <v>42816</v>
      </c>
      <c r="S218" s="96">
        <v>0.60970000000000002</v>
      </c>
      <c r="T218" s="96">
        <v>1.6178999999999999</v>
      </c>
      <c r="U218" s="96">
        <f t="shared" si="31"/>
        <v>0.45910000000000001</v>
      </c>
      <c r="V218" s="96">
        <f t="shared" si="31"/>
        <v>1.4672999999999998</v>
      </c>
      <c r="W218" s="96">
        <v>13.060240963856003</v>
      </c>
      <c r="X218" s="107">
        <v>1.7996108949419758</v>
      </c>
      <c r="Y218" s="96">
        <f t="shared" si="24"/>
        <v>0.39914043373493707</v>
      </c>
      <c r="Z218" s="96">
        <f t="shared" si="24"/>
        <v>1.4408943093385163</v>
      </c>
      <c r="AA218" s="96">
        <f t="shared" si="32"/>
        <v>0.76429146560844863</v>
      </c>
      <c r="AB218" s="96">
        <f t="shared" si="33"/>
        <v>0.50105568766729658</v>
      </c>
      <c r="AC218" s="96">
        <f t="shared" si="26"/>
        <v>0.74464111216502027</v>
      </c>
      <c r="AD218">
        <f t="shared" si="27"/>
        <v>54</v>
      </c>
      <c r="AE218" s="96">
        <f t="shared" si="34"/>
        <v>9.2290420892578773E-2</v>
      </c>
      <c r="AF218" s="96">
        <f t="shared" si="35"/>
        <v>1.3196648022028601E-2</v>
      </c>
      <c r="AG218" s="97" t="s">
        <v>194</v>
      </c>
      <c r="AH218" s="97" t="s">
        <v>194</v>
      </c>
      <c r="AI218" s="97" t="s">
        <v>195</v>
      </c>
      <c r="AJ218" s="97" t="s">
        <v>194</v>
      </c>
      <c r="AK218" s="97" t="s">
        <v>194</v>
      </c>
      <c r="AL218" s="97" t="s">
        <v>195</v>
      </c>
    </row>
    <row r="219" spans="2:38">
      <c r="B219" t="s">
        <v>190</v>
      </c>
      <c r="C219" s="93">
        <v>144</v>
      </c>
      <c r="D219" t="s">
        <v>91</v>
      </c>
      <c r="E219" t="s">
        <v>105</v>
      </c>
      <c r="F219" s="98">
        <v>8</v>
      </c>
      <c r="G219" s="95">
        <v>42762</v>
      </c>
      <c r="H219" t="s">
        <v>480</v>
      </c>
      <c r="I219" t="s">
        <v>481</v>
      </c>
      <c r="J219">
        <v>2.1070000000000002</v>
      </c>
      <c r="K219">
        <v>2.117</v>
      </c>
      <c r="L219" s="96">
        <f t="shared" si="28"/>
        <v>1.8572000000000002</v>
      </c>
      <c r="M219" s="96">
        <v>5.5147656768714146</v>
      </c>
      <c r="N219" s="96">
        <f t="shared" si="25"/>
        <v>1.7547797718491442</v>
      </c>
      <c r="O219" s="96">
        <f t="shared" si="29"/>
        <v>1.8672</v>
      </c>
      <c r="P219" s="96">
        <v>2.2816647271287041</v>
      </c>
      <c r="Q219" s="96">
        <f t="shared" si="30"/>
        <v>1.8245967562150529</v>
      </c>
      <c r="R219" s="95">
        <v>42816</v>
      </c>
      <c r="S219" s="96">
        <v>0.78500000000000003</v>
      </c>
      <c r="T219" s="96">
        <v>1.365</v>
      </c>
      <c r="U219" s="96">
        <f t="shared" si="31"/>
        <v>0.63440000000000007</v>
      </c>
      <c r="V219" s="96">
        <f t="shared" si="31"/>
        <v>1.2143999999999999</v>
      </c>
      <c r="W219" s="96">
        <v>26.404773744405041</v>
      </c>
      <c r="X219" s="107">
        <v>77.783132530120469</v>
      </c>
      <c r="Y219" s="96">
        <f t="shared" si="24"/>
        <v>0.46688811536549446</v>
      </c>
      <c r="Z219" s="96">
        <f t="shared" si="24"/>
        <v>0.26980163855421702</v>
      </c>
      <c r="AA219" s="96">
        <f t="shared" si="32"/>
        <v>0.73393349817709652</v>
      </c>
      <c r="AB219" s="96">
        <f t="shared" si="33"/>
        <v>0.48115355224911799</v>
      </c>
      <c r="AC219" s="96">
        <f t="shared" si="26"/>
        <v>0.14786918678617739</v>
      </c>
      <c r="AD219">
        <f t="shared" si="27"/>
        <v>54</v>
      </c>
      <c r="AE219" s="96">
        <f t="shared" si="34"/>
        <v>0.12834501404145304</v>
      </c>
      <c r="AF219" s="96" t="str">
        <f t="shared" si="35"/>
        <v/>
      </c>
      <c r="AG219" s="97" t="s">
        <v>194</v>
      </c>
      <c r="AH219" s="97" t="s">
        <v>194</v>
      </c>
      <c r="AI219" s="97" t="s">
        <v>195</v>
      </c>
      <c r="AJ219" s="97" t="s">
        <v>194</v>
      </c>
      <c r="AK219" s="97" t="s">
        <v>194</v>
      </c>
      <c r="AL219" s="97" t="s">
        <v>195</v>
      </c>
    </row>
    <row r="220" spans="2:38">
      <c r="B220" t="s">
        <v>190</v>
      </c>
      <c r="C220" s="93">
        <v>145</v>
      </c>
      <c r="D220" t="s">
        <v>92</v>
      </c>
      <c r="E220" t="s">
        <v>105</v>
      </c>
      <c r="F220" s="94">
        <v>1</v>
      </c>
      <c r="G220" s="95">
        <v>42762</v>
      </c>
      <c r="H220" t="s">
        <v>482</v>
      </c>
      <c r="I220" t="s">
        <v>483</v>
      </c>
      <c r="J220">
        <v>2.0750000000000002</v>
      </c>
      <c r="K220">
        <v>2.0550000000000002</v>
      </c>
      <c r="L220" s="96">
        <f t="shared" si="28"/>
        <v>1.8252000000000002</v>
      </c>
      <c r="M220" s="96">
        <v>5.5147656768714146</v>
      </c>
      <c r="N220" s="96">
        <f t="shared" si="25"/>
        <v>1.7245444968657431</v>
      </c>
      <c r="O220" s="96">
        <f t="shared" si="29"/>
        <v>1.8052000000000001</v>
      </c>
      <c r="P220" s="96">
        <v>2.2816647271287041</v>
      </c>
      <c r="Q220" s="96">
        <f t="shared" si="30"/>
        <v>1.7640113883458728</v>
      </c>
      <c r="R220" s="95">
        <v>42815</v>
      </c>
      <c r="S220" s="96">
        <v>0.79200000000000004</v>
      </c>
      <c r="T220" s="96">
        <v>1.6830000000000001</v>
      </c>
      <c r="U220" s="96">
        <f t="shared" si="31"/>
        <v>0.64139999999999997</v>
      </c>
      <c r="V220" s="96">
        <f t="shared" si="31"/>
        <v>1.5324</v>
      </c>
      <c r="W220" s="96">
        <v>20.158102766798436</v>
      </c>
      <c r="X220" s="107">
        <v>8.5603112840463975</v>
      </c>
      <c r="Y220" s="96">
        <f t="shared" ref="Y220:Z283" si="36">IFERROR(U220-(W220/100)*U220,"")</f>
        <v>0.51210592885375483</v>
      </c>
      <c r="Z220" s="96">
        <f t="shared" si="36"/>
        <v>1.4012217898832731</v>
      </c>
      <c r="AA220" s="96">
        <f t="shared" si="32"/>
        <v>0.70304858483821264</v>
      </c>
      <c r="AB220" s="96">
        <f t="shared" si="33"/>
        <v>0.46090596060652428</v>
      </c>
      <c r="AC220" s="96">
        <f t="shared" si="26"/>
        <v>0.7943382900703434</v>
      </c>
      <c r="AD220">
        <f t="shared" si="27"/>
        <v>53</v>
      </c>
      <c r="AE220" s="96">
        <f t="shared" si="34"/>
        <v>0.16502543368383293</v>
      </c>
      <c r="AF220" s="96">
        <f t="shared" si="35"/>
        <v>1.1150435842864397E-2</v>
      </c>
      <c r="AG220" s="97" t="s">
        <v>194</v>
      </c>
      <c r="AH220" s="97" t="s">
        <v>194</v>
      </c>
      <c r="AI220" s="97" t="s">
        <v>194</v>
      </c>
      <c r="AJ220" s="97" t="s">
        <v>194</v>
      </c>
      <c r="AK220" s="97" t="s">
        <v>194</v>
      </c>
      <c r="AL220" s="97" t="s">
        <v>195</v>
      </c>
    </row>
    <row r="221" spans="2:38">
      <c r="B221" t="s">
        <v>190</v>
      </c>
      <c r="C221" s="93">
        <v>146</v>
      </c>
      <c r="D221" t="s">
        <v>92</v>
      </c>
      <c r="E221" t="s">
        <v>105</v>
      </c>
      <c r="F221" s="94">
        <v>2</v>
      </c>
      <c r="G221" s="95">
        <v>42762</v>
      </c>
      <c r="H221" t="s">
        <v>484</v>
      </c>
      <c r="I221" t="s">
        <v>485</v>
      </c>
      <c r="J221">
        <v>2.0339999999999998</v>
      </c>
      <c r="K221">
        <v>2.2519999999999998</v>
      </c>
      <c r="L221" s="96">
        <f t="shared" si="28"/>
        <v>1.7841999999999998</v>
      </c>
      <c r="M221" s="96">
        <v>5.5147656768714146</v>
      </c>
      <c r="N221" s="96">
        <f t="shared" si="25"/>
        <v>1.6858055507932601</v>
      </c>
      <c r="O221" s="96">
        <f t="shared" si="29"/>
        <v>2.0021999999999998</v>
      </c>
      <c r="P221" s="96">
        <v>2.2816647271287041</v>
      </c>
      <c r="Q221" s="96">
        <f t="shared" si="30"/>
        <v>1.9565165088334289</v>
      </c>
      <c r="R221" s="95">
        <v>42815</v>
      </c>
      <c r="S221" s="96">
        <v>0.52200000000000002</v>
      </c>
      <c r="T221" s="96">
        <v>1.6579999999999999</v>
      </c>
      <c r="U221" s="96">
        <f t="shared" si="31"/>
        <v>0.37140000000000001</v>
      </c>
      <c r="V221" s="96">
        <f t="shared" si="31"/>
        <v>1.5073999999999999</v>
      </c>
      <c r="W221" s="96">
        <v>14.092009685229803</v>
      </c>
      <c r="X221" s="107">
        <v>4.0599323344614637</v>
      </c>
      <c r="Y221" s="96">
        <f t="shared" si="36"/>
        <v>0.31906227602905651</v>
      </c>
      <c r="Z221" s="96">
        <f t="shared" si="36"/>
        <v>1.4462005799903277</v>
      </c>
      <c r="AA221" s="96">
        <f t="shared" si="32"/>
        <v>0.81073601526645767</v>
      </c>
      <c r="AB221" s="96">
        <f t="shared" si="33"/>
        <v>0.53150389599416226</v>
      </c>
      <c r="AC221" s="96">
        <f t="shared" si="26"/>
        <v>0.73917116132724248</v>
      </c>
      <c r="AD221">
        <f t="shared" si="27"/>
        <v>53</v>
      </c>
      <c r="AE221" s="96">
        <f t="shared" si="34"/>
        <v>3.7130623198981416E-2</v>
      </c>
      <c r="AF221" s="96">
        <f t="shared" si="35"/>
        <v>1.2731914659862249E-2</v>
      </c>
      <c r="AG221" s="97" t="s">
        <v>194</v>
      </c>
      <c r="AH221" s="97" t="s">
        <v>194</v>
      </c>
      <c r="AI221" s="97" t="s">
        <v>195</v>
      </c>
      <c r="AJ221" s="97" t="s">
        <v>194</v>
      </c>
      <c r="AK221" s="97" t="s">
        <v>195</v>
      </c>
      <c r="AL221" s="97" t="s">
        <v>195</v>
      </c>
    </row>
    <row r="222" spans="2:38">
      <c r="B222" t="s">
        <v>190</v>
      </c>
      <c r="C222" s="93">
        <v>147</v>
      </c>
      <c r="D222" t="s">
        <v>92</v>
      </c>
      <c r="E222" t="s">
        <v>105</v>
      </c>
      <c r="F222" s="94">
        <v>3</v>
      </c>
      <c r="G222" s="95">
        <v>42762</v>
      </c>
      <c r="H222" t="s">
        <v>486</v>
      </c>
      <c r="I222" t="s">
        <v>487</v>
      </c>
      <c r="J222">
        <v>2.012</v>
      </c>
      <c r="K222">
        <v>2.097</v>
      </c>
      <c r="L222" s="96">
        <f t="shared" si="28"/>
        <v>1.7622</v>
      </c>
      <c r="M222" s="96">
        <v>5.5147656768714146</v>
      </c>
      <c r="N222" s="96">
        <f t="shared" si="25"/>
        <v>1.6650187992421719</v>
      </c>
      <c r="O222" s="96">
        <f t="shared" si="29"/>
        <v>1.8472</v>
      </c>
      <c r="P222" s="96">
        <v>2.2816647271287041</v>
      </c>
      <c r="Q222" s="96">
        <f t="shared" si="30"/>
        <v>1.8050530891604786</v>
      </c>
      <c r="R222" s="95">
        <v>42816</v>
      </c>
      <c r="S222" s="96">
        <v>0.70199999999999996</v>
      </c>
      <c r="T222" s="96">
        <v>1.746</v>
      </c>
      <c r="U222" s="96">
        <f t="shared" si="31"/>
        <v>0.55139999999999989</v>
      </c>
      <c r="V222" s="96">
        <f t="shared" si="31"/>
        <v>1.5953999999999999</v>
      </c>
      <c r="W222" s="96">
        <v>16.333666333666116</v>
      </c>
      <c r="X222" s="107">
        <v>8.8007736943911006</v>
      </c>
      <c r="Y222" s="96">
        <f t="shared" si="36"/>
        <v>0.46133616383616494</v>
      </c>
      <c r="Z222" s="96">
        <f t="shared" si="36"/>
        <v>1.4549924564796843</v>
      </c>
      <c r="AA222" s="96">
        <f t="shared" si="32"/>
        <v>0.72292435133696942</v>
      </c>
      <c r="AB222" s="96">
        <f t="shared" si="33"/>
        <v>0.4739361543206736</v>
      </c>
      <c r="AC222" s="96">
        <f t="shared" si="26"/>
        <v>0.80606629534447338</v>
      </c>
      <c r="AD222">
        <f t="shared" si="27"/>
        <v>54</v>
      </c>
      <c r="AE222" s="96">
        <f t="shared" si="34"/>
        <v>0.14142001028863482</v>
      </c>
      <c r="AF222" s="96">
        <f t="shared" si="35"/>
        <v>9.7458197252173889E-3</v>
      </c>
      <c r="AG222" s="97" t="s">
        <v>194</v>
      </c>
      <c r="AH222" s="97" t="s">
        <v>194</v>
      </c>
      <c r="AI222" s="97" t="s">
        <v>194</v>
      </c>
      <c r="AJ222" s="97" t="s">
        <v>194</v>
      </c>
      <c r="AK222" s="97" t="s">
        <v>194</v>
      </c>
      <c r="AL222" s="97" t="s">
        <v>194</v>
      </c>
    </row>
    <row r="223" spans="2:38">
      <c r="B223" t="s">
        <v>190</v>
      </c>
      <c r="C223" s="93">
        <v>148</v>
      </c>
      <c r="D223" t="s">
        <v>92</v>
      </c>
      <c r="E223" t="s">
        <v>105</v>
      </c>
      <c r="F223" s="98">
        <v>4</v>
      </c>
      <c r="G223" s="95">
        <v>42762</v>
      </c>
      <c r="H223" t="s">
        <v>488</v>
      </c>
      <c r="I223" t="s">
        <v>489</v>
      </c>
      <c r="J223">
        <v>1.819</v>
      </c>
      <c r="K223">
        <v>2.2679999999999998</v>
      </c>
      <c r="L223" s="96">
        <f t="shared" si="28"/>
        <v>1.5691999999999999</v>
      </c>
      <c r="M223" s="96">
        <v>5.5147656768714146</v>
      </c>
      <c r="N223" s="96">
        <f t="shared" si="25"/>
        <v>1.4826622969985337</v>
      </c>
      <c r="O223" s="96">
        <f t="shared" si="29"/>
        <v>2.0181999999999998</v>
      </c>
      <c r="P223" s="96">
        <v>2.2816647271287041</v>
      </c>
      <c r="Q223" s="96">
        <f t="shared" si="30"/>
        <v>1.9721514424770883</v>
      </c>
      <c r="R223" s="95">
        <v>42816</v>
      </c>
      <c r="S223" s="96">
        <v>0.24560000000000001</v>
      </c>
      <c r="T223" s="96">
        <v>0.37559999999999999</v>
      </c>
      <c r="U223" s="96">
        <f t="shared" si="31"/>
        <v>9.5000000000000001E-2</v>
      </c>
      <c r="V223" s="96">
        <f t="shared" si="31"/>
        <v>0.22499999999999998</v>
      </c>
      <c r="W223" s="96">
        <v>0</v>
      </c>
      <c r="X223" s="107">
        <v>0</v>
      </c>
      <c r="Y223" s="96">
        <f t="shared" si="36"/>
        <v>9.5000000000000001E-2</v>
      </c>
      <c r="Z223" s="96">
        <f t="shared" si="36"/>
        <v>0.22499999999999998</v>
      </c>
      <c r="AA223" s="96">
        <f t="shared" si="32"/>
        <v>0.9359260701561537</v>
      </c>
      <c r="AB223" s="96">
        <f t="shared" si="33"/>
        <v>0.61357623601686095</v>
      </c>
      <c r="AC223" s="96">
        <f t="shared" si="26"/>
        <v>0.11408860149066059</v>
      </c>
      <c r="AD223">
        <f t="shared" si="27"/>
        <v>54</v>
      </c>
      <c r="AE223" s="96">
        <f t="shared" si="34"/>
        <v>-0.1115511522044581</v>
      </c>
      <c r="AF223" s="96" t="str">
        <f t="shared" si="35"/>
        <v/>
      </c>
      <c r="AG223" s="97" t="s">
        <v>194</v>
      </c>
      <c r="AH223" s="97" t="s">
        <v>194</v>
      </c>
      <c r="AI223" s="97" t="s">
        <v>195</v>
      </c>
      <c r="AJ223" s="97" t="s">
        <v>194</v>
      </c>
      <c r="AK223" s="97" t="s">
        <v>195</v>
      </c>
      <c r="AL223" s="97" t="s">
        <v>194</v>
      </c>
    </row>
    <row r="224" spans="2:38">
      <c r="B224" t="s">
        <v>190</v>
      </c>
      <c r="C224" s="93">
        <v>149</v>
      </c>
      <c r="D224" t="s">
        <v>92</v>
      </c>
      <c r="E224" t="s">
        <v>105</v>
      </c>
      <c r="F224" s="98">
        <v>5</v>
      </c>
      <c r="G224" s="95">
        <v>42762</v>
      </c>
      <c r="H224" t="s">
        <v>490</v>
      </c>
      <c r="I224" t="s">
        <v>491</v>
      </c>
      <c r="J224">
        <v>1.8280000000000001</v>
      </c>
      <c r="K224">
        <v>2.2280000000000002</v>
      </c>
      <c r="L224" s="96">
        <f t="shared" si="28"/>
        <v>1.5782</v>
      </c>
      <c r="M224" s="96">
        <v>5.5147656768714146</v>
      </c>
      <c r="N224" s="96">
        <f t="shared" si="25"/>
        <v>1.4911659680876155</v>
      </c>
      <c r="O224" s="96">
        <f t="shared" si="29"/>
        <v>1.9782000000000002</v>
      </c>
      <c r="P224" s="96">
        <v>2.2816647271287041</v>
      </c>
      <c r="Q224" s="96">
        <f t="shared" si="30"/>
        <v>1.9330641083679401</v>
      </c>
      <c r="R224" s="95">
        <v>42816</v>
      </c>
      <c r="S224" s="96">
        <v>0.73760000000000003</v>
      </c>
      <c r="T224" s="96">
        <v>1.7096</v>
      </c>
      <c r="U224" s="96">
        <f t="shared" si="31"/>
        <v>0.58699999999999997</v>
      </c>
      <c r="V224" s="96">
        <f t="shared" si="31"/>
        <v>1.5589999999999999</v>
      </c>
      <c r="W224" s="96">
        <v>30.262506191183512</v>
      </c>
      <c r="X224" s="107">
        <v>8.8976767177461902</v>
      </c>
      <c r="Y224" s="96">
        <f t="shared" si="36"/>
        <v>0.40935908865775272</v>
      </c>
      <c r="Z224" s="96">
        <f t="shared" si="36"/>
        <v>1.4202852199703369</v>
      </c>
      <c r="AA224" s="96">
        <f t="shared" si="32"/>
        <v>0.72547717865185324</v>
      </c>
      <c r="AB224" s="96">
        <f t="shared" si="33"/>
        <v>0.47560974182401783</v>
      </c>
      <c r="AC224" s="96">
        <f t="shared" si="26"/>
        <v>0.73473260086002246</v>
      </c>
      <c r="AD224">
        <f t="shared" si="27"/>
        <v>54</v>
      </c>
      <c r="AE224" s="96">
        <f t="shared" si="34"/>
        <v>0.13838814886953299</v>
      </c>
      <c r="AF224" s="96">
        <f t="shared" si="35"/>
        <v>1.510854150371589E-2</v>
      </c>
      <c r="AG224" s="97" t="s">
        <v>194</v>
      </c>
      <c r="AH224" s="97" t="s">
        <v>194</v>
      </c>
      <c r="AI224" s="97" t="s">
        <v>194</v>
      </c>
      <c r="AJ224" s="97" t="s">
        <v>194</v>
      </c>
      <c r="AK224" s="97" t="s">
        <v>194</v>
      </c>
      <c r="AL224" s="97" t="s">
        <v>194</v>
      </c>
    </row>
    <row r="225" spans="2:38">
      <c r="B225" t="s">
        <v>190</v>
      </c>
      <c r="C225" s="93">
        <v>150</v>
      </c>
      <c r="D225" t="s">
        <v>92</v>
      </c>
      <c r="E225" t="s">
        <v>105</v>
      </c>
      <c r="F225" s="98">
        <v>6</v>
      </c>
      <c r="G225" s="95">
        <v>42762</v>
      </c>
      <c r="H225" t="s">
        <v>492</v>
      </c>
      <c r="I225" t="s">
        <v>493</v>
      </c>
      <c r="J225">
        <v>2.129</v>
      </c>
      <c r="K225">
        <v>2.2090000000000001</v>
      </c>
      <c r="L225" s="96">
        <f t="shared" si="28"/>
        <v>1.8792</v>
      </c>
      <c r="M225" s="96">
        <v>5.5147656768714146</v>
      </c>
      <c r="N225" s="96">
        <f t="shared" si="25"/>
        <v>1.7755665234002325</v>
      </c>
      <c r="O225" s="96">
        <f t="shared" si="29"/>
        <v>1.9592000000000001</v>
      </c>
      <c r="P225" s="96">
        <v>2.2816647271287041</v>
      </c>
      <c r="Q225" s="96">
        <f t="shared" si="30"/>
        <v>1.9144976246660945</v>
      </c>
      <c r="R225" s="95">
        <v>42816</v>
      </c>
      <c r="S225" s="96">
        <v>0.71799999999999997</v>
      </c>
      <c r="T225" s="96">
        <v>1.718</v>
      </c>
      <c r="U225" s="96">
        <f t="shared" si="31"/>
        <v>0.5673999999999999</v>
      </c>
      <c r="V225" s="96">
        <f t="shared" si="31"/>
        <v>1.5673999999999999</v>
      </c>
      <c r="W225" s="96">
        <v>23.716990533134794</v>
      </c>
      <c r="X225" s="107">
        <v>10.190151145782695</v>
      </c>
      <c r="Y225" s="96">
        <f t="shared" si="36"/>
        <v>0.43282979571499314</v>
      </c>
      <c r="Z225" s="96">
        <f t="shared" si="36"/>
        <v>1.4076795709410019</v>
      </c>
      <c r="AA225" s="96">
        <f t="shared" si="32"/>
        <v>0.75623003136704869</v>
      </c>
      <c r="AB225" s="96">
        <f t="shared" si="33"/>
        <v>0.49577075690571371</v>
      </c>
      <c r="AC225" s="96">
        <f t="shared" si="26"/>
        <v>0.73527360535979447</v>
      </c>
      <c r="AD225">
        <f t="shared" si="27"/>
        <v>54</v>
      </c>
      <c r="AE225" s="96">
        <f t="shared" si="34"/>
        <v>0.1018645708229825</v>
      </c>
      <c r="AF225" s="96">
        <f t="shared" si="35"/>
        <v>1.413896110563434E-2</v>
      </c>
      <c r="AG225" s="97" t="s">
        <v>194</v>
      </c>
      <c r="AH225" s="97" t="s">
        <v>194</v>
      </c>
      <c r="AI225" s="97" t="s">
        <v>194</v>
      </c>
      <c r="AJ225" s="97" t="s">
        <v>194</v>
      </c>
      <c r="AK225" s="97" t="s">
        <v>194</v>
      </c>
      <c r="AL225" s="97" t="s">
        <v>194</v>
      </c>
    </row>
    <row r="226" spans="2:38">
      <c r="B226" t="s">
        <v>190</v>
      </c>
      <c r="C226" s="93">
        <v>151</v>
      </c>
      <c r="D226" t="s">
        <v>92</v>
      </c>
      <c r="E226" t="s">
        <v>105</v>
      </c>
      <c r="F226" s="98">
        <v>7</v>
      </c>
      <c r="G226" s="95">
        <v>42762</v>
      </c>
      <c r="H226" t="s">
        <v>494</v>
      </c>
      <c r="I226" t="s">
        <v>495</v>
      </c>
      <c r="J226">
        <v>2.0569999999999999</v>
      </c>
      <c r="K226">
        <v>2.206</v>
      </c>
      <c r="L226" s="96">
        <f t="shared" si="28"/>
        <v>1.8071999999999999</v>
      </c>
      <c r="M226" s="96">
        <v>5.5147656768714146</v>
      </c>
      <c r="N226" s="96">
        <f t="shared" si="25"/>
        <v>1.7075371546875797</v>
      </c>
      <c r="O226" s="96">
        <f t="shared" si="29"/>
        <v>1.9561999999999999</v>
      </c>
      <c r="P226" s="96">
        <v>2.2816647271287041</v>
      </c>
      <c r="Q226" s="96">
        <f t="shared" si="30"/>
        <v>1.9115660746079082</v>
      </c>
      <c r="R226" s="95">
        <v>42816</v>
      </c>
      <c r="S226" s="96">
        <v>0.86499999999999999</v>
      </c>
      <c r="T226" s="96">
        <v>1.782</v>
      </c>
      <c r="U226" s="96">
        <f t="shared" si="31"/>
        <v>0.71439999999999992</v>
      </c>
      <c r="V226" s="96">
        <f t="shared" si="31"/>
        <v>1.6314</v>
      </c>
      <c r="W226" s="96">
        <v>20.077034183919789</v>
      </c>
      <c r="X226" s="107">
        <v>6.4642507345735885</v>
      </c>
      <c r="Y226" s="96">
        <f t="shared" si="36"/>
        <v>0.57096966779007696</v>
      </c>
      <c r="Z226" s="96">
        <f t="shared" si="36"/>
        <v>1.5259422135161664</v>
      </c>
      <c r="AA226" s="96">
        <f t="shared" si="32"/>
        <v>0.66561801233862772</v>
      </c>
      <c r="AB226" s="96">
        <f t="shared" si="33"/>
        <v>0.43636715298209328</v>
      </c>
      <c r="AC226" s="96">
        <f t="shared" si="26"/>
        <v>0.79826809744421778</v>
      </c>
      <c r="AD226">
        <f t="shared" si="27"/>
        <v>54</v>
      </c>
      <c r="AE226" s="96">
        <f t="shared" si="34"/>
        <v>0.20947979532229488</v>
      </c>
      <c r="AF226" s="96">
        <f t="shared" si="35"/>
        <v>1.1489848157017422E-2</v>
      </c>
      <c r="AG226" s="97" t="s">
        <v>194</v>
      </c>
      <c r="AH226" s="97" t="s">
        <v>194</v>
      </c>
      <c r="AI226" s="97" t="s">
        <v>195</v>
      </c>
      <c r="AJ226" s="97" t="s">
        <v>194</v>
      </c>
      <c r="AK226" s="97" t="s">
        <v>194</v>
      </c>
      <c r="AL226" s="97" t="s">
        <v>195</v>
      </c>
    </row>
    <row r="227" spans="2:38">
      <c r="B227" t="s">
        <v>190</v>
      </c>
      <c r="C227" s="93">
        <v>152</v>
      </c>
      <c r="D227" t="s">
        <v>92</v>
      </c>
      <c r="E227" t="s">
        <v>105</v>
      </c>
      <c r="F227" s="98">
        <v>8</v>
      </c>
      <c r="G227" s="95">
        <v>42762</v>
      </c>
      <c r="H227" t="s">
        <v>496</v>
      </c>
      <c r="I227" t="s">
        <v>497</v>
      </c>
      <c r="J227">
        <v>1.972</v>
      </c>
      <c r="K227">
        <v>2.2599999999999998</v>
      </c>
      <c r="L227" s="96">
        <f t="shared" si="28"/>
        <v>1.7222</v>
      </c>
      <c r="M227" s="96">
        <v>5.5147656768714146</v>
      </c>
      <c r="N227" s="96">
        <f t="shared" si="25"/>
        <v>1.6272247055129205</v>
      </c>
      <c r="O227" s="96">
        <f t="shared" si="29"/>
        <v>2.0101999999999998</v>
      </c>
      <c r="P227" s="96">
        <v>2.2816647271287041</v>
      </c>
      <c r="Q227" s="96">
        <f t="shared" si="30"/>
        <v>1.9643339756552585</v>
      </c>
      <c r="R227" s="95">
        <v>42816</v>
      </c>
      <c r="S227" s="96">
        <v>0.58509999999999995</v>
      </c>
      <c r="T227" s="96">
        <v>1.6958</v>
      </c>
      <c r="U227" s="96">
        <f t="shared" si="31"/>
        <v>0.43449999999999994</v>
      </c>
      <c r="V227" s="96">
        <f t="shared" si="31"/>
        <v>1.5451999999999999</v>
      </c>
      <c r="W227" s="96">
        <v>20.802377414561477</v>
      </c>
      <c r="X227" s="107">
        <v>6.0969755160831145</v>
      </c>
      <c r="Y227" s="96">
        <f t="shared" si="36"/>
        <v>0.34411367013373034</v>
      </c>
      <c r="Z227" s="96">
        <f t="shared" si="36"/>
        <v>1.4509895343254837</v>
      </c>
      <c r="AA227" s="96">
        <f t="shared" si="32"/>
        <v>0.78852725811751878</v>
      </c>
      <c r="AB227" s="96">
        <f t="shared" si="33"/>
        <v>0.5169442357254993</v>
      </c>
      <c r="AC227" s="96">
        <f t="shared" si="26"/>
        <v>0.73866743247744604</v>
      </c>
      <c r="AD227">
        <f t="shared" si="27"/>
        <v>54</v>
      </c>
      <c r="AE227" s="96">
        <f t="shared" si="34"/>
        <v>6.3506819337863618E-2</v>
      </c>
      <c r="AF227" s="96">
        <f t="shared" si="35"/>
        <v>1.3042141402172625E-2</v>
      </c>
      <c r="AG227" s="97" t="s">
        <v>194</v>
      </c>
      <c r="AH227" s="97" t="s">
        <v>194</v>
      </c>
      <c r="AI227" s="97" t="s">
        <v>195</v>
      </c>
      <c r="AJ227" s="97" t="s">
        <v>194</v>
      </c>
      <c r="AK227" s="97" t="s">
        <v>194</v>
      </c>
      <c r="AL227" s="97" t="s">
        <v>194</v>
      </c>
    </row>
    <row r="228" spans="2:38">
      <c r="B228" t="s">
        <v>190</v>
      </c>
      <c r="C228" s="93">
        <v>153</v>
      </c>
      <c r="D228" t="s">
        <v>93</v>
      </c>
      <c r="E228" t="s">
        <v>105</v>
      </c>
      <c r="F228" s="94">
        <v>1</v>
      </c>
      <c r="G228" s="95">
        <v>42762</v>
      </c>
      <c r="H228" t="s">
        <v>498</v>
      </c>
      <c r="I228" t="s">
        <v>499</v>
      </c>
      <c r="J228">
        <v>2.1179999999999999</v>
      </c>
      <c r="K228">
        <v>2.2749999999999999</v>
      </c>
      <c r="L228" s="96">
        <f t="shared" si="28"/>
        <v>1.8681999999999999</v>
      </c>
      <c r="M228" s="96">
        <v>5.5147656768714146</v>
      </c>
      <c r="N228" s="96">
        <f t="shared" si="25"/>
        <v>1.7651731476246881</v>
      </c>
      <c r="O228" s="96">
        <f t="shared" si="29"/>
        <v>2.0251999999999999</v>
      </c>
      <c r="P228" s="96">
        <v>2.2816647271287041</v>
      </c>
      <c r="Q228" s="96">
        <f t="shared" si="30"/>
        <v>1.9789917259461893</v>
      </c>
      <c r="R228" s="95">
        <v>42816</v>
      </c>
      <c r="S228" s="96">
        <v>0.58630000000000004</v>
      </c>
      <c r="T228" s="96">
        <v>1.2541</v>
      </c>
      <c r="U228" s="96">
        <f t="shared" si="31"/>
        <v>0.43570000000000003</v>
      </c>
      <c r="V228" s="96">
        <f t="shared" si="31"/>
        <v>1.1034999999999999</v>
      </c>
      <c r="W228" s="96">
        <v>16.871618298081419</v>
      </c>
      <c r="X228" s="107">
        <v>77.007481296757646</v>
      </c>
      <c r="Y228" s="96">
        <f t="shared" si="36"/>
        <v>0.36219035907525926</v>
      </c>
      <c r="Z228" s="96">
        <f t="shared" si="36"/>
        <v>0.25372244389027931</v>
      </c>
      <c r="AA228" s="96">
        <f t="shared" si="32"/>
        <v>0.79481312665409509</v>
      </c>
      <c r="AB228" s="96">
        <f t="shared" si="33"/>
        <v>0.52106513766396745</v>
      </c>
      <c r="AC228" s="96">
        <f t="shared" si="26"/>
        <v>0.12820793566934716</v>
      </c>
      <c r="AD228">
        <f t="shared" si="27"/>
        <v>54</v>
      </c>
      <c r="AE228" s="96">
        <f t="shared" si="34"/>
        <v>5.6041417275421446E-2</v>
      </c>
      <c r="AF228" s="96" t="str">
        <f t="shared" si="35"/>
        <v/>
      </c>
      <c r="AG228" s="97" t="s">
        <v>194</v>
      </c>
      <c r="AH228" s="97" t="s">
        <v>194</v>
      </c>
      <c r="AI228" s="97" t="s">
        <v>195</v>
      </c>
      <c r="AJ228" s="97" t="s">
        <v>194</v>
      </c>
      <c r="AK228" s="97" t="s">
        <v>194</v>
      </c>
      <c r="AL228" s="97" t="s">
        <v>195</v>
      </c>
    </row>
    <row r="229" spans="2:38">
      <c r="B229" t="s">
        <v>190</v>
      </c>
      <c r="C229" s="93">
        <v>154</v>
      </c>
      <c r="D229" t="s">
        <v>93</v>
      </c>
      <c r="E229" t="s">
        <v>105</v>
      </c>
      <c r="F229" s="94">
        <v>2</v>
      </c>
      <c r="G229" s="95">
        <v>42762</v>
      </c>
      <c r="H229" t="s">
        <v>500</v>
      </c>
      <c r="I229" t="s">
        <v>501</v>
      </c>
      <c r="J229">
        <v>1.9950000000000001</v>
      </c>
      <c r="K229">
        <v>2.2410000000000001</v>
      </c>
      <c r="L229" s="96">
        <f t="shared" si="28"/>
        <v>1.7452000000000001</v>
      </c>
      <c r="M229" s="96">
        <v>5.5147656768714146</v>
      </c>
      <c r="N229" s="96">
        <f t="shared" si="25"/>
        <v>1.6489563094072401</v>
      </c>
      <c r="O229" s="96">
        <f t="shared" si="29"/>
        <v>1.9912000000000001</v>
      </c>
      <c r="P229" s="96">
        <v>2.2816647271287041</v>
      </c>
      <c r="Q229" s="96">
        <f t="shared" si="30"/>
        <v>1.9457674919534134</v>
      </c>
      <c r="R229" s="95">
        <v>42816</v>
      </c>
      <c r="S229" s="96">
        <v>0.61299999999999999</v>
      </c>
      <c r="T229" s="96">
        <v>0.69099999999999995</v>
      </c>
      <c r="U229" s="96">
        <f t="shared" si="31"/>
        <v>0.46239999999999998</v>
      </c>
      <c r="V229" s="96">
        <f t="shared" si="31"/>
        <v>0.54039999999999999</v>
      </c>
      <c r="W229" s="96">
        <v>18.033573141486571</v>
      </c>
      <c r="X229" s="107">
        <v>0</v>
      </c>
      <c r="Y229" s="96">
        <f t="shared" si="36"/>
        <v>0.37901275779376609</v>
      </c>
      <c r="Z229" s="96">
        <f t="shared" si="36"/>
        <v>0.54039999999999999</v>
      </c>
      <c r="AA229" s="96">
        <f t="shared" si="32"/>
        <v>0.77014990898696889</v>
      </c>
      <c r="AB229" s="96">
        <f t="shared" si="33"/>
        <v>0.50489637738813165</v>
      </c>
      <c r="AC229" s="96">
        <f t="shared" si="26"/>
        <v>0.27773102502471991</v>
      </c>
      <c r="AD229">
        <f t="shared" si="27"/>
        <v>54</v>
      </c>
      <c r="AE229" s="96">
        <f t="shared" si="34"/>
        <v>8.5332649659181858E-2</v>
      </c>
      <c r="AF229" s="96" t="str">
        <f t="shared" si="35"/>
        <v/>
      </c>
      <c r="AG229" s="97" t="s">
        <v>194</v>
      </c>
      <c r="AH229" s="97" t="s">
        <v>194</v>
      </c>
      <c r="AI229" s="97" t="s">
        <v>195</v>
      </c>
      <c r="AJ229" s="97" t="s">
        <v>195</v>
      </c>
      <c r="AK229" s="97" t="s">
        <v>195</v>
      </c>
      <c r="AL229" s="97" t="s">
        <v>194</v>
      </c>
    </row>
    <row r="230" spans="2:38">
      <c r="B230" t="s">
        <v>190</v>
      </c>
      <c r="C230" s="93">
        <v>155</v>
      </c>
      <c r="D230" t="s">
        <v>93</v>
      </c>
      <c r="E230" t="s">
        <v>105</v>
      </c>
      <c r="F230" s="94">
        <v>3</v>
      </c>
      <c r="G230" s="95">
        <v>42762</v>
      </c>
      <c r="H230" t="s">
        <v>502</v>
      </c>
      <c r="I230" t="s">
        <v>503</v>
      </c>
      <c r="J230">
        <v>2</v>
      </c>
      <c r="K230">
        <v>2.1850000000000001</v>
      </c>
      <c r="L230" s="96">
        <f t="shared" si="28"/>
        <v>1.7502</v>
      </c>
      <c r="M230" s="96">
        <v>5.5147656768714146</v>
      </c>
      <c r="N230" s="96">
        <f t="shared" si="25"/>
        <v>1.6536805711233964</v>
      </c>
      <c r="O230" s="96">
        <f t="shared" si="29"/>
        <v>1.9352</v>
      </c>
      <c r="P230" s="96">
        <v>2.2816647271287041</v>
      </c>
      <c r="Q230" s="96">
        <f t="shared" si="30"/>
        <v>1.8910452242006053</v>
      </c>
      <c r="R230" s="95">
        <v>42816</v>
      </c>
      <c r="S230" s="96">
        <v>0.71599999999999997</v>
      </c>
      <c r="T230" s="96">
        <v>1.7509999999999999</v>
      </c>
      <c r="U230" s="96">
        <f t="shared" si="31"/>
        <v>0.5653999999999999</v>
      </c>
      <c r="V230" s="96">
        <f t="shared" si="31"/>
        <v>1.6003999999999998</v>
      </c>
      <c r="W230" s="96">
        <v>17.148456638902378</v>
      </c>
      <c r="X230" s="107">
        <v>9.822309970384735</v>
      </c>
      <c r="Y230" s="96">
        <f t="shared" si="36"/>
        <v>0.4684426261636459</v>
      </c>
      <c r="Z230" s="96">
        <f t="shared" si="36"/>
        <v>1.4432037512339626</v>
      </c>
      <c r="AA230" s="96">
        <f t="shared" si="32"/>
        <v>0.71672726018337496</v>
      </c>
      <c r="AB230" s="96">
        <f t="shared" si="33"/>
        <v>0.46987345323185631</v>
      </c>
      <c r="AC230" s="96">
        <f t="shared" si="26"/>
        <v>0.76317780916320654</v>
      </c>
      <c r="AD230">
        <f t="shared" si="27"/>
        <v>54</v>
      </c>
      <c r="AE230" s="96">
        <f t="shared" si="34"/>
        <v>0.14877997602924586</v>
      </c>
      <c r="AF230" s="96">
        <f t="shared" si="35"/>
        <v>1.2985277228910146E-2</v>
      </c>
      <c r="AG230" s="97" t="s">
        <v>194</v>
      </c>
      <c r="AH230" s="97" t="s">
        <v>194</v>
      </c>
      <c r="AI230" s="97" t="s">
        <v>194</v>
      </c>
      <c r="AJ230" s="97" t="s">
        <v>194</v>
      </c>
      <c r="AK230" s="97" t="s">
        <v>194</v>
      </c>
      <c r="AL230" s="97" t="s">
        <v>195</v>
      </c>
    </row>
    <row r="231" spans="2:38">
      <c r="B231" t="s">
        <v>190</v>
      </c>
      <c r="C231" s="93">
        <v>156</v>
      </c>
      <c r="D231" t="s">
        <v>93</v>
      </c>
      <c r="E231" t="s">
        <v>105</v>
      </c>
      <c r="F231" s="98">
        <v>4</v>
      </c>
      <c r="G231" s="95">
        <v>42762</v>
      </c>
      <c r="H231" t="s">
        <v>504</v>
      </c>
      <c r="I231" t="s">
        <v>505</v>
      </c>
      <c r="J231">
        <v>2.0169999999999999</v>
      </c>
      <c r="K231">
        <v>2.206</v>
      </c>
      <c r="L231" s="96">
        <f t="shared" si="28"/>
        <v>1.7671999999999999</v>
      </c>
      <c r="M231" s="96">
        <v>5.5147656768714146</v>
      </c>
      <c r="N231" s="96">
        <f t="shared" si="25"/>
        <v>1.6697430609583281</v>
      </c>
      <c r="O231" s="96">
        <f t="shared" si="29"/>
        <v>1.9561999999999999</v>
      </c>
      <c r="P231" s="96">
        <v>2.2816647271287041</v>
      </c>
      <c r="Q231" s="96">
        <f t="shared" si="30"/>
        <v>1.9115660746079082</v>
      </c>
      <c r="R231" s="95">
        <v>42816</v>
      </c>
      <c r="S231" s="96">
        <v>0.73799999999999999</v>
      </c>
      <c r="T231" s="96">
        <v>1.8080000000000001</v>
      </c>
      <c r="U231" s="96">
        <f t="shared" si="31"/>
        <v>0.58739999999999992</v>
      </c>
      <c r="V231" s="96">
        <f t="shared" si="31"/>
        <v>1.6574</v>
      </c>
      <c r="W231" s="96">
        <v>25.036109773712322</v>
      </c>
      <c r="X231" s="107">
        <v>7.6581027667986037</v>
      </c>
      <c r="Y231" s="96">
        <f t="shared" si="36"/>
        <v>0.44033789118921374</v>
      </c>
      <c r="Z231" s="96">
        <f t="shared" si="36"/>
        <v>1.5304746047430799</v>
      </c>
      <c r="AA231" s="96">
        <f t="shared" si="32"/>
        <v>0.73628404184744012</v>
      </c>
      <c r="AB231" s="96">
        <f t="shared" si="33"/>
        <v>0.48269452624677789</v>
      </c>
      <c r="AC231" s="96">
        <f t="shared" si="26"/>
        <v>0.80063913305063439</v>
      </c>
      <c r="AD231">
        <f t="shared" si="27"/>
        <v>54</v>
      </c>
      <c r="AE231" s="96">
        <f t="shared" si="34"/>
        <v>0.12555339448047487</v>
      </c>
      <c r="AF231" s="96">
        <f t="shared" si="35"/>
        <v>9.8659035455426619E-3</v>
      </c>
      <c r="AG231" s="97" t="s">
        <v>194</v>
      </c>
      <c r="AH231" s="97" t="s">
        <v>194</v>
      </c>
      <c r="AI231" s="97" t="s">
        <v>195</v>
      </c>
      <c r="AJ231" s="97" t="s">
        <v>194</v>
      </c>
      <c r="AK231" s="97" t="s">
        <v>195</v>
      </c>
      <c r="AL231" s="97" t="s">
        <v>194</v>
      </c>
    </row>
    <row r="232" spans="2:38">
      <c r="B232" t="s">
        <v>190</v>
      </c>
      <c r="C232" s="93">
        <v>157</v>
      </c>
      <c r="D232" t="s">
        <v>93</v>
      </c>
      <c r="E232" t="s">
        <v>105</v>
      </c>
      <c r="F232" s="98">
        <v>5</v>
      </c>
      <c r="G232" s="95">
        <v>42762</v>
      </c>
      <c r="H232" t="s">
        <v>506</v>
      </c>
      <c r="I232" t="s">
        <v>507</v>
      </c>
      <c r="J232">
        <v>1.9930000000000001</v>
      </c>
      <c r="K232">
        <v>2.177</v>
      </c>
      <c r="L232" s="96">
        <f t="shared" si="28"/>
        <v>1.7432000000000001</v>
      </c>
      <c r="M232" s="96">
        <v>5.5147656768714146</v>
      </c>
      <c r="N232" s="96">
        <f t="shared" si="25"/>
        <v>1.6470666047207776</v>
      </c>
      <c r="O232" s="96">
        <f t="shared" si="29"/>
        <v>1.9272</v>
      </c>
      <c r="P232" s="96">
        <v>2.2816647271287041</v>
      </c>
      <c r="Q232" s="96">
        <f t="shared" si="30"/>
        <v>1.8832277573787757</v>
      </c>
      <c r="R232" s="95">
        <v>42816</v>
      </c>
      <c r="S232" s="96">
        <v>0.74099999999999999</v>
      </c>
      <c r="T232" s="96">
        <v>1.825</v>
      </c>
      <c r="U232" s="96">
        <f t="shared" si="31"/>
        <v>0.59040000000000004</v>
      </c>
      <c r="V232" s="96">
        <f t="shared" si="31"/>
        <v>1.6743999999999999</v>
      </c>
      <c r="W232" s="96">
        <v>13.769192669637922</v>
      </c>
      <c r="X232" s="107">
        <v>8.6618004866182261</v>
      </c>
      <c r="Y232" s="96">
        <f t="shared" si="36"/>
        <v>0.50910668647845769</v>
      </c>
      <c r="Z232" s="96">
        <f t="shared" si="36"/>
        <v>1.5293668126520643</v>
      </c>
      <c r="AA232" s="96">
        <f t="shared" si="32"/>
        <v>0.69090097205585377</v>
      </c>
      <c r="AB232" s="96">
        <f t="shared" si="33"/>
        <v>0.45294220495823195</v>
      </c>
      <c r="AC232" s="96">
        <f t="shared" si="26"/>
        <v>0.81209869951192581</v>
      </c>
      <c r="AD232">
        <f t="shared" si="27"/>
        <v>54</v>
      </c>
      <c r="AE232" s="96">
        <f t="shared" si="34"/>
        <v>0.17945252724957983</v>
      </c>
      <c r="AF232" s="96">
        <f t="shared" si="35"/>
        <v>9.9237104426729769E-3</v>
      </c>
      <c r="AG232" s="97" t="s">
        <v>194</v>
      </c>
      <c r="AH232" s="97" t="s">
        <v>194</v>
      </c>
      <c r="AI232" s="97" t="s">
        <v>195</v>
      </c>
      <c r="AJ232" s="97" t="s">
        <v>194</v>
      </c>
      <c r="AK232" s="97" t="s">
        <v>194</v>
      </c>
      <c r="AL232" s="97" t="s">
        <v>195</v>
      </c>
    </row>
    <row r="233" spans="2:38">
      <c r="B233" t="s">
        <v>190</v>
      </c>
      <c r="C233" s="93">
        <v>158</v>
      </c>
      <c r="D233" t="s">
        <v>93</v>
      </c>
      <c r="E233" t="s">
        <v>105</v>
      </c>
      <c r="F233" s="98">
        <v>6</v>
      </c>
      <c r="G233" s="95">
        <v>42762</v>
      </c>
      <c r="H233" t="s">
        <v>508</v>
      </c>
      <c r="I233" t="s">
        <v>509</v>
      </c>
      <c r="J233">
        <v>2.056</v>
      </c>
      <c r="K233">
        <v>2.2629999999999999</v>
      </c>
      <c r="L233" s="96">
        <f t="shared" si="28"/>
        <v>1.8062</v>
      </c>
      <c r="M233" s="96">
        <v>5.5147656768714146</v>
      </c>
      <c r="N233" s="96">
        <f t="shared" si="25"/>
        <v>1.7065923023443486</v>
      </c>
      <c r="O233" s="96">
        <f t="shared" si="29"/>
        <v>2.0131999999999999</v>
      </c>
      <c r="P233" s="96">
        <v>2.2816647271287041</v>
      </c>
      <c r="Q233" s="96">
        <f t="shared" si="30"/>
        <v>1.9672655257134448</v>
      </c>
      <c r="R233" s="95">
        <v>42816</v>
      </c>
      <c r="S233" s="96">
        <v>0.26600000000000001</v>
      </c>
      <c r="T233" s="96">
        <v>1.786</v>
      </c>
      <c r="U233" s="96">
        <f t="shared" si="31"/>
        <v>0.1154</v>
      </c>
      <c r="V233" s="96">
        <f t="shared" si="31"/>
        <v>1.6354</v>
      </c>
      <c r="W233" s="96">
        <v>0</v>
      </c>
      <c r="X233" s="107">
        <v>4.8505634492893828</v>
      </c>
      <c r="Y233" s="96">
        <f t="shared" si="36"/>
        <v>0.1154</v>
      </c>
      <c r="Z233" s="96">
        <f t="shared" si="36"/>
        <v>1.5560738853503213</v>
      </c>
      <c r="AA233" s="96">
        <f t="shared" si="32"/>
        <v>0.93237986609837931</v>
      </c>
      <c r="AB233" s="96">
        <f t="shared" si="33"/>
        <v>0.61125140865356942</v>
      </c>
      <c r="AC233" s="96">
        <f t="shared" si="26"/>
        <v>0.79098315149196674</v>
      </c>
      <c r="AD233">
        <f t="shared" si="27"/>
        <v>54</v>
      </c>
      <c r="AE233" s="96">
        <f t="shared" si="34"/>
        <v>-0.1073395084303792</v>
      </c>
      <c r="AF233" s="96">
        <f t="shared" si="35"/>
        <v>7.7494989615558528E-3</v>
      </c>
      <c r="AG233" s="97" t="s">
        <v>194</v>
      </c>
      <c r="AH233" s="97" t="s">
        <v>194</v>
      </c>
      <c r="AI233" s="97" t="s">
        <v>195</v>
      </c>
      <c r="AJ233" s="97" t="s">
        <v>194</v>
      </c>
      <c r="AK233" s="97" t="s">
        <v>195</v>
      </c>
      <c r="AL233" s="97" t="s">
        <v>195</v>
      </c>
    </row>
    <row r="234" spans="2:38">
      <c r="B234" t="s">
        <v>190</v>
      </c>
      <c r="C234" s="93">
        <v>159</v>
      </c>
      <c r="D234" t="s">
        <v>93</v>
      </c>
      <c r="E234" t="s">
        <v>105</v>
      </c>
      <c r="F234" s="98">
        <v>7</v>
      </c>
      <c r="G234" s="95">
        <v>42762</v>
      </c>
      <c r="H234" t="s">
        <v>510</v>
      </c>
      <c r="I234" t="s">
        <v>511</v>
      </c>
      <c r="J234">
        <v>1.9610000000000001</v>
      </c>
      <c r="K234">
        <v>2.194</v>
      </c>
      <c r="L234" s="96">
        <f t="shared" si="28"/>
        <v>1.7112000000000001</v>
      </c>
      <c r="M234" s="96">
        <v>5.5147656768714146</v>
      </c>
      <c r="N234" s="96">
        <f t="shared" si="25"/>
        <v>1.6168313297373764</v>
      </c>
      <c r="O234" s="96">
        <f t="shared" si="29"/>
        <v>1.9441999999999999</v>
      </c>
      <c r="P234" s="96">
        <v>2.2816647271287041</v>
      </c>
      <c r="Q234" s="96">
        <f t="shared" si="30"/>
        <v>1.8998398743751637</v>
      </c>
      <c r="R234" s="95">
        <v>42816</v>
      </c>
      <c r="S234" s="96" t="s">
        <v>193</v>
      </c>
      <c r="T234" s="96" t="s">
        <v>193</v>
      </c>
      <c r="U234" s="96" t="str">
        <f t="shared" si="31"/>
        <v/>
      </c>
      <c r="V234" s="96" t="str">
        <f t="shared" si="31"/>
        <v/>
      </c>
      <c r="W234" s="96" t="s">
        <v>193</v>
      </c>
      <c r="X234" s="107" t="s">
        <v>193</v>
      </c>
      <c r="Y234" s="96" t="str">
        <f t="shared" si="36"/>
        <v/>
      </c>
      <c r="Z234" s="96" t="str">
        <f t="shared" si="36"/>
        <v/>
      </c>
      <c r="AA234" s="96" t="str">
        <f t="shared" si="32"/>
        <v/>
      </c>
      <c r="AB234" s="96" t="str">
        <f t="shared" si="33"/>
        <v/>
      </c>
      <c r="AC234" s="96" t="str">
        <f t="shared" si="26"/>
        <v/>
      </c>
      <c r="AD234">
        <f t="shared" si="27"/>
        <v>54</v>
      </c>
      <c r="AE234" s="96" t="str">
        <f t="shared" si="34"/>
        <v/>
      </c>
      <c r="AF234" s="96" t="str">
        <f t="shared" si="35"/>
        <v/>
      </c>
      <c r="AG234" s="97" t="s">
        <v>194</v>
      </c>
      <c r="AH234" s="97" t="s">
        <v>194</v>
      </c>
      <c r="AI234" s="97" t="s">
        <v>194</v>
      </c>
      <c r="AJ234" s="97" t="s">
        <v>194</v>
      </c>
      <c r="AK234" s="97" t="s">
        <v>194</v>
      </c>
      <c r="AL234" s="97" t="s">
        <v>194</v>
      </c>
    </row>
    <row r="235" spans="2:38">
      <c r="B235" t="s">
        <v>190</v>
      </c>
      <c r="C235" s="93">
        <v>160</v>
      </c>
      <c r="D235" t="s">
        <v>93</v>
      </c>
      <c r="E235" t="s">
        <v>105</v>
      </c>
      <c r="F235" s="98">
        <v>8</v>
      </c>
      <c r="G235" s="95">
        <v>42762</v>
      </c>
      <c r="H235" t="s">
        <v>512</v>
      </c>
      <c r="I235" t="s">
        <v>513</v>
      </c>
      <c r="J235">
        <v>1.9279999999999999</v>
      </c>
      <c r="K235">
        <v>2.2170000000000001</v>
      </c>
      <c r="L235" s="96">
        <f t="shared" si="28"/>
        <v>1.6781999999999999</v>
      </c>
      <c r="M235" s="96">
        <v>5.5147656768714146</v>
      </c>
      <c r="N235" s="96">
        <f t="shared" si="25"/>
        <v>1.5856512024107439</v>
      </c>
      <c r="O235" s="96">
        <f t="shared" si="29"/>
        <v>1.9672000000000001</v>
      </c>
      <c r="P235" s="96">
        <v>2.2816647271287041</v>
      </c>
      <c r="Q235" s="96">
        <f t="shared" si="30"/>
        <v>1.9223150914879241</v>
      </c>
      <c r="R235" s="95">
        <v>42816</v>
      </c>
      <c r="S235" s="96">
        <v>0.72</v>
      </c>
      <c r="T235" s="96">
        <v>1.744</v>
      </c>
      <c r="U235" s="96">
        <f t="shared" si="31"/>
        <v>0.56939999999999991</v>
      </c>
      <c r="V235" s="96">
        <f t="shared" si="31"/>
        <v>1.5933999999999999</v>
      </c>
      <c r="W235" s="96">
        <v>14.278846153846089</v>
      </c>
      <c r="X235" s="107">
        <v>4.8926610084872157</v>
      </c>
      <c r="Y235" s="96">
        <f t="shared" si="36"/>
        <v>0.48809625000000029</v>
      </c>
      <c r="Z235" s="96">
        <f t="shared" si="36"/>
        <v>1.5154403394907647</v>
      </c>
      <c r="AA235" s="96">
        <f t="shared" si="32"/>
        <v>0.69217930825018548</v>
      </c>
      <c r="AB235" s="96">
        <f t="shared" si="33"/>
        <v>0.45378025909038294</v>
      </c>
      <c r="AC235" s="96">
        <f t="shared" si="26"/>
        <v>0.78834127984594493</v>
      </c>
      <c r="AD235">
        <f t="shared" si="27"/>
        <v>54</v>
      </c>
      <c r="AE235" s="96">
        <f t="shared" si="34"/>
        <v>0.17793431324205999</v>
      </c>
      <c r="AF235" s="96">
        <f t="shared" si="35"/>
        <v>1.1632837832659972E-2</v>
      </c>
      <c r="AG235" s="97" t="s">
        <v>194</v>
      </c>
      <c r="AH235" s="97" t="s">
        <v>194</v>
      </c>
      <c r="AI235" s="97" t="s">
        <v>195</v>
      </c>
      <c r="AJ235" s="97" t="s">
        <v>194</v>
      </c>
      <c r="AK235" s="97" t="s">
        <v>194</v>
      </c>
      <c r="AL235" s="97" t="s">
        <v>195</v>
      </c>
    </row>
    <row r="236" spans="2:38">
      <c r="B236" t="s">
        <v>190</v>
      </c>
      <c r="C236" s="93">
        <v>161</v>
      </c>
      <c r="D236" t="s">
        <v>94</v>
      </c>
      <c r="E236" t="s">
        <v>105</v>
      </c>
      <c r="F236" s="94">
        <v>1</v>
      </c>
      <c r="G236" s="95">
        <v>42763</v>
      </c>
      <c r="H236" t="s">
        <v>514</v>
      </c>
      <c r="I236" t="s">
        <v>515</v>
      </c>
      <c r="J236">
        <v>1.9490000000000001</v>
      </c>
      <c r="K236">
        <v>2.2120000000000002</v>
      </c>
      <c r="L236" s="96">
        <f t="shared" si="28"/>
        <v>1.6992</v>
      </c>
      <c r="M236" s="96">
        <v>5.5147656768714146</v>
      </c>
      <c r="N236" s="96">
        <f t="shared" si="25"/>
        <v>1.6054931016186009</v>
      </c>
      <c r="O236" s="96">
        <f t="shared" si="29"/>
        <v>1.9622000000000002</v>
      </c>
      <c r="P236" s="96">
        <v>2.2816647271287041</v>
      </c>
      <c r="Q236" s="96">
        <f t="shared" si="30"/>
        <v>1.9174291747242806</v>
      </c>
      <c r="R236" s="95">
        <v>42814</v>
      </c>
      <c r="S236" s="96">
        <v>0.57509999999999994</v>
      </c>
      <c r="T236" s="96">
        <v>1.6863999999999999</v>
      </c>
      <c r="U236" s="96">
        <f t="shared" si="31"/>
        <v>0.42449999999999993</v>
      </c>
      <c r="V236" s="96">
        <f t="shared" si="31"/>
        <v>1.5357999999999998</v>
      </c>
      <c r="W236" s="96">
        <v>6.9085487077541252</v>
      </c>
      <c r="X236" s="107">
        <v>1.0140028971511033</v>
      </c>
      <c r="Y236" s="96">
        <f t="shared" si="36"/>
        <v>0.3951732107355837</v>
      </c>
      <c r="Z236" s="96">
        <f t="shared" si="36"/>
        <v>1.5202269435055531</v>
      </c>
      <c r="AA236" s="96">
        <f t="shared" si="32"/>
        <v>0.75386178219191091</v>
      </c>
      <c r="AB236" s="96">
        <f t="shared" si="33"/>
        <v>0.49421817549873504</v>
      </c>
      <c r="AC236" s="96">
        <f t="shared" si="26"/>
        <v>0.79284646522819091</v>
      </c>
      <c r="AD236">
        <f t="shared" si="27"/>
        <v>51</v>
      </c>
      <c r="AE236" s="96">
        <f t="shared" si="34"/>
        <v>0.10467721829939314</v>
      </c>
      <c r="AF236" s="96">
        <f t="shared" si="35"/>
        <v>1.0652346099666919E-2</v>
      </c>
      <c r="AG236" s="97" t="s">
        <v>194</v>
      </c>
      <c r="AH236" s="97" t="s">
        <v>194</v>
      </c>
      <c r="AI236" s="97" t="s">
        <v>194</v>
      </c>
      <c r="AJ236" s="97" t="s">
        <v>194</v>
      </c>
      <c r="AK236" s="97" t="s">
        <v>194</v>
      </c>
      <c r="AL236" s="97" t="s">
        <v>194</v>
      </c>
    </row>
    <row r="237" spans="2:38">
      <c r="B237" t="s">
        <v>190</v>
      </c>
      <c r="C237" s="93">
        <v>162</v>
      </c>
      <c r="D237" t="s">
        <v>94</v>
      </c>
      <c r="E237" t="s">
        <v>105</v>
      </c>
      <c r="F237" s="94">
        <v>2</v>
      </c>
      <c r="G237" s="95">
        <v>42763</v>
      </c>
      <c r="H237" t="s">
        <v>516</v>
      </c>
      <c r="I237" t="s">
        <v>517</v>
      </c>
      <c r="J237">
        <v>1.962</v>
      </c>
      <c r="K237">
        <v>2.298</v>
      </c>
      <c r="L237" s="96">
        <f t="shared" si="28"/>
        <v>1.7121999999999999</v>
      </c>
      <c r="M237" s="96">
        <v>5.5147656768714146</v>
      </c>
      <c r="N237" s="96">
        <f t="shared" si="25"/>
        <v>1.6177761820806076</v>
      </c>
      <c r="O237" s="96">
        <f t="shared" si="29"/>
        <v>2.0482</v>
      </c>
      <c r="P237" s="96">
        <v>2.2816647271287041</v>
      </c>
      <c r="Q237" s="96">
        <f t="shared" si="30"/>
        <v>2.0014669430589498</v>
      </c>
      <c r="R237" s="95">
        <v>42814</v>
      </c>
      <c r="S237" s="96">
        <v>0.62280000000000002</v>
      </c>
      <c r="T237" s="96">
        <v>0.52</v>
      </c>
      <c r="U237" s="96">
        <f t="shared" si="31"/>
        <v>0.47220000000000001</v>
      </c>
      <c r="V237" s="96">
        <f t="shared" si="31"/>
        <v>0.36940000000000001</v>
      </c>
      <c r="W237" s="96">
        <v>8.5545722713864567</v>
      </c>
      <c r="X237" s="107">
        <v>79.460269865066508</v>
      </c>
      <c r="Y237" s="96">
        <f t="shared" si="36"/>
        <v>0.43180530973451314</v>
      </c>
      <c r="Z237" s="96">
        <f t="shared" si="36"/>
        <v>7.5873763118444293E-2</v>
      </c>
      <c r="AA237" s="96">
        <f t="shared" si="32"/>
        <v>0.73308711395468062</v>
      </c>
      <c r="AB237" s="96">
        <f t="shared" si="33"/>
        <v>0.4805986780320472</v>
      </c>
      <c r="AC237" s="96">
        <f t="shared" si="26"/>
        <v>3.7909076331024652E-2</v>
      </c>
      <c r="AD237">
        <f t="shared" si="27"/>
        <v>51</v>
      </c>
      <c r="AE237" s="96">
        <f t="shared" si="34"/>
        <v>0.12935022095643633</v>
      </c>
      <c r="AF237" s="96" t="str">
        <f t="shared" si="35"/>
        <v/>
      </c>
      <c r="AG237" s="97" t="s">
        <v>194</v>
      </c>
      <c r="AH237" s="97" t="s">
        <v>194</v>
      </c>
      <c r="AI237" s="97" t="s">
        <v>194</v>
      </c>
      <c r="AJ237" s="97" t="s">
        <v>194</v>
      </c>
      <c r="AK237" s="97" t="s">
        <v>194</v>
      </c>
      <c r="AL237" s="97" t="s">
        <v>194</v>
      </c>
    </row>
    <row r="238" spans="2:38">
      <c r="B238" t="s">
        <v>190</v>
      </c>
      <c r="C238" s="93">
        <v>163</v>
      </c>
      <c r="D238" t="s">
        <v>94</v>
      </c>
      <c r="E238" t="s">
        <v>105</v>
      </c>
      <c r="F238" s="94">
        <v>3</v>
      </c>
      <c r="G238" s="95">
        <v>42763</v>
      </c>
      <c r="H238" t="s">
        <v>518</v>
      </c>
      <c r="I238" t="s">
        <v>519</v>
      </c>
      <c r="J238">
        <v>1.986</v>
      </c>
      <c r="K238">
        <v>2.2309999999999999</v>
      </c>
      <c r="L238" s="96">
        <f t="shared" si="28"/>
        <v>1.7362</v>
      </c>
      <c r="M238" s="96">
        <v>5.5147656768714146</v>
      </c>
      <c r="N238" s="96">
        <f t="shared" si="25"/>
        <v>1.6404526383181586</v>
      </c>
      <c r="O238" s="96">
        <f t="shared" si="29"/>
        <v>1.9811999999999999</v>
      </c>
      <c r="P238" s="96">
        <v>2.2816647271287041</v>
      </c>
      <c r="Q238" s="96">
        <f t="shared" si="30"/>
        <v>1.935995658426126</v>
      </c>
      <c r="R238" s="95">
        <v>42814</v>
      </c>
      <c r="S238" s="96">
        <v>0.64500000000000002</v>
      </c>
      <c r="T238" s="96">
        <v>1.696</v>
      </c>
      <c r="U238" s="96">
        <f t="shared" si="31"/>
        <v>0.49440000000000001</v>
      </c>
      <c r="V238" s="96">
        <f t="shared" si="31"/>
        <v>1.5453999999999999</v>
      </c>
      <c r="W238" s="96">
        <v>9.4152626362733951</v>
      </c>
      <c r="X238" s="107">
        <v>2.3336643495531879</v>
      </c>
      <c r="Y238" s="96">
        <f t="shared" si="36"/>
        <v>0.44785094152626437</v>
      </c>
      <c r="Z238" s="96">
        <f t="shared" si="36"/>
        <v>1.509335551142005</v>
      </c>
      <c r="AA238" s="96">
        <f t="shared" si="32"/>
        <v>0.72699550656615441</v>
      </c>
      <c r="AB238" s="96">
        <f t="shared" si="33"/>
        <v>0.47660513019538869</v>
      </c>
      <c r="AC238" s="96">
        <f t="shared" si="26"/>
        <v>0.77961721896061709</v>
      </c>
      <c r="AD238">
        <f t="shared" si="27"/>
        <v>51</v>
      </c>
      <c r="AE238" s="96">
        <f t="shared" si="34"/>
        <v>0.13658490906632492</v>
      </c>
      <c r="AF238" s="96">
        <f t="shared" si="35"/>
        <v>1.2169464899257612E-2</v>
      </c>
      <c r="AG238" s="97" t="s">
        <v>194</v>
      </c>
      <c r="AH238" s="97" t="s">
        <v>194</v>
      </c>
      <c r="AI238" s="97" t="s">
        <v>194</v>
      </c>
      <c r="AJ238" s="97" t="s">
        <v>194</v>
      </c>
      <c r="AK238" s="97" t="s">
        <v>195</v>
      </c>
      <c r="AL238" s="97" t="s">
        <v>194</v>
      </c>
    </row>
    <row r="239" spans="2:38">
      <c r="B239" t="s">
        <v>190</v>
      </c>
      <c r="C239" s="93">
        <v>164</v>
      </c>
      <c r="D239" t="s">
        <v>94</v>
      </c>
      <c r="E239" t="s">
        <v>105</v>
      </c>
      <c r="F239" s="98">
        <v>4</v>
      </c>
      <c r="G239" s="95">
        <v>42763</v>
      </c>
      <c r="H239" t="s">
        <v>520</v>
      </c>
      <c r="I239" t="s">
        <v>521</v>
      </c>
      <c r="J239">
        <v>1.9510000000000001</v>
      </c>
      <c r="K239">
        <v>2.2240000000000002</v>
      </c>
      <c r="L239" s="96">
        <f t="shared" si="28"/>
        <v>1.7012</v>
      </c>
      <c r="M239" s="96">
        <v>5.5147656768714146</v>
      </c>
      <c r="N239" s="96">
        <f t="shared" si="25"/>
        <v>1.6073828063050635</v>
      </c>
      <c r="O239" s="96">
        <f t="shared" si="29"/>
        <v>1.9742000000000002</v>
      </c>
      <c r="P239" s="96">
        <v>2.2816647271287041</v>
      </c>
      <c r="Q239" s="96">
        <f t="shared" si="30"/>
        <v>1.9291553749570254</v>
      </c>
      <c r="R239" s="95">
        <v>42814</v>
      </c>
      <c r="S239" s="96">
        <v>0.628</v>
      </c>
      <c r="T239" s="96">
        <v>1.7210000000000001</v>
      </c>
      <c r="U239" s="96">
        <f t="shared" si="31"/>
        <v>0.47739999999999999</v>
      </c>
      <c r="V239" s="96">
        <f t="shared" si="31"/>
        <v>1.5704</v>
      </c>
      <c r="W239" s="96">
        <v>9.7268806899849256</v>
      </c>
      <c r="X239" s="107">
        <v>2.0937188434697482</v>
      </c>
      <c r="Y239" s="96">
        <f t="shared" si="36"/>
        <v>0.43096387158601196</v>
      </c>
      <c r="Z239" s="96">
        <f t="shared" si="36"/>
        <v>1.5375202392821512</v>
      </c>
      <c r="AA239" s="96">
        <f t="shared" si="32"/>
        <v>0.73188473218978811</v>
      </c>
      <c r="AB239" s="96">
        <f t="shared" si="33"/>
        <v>0.47981041825268772</v>
      </c>
      <c r="AC239" s="96">
        <f t="shared" si="26"/>
        <v>0.79699139801862851</v>
      </c>
      <c r="AD239">
        <f t="shared" si="27"/>
        <v>51</v>
      </c>
      <c r="AE239" s="96">
        <f t="shared" si="34"/>
        <v>0.130778227803102</v>
      </c>
      <c r="AF239" s="96">
        <f t="shared" si="35"/>
        <v>1.0786064284598601E-2</v>
      </c>
      <c r="AG239" s="97" t="s">
        <v>194</v>
      </c>
      <c r="AH239" s="97" t="s">
        <v>194</v>
      </c>
      <c r="AI239" s="97" t="s">
        <v>194</v>
      </c>
      <c r="AJ239" s="97" t="s">
        <v>194</v>
      </c>
      <c r="AK239" s="97" t="s">
        <v>194</v>
      </c>
      <c r="AL239" s="97" t="s">
        <v>194</v>
      </c>
    </row>
    <row r="240" spans="2:38">
      <c r="B240" t="s">
        <v>190</v>
      </c>
      <c r="C240" s="93">
        <v>165</v>
      </c>
      <c r="D240" t="s">
        <v>94</v>
      </c>
      <c r="E240" t="s">
        <v>105</v>
      </c>
      <c r="F240" s="98">
        <v>5</v>
      </c>
      <c r="G240" s="95">
        <v>42763</v>
      </c>
      <c r="H240" t="s">
        <v>522</v>
      </c>
      <c r="I240" t="s">
        <v>523</v>
      </c>
      <c r="J240">
        <v>2.1709999999999998</v>
      </c>
      <c r="K240">
        <v>2.2410000000000001</v>
      </c>
      <c r="L240" s="96">
        <f t="shared" si="28"/>
        <v>1.9211999999999998</v>
      </c>
      <c r="M240" s="96">
        <v>5.5147656768714146</v>
      </c>
      <c r="N240" s="96">
        <f t="shared" si="25"/>
        <v>1.8152503218159461</v>
      </c>
      <c r="O240" s="96">
        <f t="shared" si="29"/>
        <v>1.9912000000000001</v>
      </c>
      <c r="P240" s="96">
        <v>2.2816647271287041</v>
      </c>
      <c r="Q240" s="96">
        <f t="shared" si="30"/>
        <v>1.9457674919534134</v>
      </c>
      <c r="R240" s="95">
        <v>42814</v>
      </c>
      <c r="S240" s="96">
        <v>0.72699999999999998</v>
      </c>
      <c r="T240" s="96">
        <v>1.724</v>
      </c>
      <c r="U240" s="96">
        <f t="shared" si="31"/>
        <v>0.57640000000000002</v>
      </c>
      <c r="V240" s="96">
        <f t="shared" si="31"/>
        <v>1.5733999999999999</v>
      </c>
      <c r="W240" s="96">
        <v>7.2371638141808248</v>
      </c>
      <c r="X240" s="107">
        <v>2.562929061785161</v>
      </c>
      <c r="Y240" s="96">
        <f t="shared" si="36"/>
        <v>0.53468498777506179</v>
      </c>
      <c r="Z240" s="96">
        <f t="shared" si="36"/>
        <v>1.5330748741418723</v>
      </c>
      <c r="AA240" s="96">
        <f t="shared" si="32"/>
        <v>0.70544834431420356</v>
      </c>
      <c r="AB240" s="96">
        <f t="shared" si="33"/>
        <v>0.46247919959791017</v>
      </c>
      <c r="AC240" s="96">
        <f t="shared" si="26"/>
        <v>0.78790239865852274</v>
      </c>
      <c r="AD240">
        <f t="shared" si="27"/>
        <v>51</v>
      </c>
      <c r="AE240" s="96">
        <f t="shared" si="34"/>
        <v>0.16217536304726421</v>
      </c>
      <c r="AF240" s="96">
        <f t="shared" si="35"/>
        <v>1.2031675195383265E-2</v>
      </c>
      <c r="AG240" s="97" t="s">
        <v>194</v>
      </c>
      <c r="AH240" s="97" t="s">
        <v>194</v>
      </c>
      <c r="AI240" s="97" t="s">
        <v>194</v>
      </c>
      <c r="AJ240" s="97" t="s">
        <v>194</v>
      </c>
      <c r="AK240" s="97" t="s">
        <v>194</v>
      </c>
      <c r="AL240" s="97" t="s">
        <v>194</v>
      </c>
    </row>
    <row r="241" spans="2:38">
      <c r="B241" t="s">
        <v>190</v>
      </c>
      <c r="C241" s="93">
        <v>166</v>
      </c>
      <c r="D241" t="s">
        <v>94</v>
      </c>
      <c r="E241" t="s">
        <v>105</v>
      </c>
      <c r="F241" s="98">
        <v>6</v>
      </c>
      <c r="G241" s="95">
        <v>42763</v>
      </c>
      <c r="H241" t="s">
        <v>524</v>
      </c>
      <c r="I241" t="s">
        <v>525</v>
      </c>
      <c r="J241">
        <v>2.0710000000000002</v>
      </c>
      <c r="K241">
        <v>2.1960000000000002</v>
      </c>
      <c r="L241" s="96">
        <f t="shared" si="28"/>
        <v>1.8212000000000002</v>
      </c>
      <c r="M241" s="96">
        <v>5.5147656768714146</v>
      </c>
      <c r="N241" s="96">
        <f t="shared" si="25"/>
        <v>1.720765087492818</v>
      </c>
      <c r="O241" s="96">
        <f t="shared" si="29"/>
        <v>1.9462000000000002</v>
      </c>
      <c r="P241" s="96">
        <v>2.2816647271287041</v>
      </c>
      <c r="Q241" s="96">
        <f t="shared" si="30"/>
        <v>1.9017942410806212</v>
      </c>
      <c r="R241" s="95">
        <v>42814</v>
      </c>
      <c r="S241" s="96">
        <v>0.80800000000000005</v>
      </c>
      <c r="T241" s="96">
        <v>1.6496999999999999</v>
      </c>
      <c r="U241" s="96">
        <f t="shared" si="31"/>
        <v>0.65739999999999998</v>
      </c>
      <c r="V241" s="96">
        <f t="shared" si="31"/>
        <v>1.4990999999999999</v>
      </c>
      <c r="W241" s="96">
        <v>13.234567901234151</v>
      </c>
      <c r="X241" s="107">
        <v>1.9136408243378245</v>
      </c>
      <c r="Y241" s="96">
        <f t="shared" si="36"/>
        <v>0.57039595061728665</v>
      </c>
      <c r="Z241" s="96">
        <f t="shared" si="36"/>
        <v>1.4704126104023516</v>
      </c>
      <c r="AA241" s="96">
        <f t="shared" si="32"/>
        <v>0.668521894845994</v>
      </c>
      <c r="AB241" s="96">
        <f t="shared" si="33"/>
        <v>0.43827088593229063</v>
      </c>
      <c r="AC241" s="96">
        <f t="shared" si="26"/>
        <v>0.77317123936964194</v>
      </c>
      <c r="AD241">
        <f t="shared" si="27"/>
        <v>51</v>
      </c>
      <c r="AE241" s="96">
        <f t="shared" si="34"/>
        <v>0.20603100374585037</v>
      </c>
      <c r="AF241" s="96">
        <f t="shared" si="35"/>
        <v>1.4291879577155688E-2</v>
      </c>
      <c r="AG241" s="97" t="s">
        <v>194</v>
      </c>
      <c r="AH241" s="97" t="s">
        <v>194</v>
      </c>
      <c r="AI241" s="97" t="s">
        <v>194</v>
      </c>
      <c r="AJ241" s="97" t="s">
        <v>194</v>
      </c>
      <c r="AK241" s="97" t="s">
        <v>194</v>
      </c>
      <c r="AL241" s="97" t="s">
        <v>194</v>
      </c>
    </row>
    <row r="242" spans="2:38">
      <c r="B242" t="s">
        <v>190</v>
      </c>
      <c r="C242" s="93">
        <v>167</v>
      </c>
      <c r="D242" t="s">
        <v>94</v>
      </c>
      <c r="E242" t="s">
        <v>105</v>
      </c>
      <c r="F242" s="98">
        <v>7</v>
      </c>
      <c r="G242" s="95">
        <v>42763</v>
      </c>
      <c r="H242" t="s">
        <v>526</v>
      </c>
      <c r="I242" t="s">
        <v>527</v>
      </c>
      <c r="J242">
        <v>1.9319999999999999</v>
      </c>
      <c r="K242">
        <v>2.1859999999999999</v>
      </c>
      <c r="L242" s="96">
        <f t="shared" si="28"/>
        <v>1.6821999999999999</v>
      </c>
      <c r="M242" s="96">
        <v>5.5147656768714146</v>
      </c>
      <c r="N242" s="96">
        <f t="shared" si="25"/>
        <v>1.589430611783669</v>
      </c>
      <c r="O242" s="96">
        <f t="shared" si="29"/>
        <v>1.9361999999999999</v>
      </c>
      <c r="P242" s="96">
        <v>2.2816647271287041</v>
      </c>
      <c r="Q242" s="96">
        <f t="shared" si="30"/>
        <v>1.8920224075533341</v>
      </c>
      <c r="R242" s="95">
        <v>42814</v>
      </c>
      <c r="S242" s="96">
        <v>0.64529999999999998</v>
      </c>
      <c r="T242" s="96">
        <v>1.7073</v>
      </c>
      <c r="U242" s="96">
        <f t="shared" si="31"/>
        <v>0.49469999999999997</v>
      </c>
      <c r="V242" s="96">
        <f t="shared" si="31"/>
        <v>1.5567</v>
      </c>
      <c r="W242" s="96">
        <v>8.4409136047665729</v>
      </c>
      <c r="X242" s="107">
        <v>1.7424975798647639</v>
      </c>
      <c r="Y242" s="96">
        <f t="shared" si="36"/>
        <v>0.45294280039721974</v>
      </c>
      <c r="Z242" s="96">
        <f t="shared" si="36"/>
        <v>1.5295745401742451</v>
      </c>
      <c r="AA242" s="96">
        <f t="shared" si="32"/>
        <v>0.71502826418516974</v>
      </c>
      <c r="AB242" s="96">
        <f t="shared" si="33"/>
        <v>0.46875962212614458</v>
      </c>
      <c r="AC242" s="96">
        <f t="shared" si="26"/>
        <v>0.80843362851722889</v>
      </c>
      <c r="AD242">
        <f t="shared" si="27"/>
        <v>51</v>
      </c>
      <c r="AE242" s="96">
        <f t="shared" si="34"/>
        <v>0.15079778600336136</v>
      </c>
      <c r="AF242" s="96">
        <f t="shared" si="35"/>
        <v>1.0301474227165455E-2</v>
      </c>
      <c r="AG242" s="97" t="s">
        <v>194</v>
      </c>
      <c r="AH242" s="97" t="s">
        <v>194</v>
      </c>
      <c r="AI242" s="97" t="s">
        <v>194</v>
      </c>
      <c r="AJ242" s="97" t="s">
        <v>194</v>
      </c>
      <c r="AK242" s="97" t="s">
        <v>194</v>
      </c>
      <c r="AL242" s="97" t="s">
        <v>194</v>
      </c>
    </row>
    <row r="243" spans="2:38">
      <c r="B243" t="s">
        <v>190</v>
      </c>
      <c r="C243" s="93">
        <v>168</v>
      </c>
      <c r="D243" t="s">
        <v>94</v>
      </c>
      <c r="E243" t="s">
        <v>105</v>
      </c>
      <c r="F243" s="98">
        <v>8</v>
      </c>
      <c r="G243" s="95">
        <v>42763</v>
      </c>
      <c r="H243" t="s">
        <v>528</v>
      </c>
      <c r="I243" t="s">
        <v>529</v>
      </c>
      <c r="J243">
        <v>2.1030000000000002</v>
      </c>
      <c r="K243">
        <v>2.17</v>
      </c>
      <c r="L243" s="96">
        <f t="shared" si="28"/>
        <v>1.8532000000000002</v>
      </c>
      <c r="M243" s="96">
        <v>5.5147656768714146</v>
      </c>
      <c r="N243" s="96">
        <f t="shared" si="25"/>
        <v>1.7510003624762192</v>
      </c>
      <c r="O243" s="96">
        <f t="shared" si="29"/>
        <v>1.9201999999999999</v>
      </c>
      <c r="P243" s="96">
        <v>2.2816647271287041</v>
      </c>
      <c r="Q243" s="96">
        <f t="shared" si="30"/>
        <v>1.8763874739096746</v>
      </c>
      <c r="R243" s="95">
        <v>42814</v>
      </c>
      <c r="S243" s="96">
        <v>0.79400000000000004</v>
      </c>
      <c r="T243" s="96">
        <v>1.722</v>
      </c>
      <c r="U243" s="96">
        <f t="shared" si="31"/>
        <v>0.64339999999999997</v>
      </c>
      <c r="V243" s="96">
        <f t="shared" si="31"/>
        <v>1.5713999999999999</v>
      </c>
      <c r="W243" s="96">
        <v>8.9463220675947444</v>
      </c>
      <c r="X243" s="107">
        <v>1.9733596447958683</v>
      </c>
      <c r="Y243" s="96">
        <f t="shared" si="36"/>
        <v>0.58583936381709534</v>
      </c>
      <c r="Z243" s="96">
        <f t="shared" si="36"/>
        <v>1.5403906265416776</v>
      </c>
      <c r="AA243" s="96">
        <f t="shared" si="32"/>
        <v>0.66542590374532162</v>
      </c>
      <c r="AB243" s="96">
        <f t="shared" si="33"/>
        <v>0.43624121005631544</v>
      </c>
      <c r="AC243" s="96">
        <f t="shared" si="26"/>
        <v>0.82093418761322889</v>
      </c>
      <c r="AD243">
        <f t="shared" si="27"/>
        <v>51</v>
      </c>
      <c r="AE243" s="96">
        <f t="shared" si="34"/>
        <v>0.20970795279653009</v>
      </c>
      <c r="AF243" s="96">
        <f t="shared" si="35"/>
        <v>1.0361509630006227E-2</v>
      </c>
      <c r="AG243" s="97" t="s">
        <v>194</v>
      </c>
      <c r="AH243" s="97" t="s">
        <v>194</v>
      </c>
      <c r="AI243" s="97" t="s">
        <v>194</v>
      </c>
      <c r="AJ243" s="97" t="s">
        <v>195</v>
      </c>
      <c r="AK243" s="97" t="s">
        <v>195</v>
      </c>
      <c r="AL243" s="97" t="s">
        <v>194</v>
      </c>
    </row>
    <row r="244" spans="2:38">
      <c r="B244" t="s">
        <v>190</v>
      </c>
      <c r="C244" s="93">
        <v>169</v>
      </c>
      <c r="D244" t="s">
        <v>96</v>
      </c>
      <c r="E244" t="s">
        <v>105</v>
      </c>
      <c r="F244" s="94">
        <v>1</v>
      </c>
      <c r="G244" s="95">
        <v>42763</v>
      </c>
      <c r="H244" t="s">
        <v>530</v>
      </c>
      <c r="I244" t="s">
        <v>531</v>
      </c>
      <c r="J244">
        <v>1.9750000000000001</v>
      </c>
      <c r="K244">
        <v>2.165</v>
      </c>
      <c r="L244" s="96">
        <f t="shared" si="28"/>
        <v>1.7252000000000001</v>
      </c>
      <c r="M244" s="96">
        <v>5.5147656768714146</v>
      </c>
      <c r="N244" s="96">
        <f t="shared" si="25"/>
        <v>1.6300592625426145</v>
      </c>
      <c r="O244" s="96">
        <f t="shared" si="29"/>
        <v>1.9152</v>
      </c>
      <c r="P244" s="96">
        <v>2.2816647271287041</v>
      </c>
      <c r="Q244" s="96">
        <f t="shared" si="30"/>
        <v>1.8715015571460312</v>
      </c>
      <c r="R244" s="95">
        <v>42814</v>
      </c>
      <c r="S244" s="96">
        <v>0.65800000000000003</v>
      </c>
      <c r="T244" s="96">
        <v>0.14299999999999999</v>
      </c>
      <c r="U244" s="96">
        <f t="shared" si="31"/>
        <v>0.50740000000000007</v>
      </c>
      <c r="V244" s="96">
        <f t="shared" si="31"/>
        <v>-7.6000000000000234E-3</v>
      </c>
      <c r="W244" s="96">
        <v>11.404382470119883</v>
      </c>
      <c r="X244" s="107">
        <v>0</v>
      </c>
      <c r="Y244" s="96">
        <f t="shared" si="36"/>
        <v>0.44953416334661178</v>
      </c>
      <c r="Z244" s="96">
        <f t="shared" si="36"/>
        <v>-7.6000000000000234E-3</v>
      </c>
      <c r="AA244" s="96">
        <f t="shared" si="32"/>
        <v>0.72422219628664597</v>
      </c>
      <c r="AB244" s="96">
        <f t="shared" si="33"/>
        <v>0.47478699804065155</v>
      </c>
      <c r="AC244" s="96">
        <f t="shared" si="26"/>
        <v>-4.0609103267804569E-3</v>
      </c>
      <c r="AD244">
        <f t="shared" si="27"/>
        <v>51</v>
      </c>
      <c r="AE244" s="96">
        <f t="shared" si="34"/>
        <v>0.13987862673795015</v>
      </c>
      <c r="AF244" s="96" t="str">
        <f t="shared" si="35"/>
        <v/>
      </c>
      <c r="AG244" s="97" t="s">
        <v>194</v>
      </c>
      <c r="AH244" s="97" t="s">
        <v>194</v>
      </c>
      <c r="AI244" s="97" t="s">
        <v>194</v>
      </c>
      <c r="AJ244" s="97" t="s">
        <v>194</v>
      </c>
      <c r="AK244" s="97" t="s">
        <v>194</v>
      </c>
      <c r="AL244" s="97" t="s">
        <v>194</v>
      </c>
    </row>
    <row r="245" spans="2:38">
      <c r="B245" t="s">
        <v>190</v>
      </c>
      <c r="C245" s="93">
        <v>170</v>
      </c>
      <c r="D245" t="s">
        <v>96</v>
      </c>
      <c r="E245" t="s">
        <v>105</v>
      </c>
      <c r="F245" s="94">
        <v>2</v>
      </c>
      <c r="G245" s="95">
        <v>42763</v>
      </c>
      <c r="H245" t="s">
        <v>532</v>
      </c>
      <c r="I245" t="s">
        <v>533</v>
      </c>
      <c r="J245">
        <v>2.06</v>
      </c>
      <c r="K245">
        <v>2.12</v>
      </c>
      <c r="L245" s="96">
        <f t="shared" si="28"/>
        <v>1.8102</v>
      </c>
      <c r="M245" s="96">
        <v>5.5147656768714146</v>
      </c>
      <c r="N245" s="96">
        <f t="shared" si="25"/>
        <v>1.7103717117172736</v>
      </c>
      <c r="O245" s="96">
        <f t="shared" si="29"/>
        <v>1.8702000000000001</v>
      </c>
      <c r="P245" s="96">
        <v>2.2816647271287041</v>
      </c>
      <c r="Q245" s="96">
        <f t="shared" si="30"/>
        <v>1.827528306273239</v>
      </c>
      <c r="R245" s="95">
        <v>42814</v>
      </c>
      <c r="S245" s="96">
        <v>0.64800000000000002</v>
      </c>
      <c r="T245" s="96">
        <v>1.7769999999999999</v>
      </c>
      <c r="U245" s="96">
        <f t="shared" si="31"/>
        <v>0.49740000000000001</v>
      </c>
      <c r="V245" s="96">
        <f t="shared" si="31"/>
        <v>1.6263999999999998</v>
      </c>
      <c r="W245" s="96">
        <v>9.4836146971203146</v>
      </c>
      <c r="X245" s="107">
        <v>2.1642892277422194</v>
      </c>
      <c r="Y245" s="96">
        <f t="shared" si="36"/>
        <v>0.45022850049652358</v>
      </c>
      <c r="Z245" s="96">
        <f t="shared" si="36"/>
        <v>1.5912000000000004</v>
      </c>
      <c r="AA245" s="96">
        <f t="shared" si="32"/>
        <v>0.73676569986972118</v>
      </c>
      <c r="AB245" s="96">
        <f t="shared" si="33"/>
        <v>0.48301029255117123</v>
      </c>
      <c r="AC245" s="96">
        <f t="shared" si="26"/>
        <v>0.87068418833130534</v>
      </c>
      <c r="AD245">
        <f t="shared" si="27"/>
        <v>51</v>
      </c>
      <c r="AE245" s="96">
        <f t="shared" si="34"/>
        <v>0.12498135407396527</v>
      </c>
      <c r="AF245" s="96">
        <f t="shared" si="35"/>
        <v>6.1098915866027968E-3</v>
      </c>
      <c r="AG245" s="97" t="s">
        <v>194</v>
      </c>
      <c r="AH245" s="97" t="s">
        <v>194</v>
      </c>
      <c r="AI245" s="97" t="s">
        <v>194</v>
      </c>
      <c r="AJ245" s="97" t="s">
        <v>194</v>
      </c>
      <c r="AK245" s="97" t="s">
        <v>194</v>
      </c>
      <c r="AL245" s="97" t="s">
        <v>194</v>
      </c>
    </row>
    <row r="246" spans="2:38">
      <c r="B246" t="s">
        <v>190</v>
      </c>
      <c r="C246" s="93">
        <v>171</v>
      </c>
      <c r="D246" t="s">
        <v>96</v>
      </c>
      <c r="E246" t="s">
        <v>105</v>
      </c>
      <c r="F246" s="94">
        <v>3</v>
      </c>
      <c r="G246" s="95">
        <v>42763</v>
      </c>
      <c r="H246" t="s">
        <v>534</v>
      </c>
      <c r="I246" t="s">
        <v>535</v>
      </c>
      <c r="J246">
        <v>2.1320000000000001</v>
      </c>
      <c r="K246">
        <v>2.1760000000000002</v>
      </c>
      <c r="L246" s="96">
        <f t="shared" si="28"/>
        <v>1.8822000000000001</v>
      </c>
      <c r="M246" s="96">
        <v>5.5147656768714146</v>
      </c>
      <c r="N246" s="96">
        <f t="shared" si="25"/>
        <v>1.7784010804299264</v>
      </c>
      <c r="O246" s="96">
        <f t="shared" si="29"/>
        <v>1.9262000000000001</v>
      </c>
      <c r="P246" s="96">
        <v>2.2816647271287041</v>
      </c>
      <c r="Q246" s="96">
        <f t="shared" si="30"/>
        <v>1.8822505740260471</v>
      </c>
      <c r="R246" s="95">
        <v>42814</v>
      </c>
      <c r="S246" s="96">
        <v>0.63100000000000001</v>
      </c>
      <c r="T246" s="96">
        <v>1.61</v>
      </c>
      <c r="U246" s="96">
        <f t="shared" si="31"/>
        <v>0.48039999999999999</v>
      </c>
      <c r="V246" s="96">
        <f t="shared" si="31"/>
        <v>1.4594</v>
      </c>
      <c r="W246" s="96">
        <v>12.283308568598626</v>
      </c>
      <c r="X246" s="107">
        <v>2.9640427599611376</v>
      </c>
      <c r="Y246" s="96">
        <f t="shared" si="36"/>
        <v>0.42139098563645216</v>
      </c>
      <c r="Z246" s="96">
        <f t="shared" si="36"/>
        <v>1.4161427599611272</v>
      </c>
      <c r="AA246" s="96">
        <f t="shared" si="32"/>
        <v>0.76305064685712998</v>
      </c>
      <c r="AB246" s="96">
        <f t="shared" si="33"/>
        <v>0.50024222929351048</v>
      </c>
      <c r="AC246" s="96">
        <f t="shared" si="26"/>
        <v>0.75236675685111531</v>
      </c>
      <c r="AD246">
        <f t="shared" si="27"/>
        <v>51</v>
      </c>
      <c r="AE246" s="96">
        <f t="shared" si="34"/>
        <v>9.3764077366829013E-2</v>
      </c>
      <c r="AF246" s="96">
        <f t="shared" si="35"/>
        <v>1.3397052074721041E-2</v>
      </c>
      <c r="AG246" s="97" t="s">
        <v>194</v>
      </c>
      <c r="AH246" s="97" t="s">
        <v>194</v>
      </c>
      <c r="AI246" s="97" t="s">
        <v>194</v>
      </c>
      <c r="AJ246" s="97" t="s">
        <v>194</v>
      </c>
      <c r="AK246" s="97" t="s">
        <v>194</v>
      </c>
      <c r="AL246" s="97" t="s">
        <v>195</v>
      </c>
    </row>
    <row r="247" spans="2:38">
      <c r="B247" t="s">
        <v>190</v>
      </c>
      <c r="C247" s="93">
        <v>172</v>
      </c>
      <c r="D247" t="s">
        <v>96</v>
      </c>
      <c r="E247" t="s">
        <v>105</v>
      </c>
      <c r="F247" s="98">
        <v>4</v>
      </c>
      <c r="G247" s="95">
        <v>42763</v>
      </c>
      <c r="H247" t="s">
        <v>536</v>
      </c>
      <c r="I247" t="s">
        <v>537</v>
      </c>
      <c r="J247">
        <v>2.0419999999999998</v>
      </c>
      <c r="K247">
        <v>2.1819999999999999</v>
      </c>
      <c r="L247" s="96">
        <f t="shared" si="28"/>
        <v>1.7921999999999998</v>
      </c>
      <c r="M247" s="96">
        <v>5.5147656768714146</v>
      </c>
      <c r="N247" s="96">
        <f t="shared" si="25"/>
        <v>1.6933643695391103</v>
      </c>
      <c r="O247" s="96">
        <f t="shared" si="29"/>
        <v>1.9321999999999999</v>
      </c>
      <c r="P247" s="96">
        <v>2.2816647271287041</v>
      </c>
      <c r="Q247" s="96">
        <f t="shared" si="30"/>
        <v>1.8881136741424192</v>
      </c>
      <c r="R247" s="95">
        <v>42814</v>
      </c>
      <c r="S247" s="96">
        <v>0.69520000000000004</v>
      </c>
      <c r="T247" s="96">
        <v>1.6782000000000001</v>
      </c>
      <c r="U247" s="96">
        <f t="shared" si="31"/>
        <v>0.54459999999999997</v>
      </c>
      <c r="V247" s="96">
        <f t="shared" si="31"/>
        <v>1.5276000000000001</v>
      </c>
      <c r="W247" s="96">
        <v>8.6181277860327441</v>
      </c>
      <c r="X247" s="107">
        <v>4.6332046332039889</v>
      </c>
      <c r="Y247" s="96">
        <f t="shared" si="36"/>
        <v>0.49766567607726564</v>
      </c>
      <c r="Z247" s="96">
        <f t="shared" si="36"/>
        <v>1.4568231660231759</v>
      </c>
      <c r="AA247" s="96">
        <f t="shared" si="32"/>
        <v>0.70610833378245852</v>
      </c>
      <c r="AB247" s="96">
        <f t="shared" si="33"/>
        <v>0.46291187677899903</v>
      </c>
      <c r="AC247" s="96">
        <f t="shared" si="26"/>
        <v>0.77157598399623084</v>
      </c>
      <c r="AD247">
        <f t="shared" si="27"/>
        <v>51</v>
      </c>
      <c r="AE247" s="96">
        <f t="shared" si="34"/>
        <v>0.16139152757427722</v>
      </c>
      <c r="AF247" s="96">
        <f t="shared" si="35"/>
        <v>1.3335938919816461E-2</v>
      </c>
      <c r="AG247" s="97" t="s">
        <v>194</v>
      </c>
      <c r="AH247" s="97" t="s">
        <v>194</v>
      </c>
      <c r="AI247" s="97" t="s">
        <v>194</v>
      </c>
      <c r="AJ247" s="97" t="s">
        <v>194</v>
      </c>
      <c r="AK247" s="97" t="s">
        <v>194</v>
      </c>
      <c r="AL247" s="97" t="s">
        <v>195</v>
      </c>
    </row>
    <row r="248" spans="2:38">
      <c r="B248" t="s">
        <v>190</v>
      </c>
      <c r="C248" s="93">
        <v>173</v>
      </c>
      <c r="D248" t="s">
        <v>96</v>
      </c>
      <c r="E248" t="s">
        <v>105</v>
      </c>
      <c r="F248" s="98">
        <v>5</v>
      </c>
      <c r="G248" s="95">
        <v>42763</v>
      </c>
      <c r="H248" t="s">
        <v>538</v>
      </c>
      <c r="I248" t="s">
        <v>539</v>
      </c>
      <c r="J248">
        <v>2.1150000000000002</v>
      </c>
      <c r="K248">
        <v>2.1890000000000001</v>
      </c>
      <c r="L248" s="96">
        <f t="shared" si="28"/>
        <v>1.8652000000000002</v>
      </c>
      <c r="M248" s="96">
        <v>5.5147656768714146</v>
      </c>
      <c r="N248" s="96">
        <f t="shared" si="25"/>
        <v>1.7623385905949946</v>
      </c>
      <c r="O248" s="96">
        <f t="shared" si="29"/>
        <v>1.9392</v>
      </c>
      <c r="P248" s="96">
        <v>2.2816647271287041</v>
      </c>
      <c r="Q248" s="96">
        <f t="shared" si="30"/>
        <v>1.8949539576115202</v>
      </c>
      <c r="R248" s="95">
        <v>42814</v>
      </c>
      <c r="S248" s="96">
        <v>0.57999999999999996</v>
      </c>
      <c r="T248" s="96">
        <v>7.1999999999999995E-2</v>
      </c>
      <c r="U248" s="96">
        <f t="shared" si="31"/>
        <v>0.42939999999999995</v>
      </c>
      <c r="V248" s="96">
        <f t="shared" si="31"/>
        <v>-7.8600000000000017E-2</v>
      </c>
      <c r="W248" s="96">
        <v>9.4980314960627936</v>
      </c>
      <c r="X248" s="107">
        <v>0</v>
      </c>
      <c r="Y248" s="96">
        <f t="shared" si="36"/>
        <v>0.38861545275590631</v>
      </c>
      <c r="Z248" s="96">
        <f t="shared" si="36"/>
        <v>-7.8600000000000017E-2</v>
      </c>
      <c r="AA248" s="96">
        <f t="shared" si="32"/>
        <v>0.77948876859996385</v>
      </c>
      <c r="AB248" s="96">
        <f t="shared" si="33"/>
        <v>0.51101876516292177</v>
      </c>
      <c r="AC248" s="96">
        <f t="shared" si="26"/>
        <v>-4.1478580355097792E-2</v>
      </c>
      <c r="AD248">
        <f t="shared" si="27"/>
        <v>51</v>
      </c>
      <c r="AE248" s="96">
        <f t="shared" si="34"/>
        <v>7.4241367458475205E-2</v>
      </c>
      <c r="AF248" s="96" t="str">
        <f t="shared" si="35"/>
        <v/>
      </c>
      <c r="AG248" s="97" t="s">
        <v>194</v>
      </c>
      <c r="AH248" s="97" t="s">
        <v>194</v>
      </c>
      <c r="AI248" s="97" t="s">
        <v>194</v>
      </c>
      <c r="AJ248" s="97" t="s">
        <v>194</v>
      </c>
      <c r="AK248" s="97" t="s">
        <v>194</v>
      </c>
      <c r="AL248" s="97" t="s">
        <v>195</v>
      </c>
    </row>
    <row r="249" spans="2:38">
      <c r="B249" t="s">
        <v>190</v>
      </c>
      <c r="C249" s="93">
        <v>174</v>
      </c>
      <c r="D249" t="s">
        <v>96</v>
      </c>
      <c r="E249" t="s">
        <v>105</v>
      </c>
      <c r="F249" s="98">
        <v>6</v>
      </c>
      <c r="G249" s="95">
        <v>42763</v>
      </c>
      <c r="H249" t="s">
        <v>540</v>
      </c>
      <c r="I249" t="s">
        <v>541</v>
      </c>
      <c r="J249">
        <v>2.0009999999999999</v>
      </c>
      <c r="K249">
        <v>2.2010000000000001</v>
      </c>
      <c r="L249" s="96">
        <f t="shared" si="28"/>
        <v>1.7511999999999999</v>
      </c>
      <c r="M249" s="96">
        <v>5.5147656768714146</v>
      </c>
      <c r="N249" s="96">
        <f t="shared" si="25"/>
        <v>1.6546254234666278</v>
      </c>
      <c r="O249" s="96">
        <f t="shared" si="29"/>
        <v>1.9512</v>
      </c>
      <c r="P249" s="96">
        <v>2.2816647271287041</v>
      </c>
      <c r="Q249" s="96">
        <f t="shared" si="30"/>
        <v>1.9066801578442647</v>
      </c>
      <c r="R249" s="95">
        <v>42814</v>
      </c>
      <c r="S249" s="96">
        <v>0.68300000000000005</v>
      </c>
      <c r="T249" s="96">
        <v>1.724</v>
      </c>
      <c r="U249" s="96">
        <f t="shared" si="31"/>
        <v>0.53239999999999998</v>
      </c>
      <c r="V249" s="96">
        <f t="shared" si="31"/>
        <v>1.5733999999999999</v>
      </c>
      <c r="W249" s="96">
        <v>7.6961026147010658</v>
      </c>
      <c r="X249" s="107">
        <v>1.5880893300249692</v>
      </c>
      <c r="Y249" s="96">
        <f t="shared" si="36"/>
        <v>0.49142594967933151</v>
      </c>
      <c r="Z249" s="96">
        <f t="shared" si="36"/>
        <v>1.5484130024813871</v>
      </c>
      <c r="AA249" s="96">
        <f t="shared" si="32"/>
        <v>0.70299867105284863</v>
      </c>
      <c r="AB249" s="96">
        <f t="shared" si="33"/>
        <v>0.46087323802989605</v>
      </c>
      <c r="AC249" s="96">
        <f t="shared" si="26"/>
        <v>0.81209897533735154</v>
      </c>
      <c r="AD249">
        <f t="shared" si="27"/>
        <v>51</v>
      </c>
      <c r="AE249" s="96">
        <f t="shared" si="34"/>
        <v>0.1650847137139565</v>
      </c>
      <c r="AF249" s="96">
        <f t="shared" si="35"/>
        <v>1.0269667176121461E-2</v>
      </c>
      <c r="AG249" s="97" t="s">
        <v>194</v>
      </c>
      <c r="AH249" s="97" t="s">
        <v>194</v>
      </c>
      <c r="AI249" s="97" t="s">
        <v>194</v>
      </c>
      <c r="AJ249" s="97" t="s">
        <v>194</v>
      </c>
      <c r="AK249" s="97" t="s">
        <v>194</v>
      </c>
      <c r="AL249" s="97" t="s">
        <v>195</v>
      </c>
    </row>
    <row r="250" spans="2:38">
      <c r="B250" t="s">
        <v>190</v>
      </c>
      <c r="C250" s="93">
        <v>175</v>
      </c>
      <c r="D250" t="s">
        <v>96</v>
      </c>
      <c r="E250" t="s">
        <v>105</v>
      </c>
      <c r="F250" s="98">
        <v>7</v>
      </c>
      <c r="G250" s="95">
        <v>42763</v>
      </c>
      <c r="H250" t="s">
        <v>542</v>
      </c>
      <c r="I250" t="s">
        <v>543</v>
      </c>
      <c r="J250">
        <v>2.1579999999999999</v>
      </c>
      <c r="K250">
        <v>2.2370000000000001</v>
      </c>
      <c r="L250" s="96">
        <f t="shared" si="28"/>
        <v>1.9081999999999999</v>
      </c>
      <c r="M250" s="96">
        <v>5.5147656768714146</v>
      </c>
      <c r="N250" s="96">
        <f t="shared" si="25"/>
        <v>1.8029672413539395</v>
      </c>
      <c r="O250" s="96">
        <f t="shared" si="29"/>
        <v>1.9872000000000001</v>
      </c>
      <c r="P250" s="96">
        <v>2.2816647271287041</v>
      </c>
      <c r="Q250" s="96">
        <f t="shared" si="30"/>
        <v>1.9418587585424985</v>
      </c>
      <c r="R250" s="95">
        <v>42814</v>
      </c>
      <c r="S250" s="96">
        <v>0.68200000000000005</v>
      </c>
      <c r="T250" s="96">
        <v>0.61699999999999999</v>
      </c>
      <c r="U250" s="96">
        <f t="shared" si="31"/>
        <v>0.53140000000000009</v>
      </c>
      <c r="V250" s="96">
        <f t="shared" si="31"/>
        <v>0.46639999999999998</v>
      </c>
      <c r="W250" s="96">
        <v>9.6918489065609759</v>
      </c>
      <c r="X250" s="107">
        <v>65.665665665665671</v>
      </c>
      <c r="Y250" s="96">
        <f t="shared" si="36"/>
        <v>0.47989751491053506</v>
      </c>
      <c r="Z250" s="96">
        <f t="shared" si="36"/>
        <v>0.1601353353353353</v>
      </c>
      <c r="AA250" s="96">
        <f t="shared" si="32"/>
        <v>0.7338290436435464</v>
      </c>
      <c r="AB250" s="96">
        <f t="shared" si="33"/>
        <v>0.48108507374256254</v>
      </c>
      <c r="AC250" s="96">
        <f t="shared" si="26"/>
        <v>8.2464975699637469E-2</v>
      </c>
      <c r="AD250">
        <f t="shared" si="27"/>
        <v>51</v>
      </c>
      <c r="AE250" s="96">
        <f t="shared" si="34"/>
        <v>0.12846906930695201</v>
      </c>
      <c r="AF250" s="96" t="str">
        <f t="shared" si="35"/>
        <v/>
      </c>
      <c r="AG250" s="97" t="s">
        <v>194</v>
      </c>
      <c r="AH250" s="97" t="s">
        <v>194</v>
      </c>
      <c r="AI250" s="97" t="s">
        <v>194</v>
      </c>
      <c r="AJ250" s="97" t="s">
        <v>194</v>
      </c>
      <c r="AK250" s="97" t="s">
        <v>194</v>
      </c>
      <c r="AL250" s="97" t="s">
        <v>194</v>
      </c>
    </row>
    <row r="251" spans="2:38">
      <c r="B251" t="s">
        <v>190</v>
      </c>
      <c r="C251" s="93">
        <v>176</v>
      </c>
      <c r="D251" t="s">
        <v>96</v>
      </c>
      <c r="E251" t="s">
        <v>105</v>
      </c>
      <c r="F251" s="98">
        <v>8</v>
      </c>
      <c r="G251" s="95">
        <v>42763</v>
      </c>
      <c r="H251" t="s">
        <v>544</v>
      </c>
      <c r="I251" t="s">
        <v>545</v>
      </c>
      <c r="J251">
        <v>2.0920000000000001</v>
      </c>
      <c r="K251">
        <v>2.1890000000000001</v>
      </c>
      <c r="L251" s="96">
        <f t="shared" si="28"/>
        <v>1.8422000000000001</v>
      </c>
      <c r="M251" s="96">
        <v>5.5147656768714146</v>
      </c>
      <c r="N251" s="96">
        <f t="shared" si="25"/>
        <v>1.7406069867006748</v>
      </c>
      <c r="O251" s="96">
        <f t="shared" si="29"/>
        <v>1.9392</v>
      </c>
      <c r="P251" s="96">
        <v>2.2816647271287041</v>
      </c>
      <c r="Q251" s="96">
        <f t="shared" si="30"/>
        <v>1.8949539576115202</v>
      </c>
      <c r="R251" s="95">
        <v>42814</v>
      </c>
      <c r="S251" s="96">
        <v>0.63900000000000001</v>
      </c>
      <c r="T251" s="96">
        <v>1.694</v>
      </c>
      <c r="U251" s="96">
        <f t="shared" si="31"/>
        <v>0.4884</v>
      </c>
      <c r="V251" s="96">
        <f t="shared" si="31"/>
        <v>1.5433999999999999</v>
      </c>
      <c r="W251" s="96">
        <v>10.539215686274888</v>
      </c>
      <c r="X251" s="107">
        <v>5.9808612440189712</v>
      </c>
      <c r="Y251" s="96">
        <f t="shared" si="36"/>
        <v>0.43692647058823342</v>
      </c>
      <c r="Z251" s="96">
        <f t="shared" si="36"/>
        <v>1.451091387559811</v>
      </c>
      <c r="AA251" s="96">
        <f t="shared" si="32"/>
        <v>0.74898039940858285</v>
      </c>
      <c r="AB251" s="96">
        <f t="shared" si="33"/>
        <v>0.49101802906595932</v>
      </c>
      <c r="AC251" s="96">
        <f t="shared" si="26"/>
        <v>0.76576603971361279</v>
      </c>
      <c r="AD251">
        <f t="shared" si="27"/>
        <v>51</v>
      </c>
      <c r="AE251" s="96">
        <f t="shared" si="34"/>
        <v>0.11047458502543606</v>
      </c>
      <c r="AF251" s="96">
        <f t="shared" si="35"/>
        <v>1.2710692426803677E-2</v>
      </c>
      <c r="AG251" s="97" t="s">
        <v>194</v>
      </c>
      <c r="AH251" s="97" t="s">
        <v>194</v>
      </c>
      <c r="AI251" s="97" t="s">
        <v>194</v>
      </c>
      <c r="AJ251" s="97" t="s">
        <v>194</v>
      </c>
      <c r="AK251" s="97" t="s">
        <v>194</v>
      </c>
      <c r="AL251" s="97" t="s">
        <v>194</v>
      </c>
    </row>
    <row r="252" spans="2:38">
      <c r="B252" t="s">
        <v>190</v>
      </c>
      <c r="C252" s="93">
        <v>177</v>
      </c>
      <c r="D252" t="s">
        <v>97</v>
      </c>
      <c r="E252" t="s">
        <v>105</v>
      </c>
      <c r="F252" s="94">
        <v>1</v>
      </c>
      <c r="G252" s="95">
        <v>42763</v>
      </c>
      <c r="H252" t="s">
        <v>546</v>
      </c>
      <c r="I252" t="s">
        <v>547</v>
      </c>
      <c r="J252">
        <v>2.0659999999999998</v>
      </c>
      <c r="K252">
        <v>2.1949999999999998</v>
      </c>
      <c r="L252" s="96">
        <f t="shared" si="28"/>
        <v>1.8161999999999998</v>
      </c>
      <c r="M252" s="96">
        <v>5.5147656768714146</v>
      </c>
      <c r="N252" s="96">
        <f t="shared" si="25"/>
        <v>1.7160408257766613</v>
      </c>
      <c r="O252" s="96">
        <f t="shared" si="29"/>
        <v>1.9451999999999998</v>
      </c>
      <c r="P252" s="96">
        <v>2.2816647271287041</v>
      </c>
      <c r="Q252" s="96">
        <f t="shared" si="30"/>
        <v>1.9008170577278922</v>
      </c>
      <c r="R252" s="95">
        <v>42815</v>
      </c>
      <c r="S252" s="96">
        <v>0.61299999999999999</v>
      </c>
      <c r="T252" s="96">
        <v>1.671</v>
      </c>
      <c r="U252" s="96">
        <f t="shared" si="31"/>
        <v>0.46239999999999998</v>
      </c>
      <c r="V252" s="96">
        <f t="shared" si="31"/>
        <v>1.5204</v>
      </c>
      <c r="W252" s="96">
        <v>9.1395235780264326</v>
      </c>
      <c r="X252" s="107">
        <v>2.7363184079606433</v>
      </c>
      <c r="Y252" s="96">
        <f t="shared" si="36"/>
        <v>0.42013884297520576</v>
      </c>
      <c r="Z252" s="96">
        <f t="shared" si="36"/>
        <v>1.4787970149253664</v>
      </c>
      <c r="AA252" s="96">
        <f t="shared" si="32"/>
        <v>0.75516966923846029</v>
      </c>
      <c r="AB252" s="96">
        <f t="shared" si="33"/>
        <v>0.49507560263614026</v>
      </c>
      <c r="AC252" s="96">
        <f t="shared" si="26"/>
        <v>0.77797966348903669</v>
      </c>
      <c r="AD252">
        <f t="shared" si="27"/>
        <v>52</v>
      </c>
      <c r="AE252" s="96">
        <f t="shared" si="34"/>
        <v>0.10312390826786189</v>
      </c>
      <c r="AF252" s="96">
        <f t="shared" si="35"/>
        <v>1.1443005169015584E-2</v>
      </c>
      <c r="AG252" s="97" t="s">
        <v>194</v>
      </c>
      <c r="AH252" s="97" t="s">
        <v>194</v>
      </c>
      <c r="AI252" s="97" t="s">
        <v>194</v>
      </c>
      <c r="AJ252" s="97" t="s">
        <v>194</v>
      </c>
      <c r="AK252" s="97" t="s">
        <v>194</v>
      </c>
      <c r="AL252" s="97" t="s">
        <v>194</v>
      </c>
    </row>
    <row r="253" spans="2:38">
      <c r="B253" t="s">
        <v>190</v>
      </c>
      <c r="C253" s="93">
        <v>178</v>
      </c>
      <c r="D253" t="s">
        <v>97</v>
      </c>
      <c r="E253" t="s">
        <v>105</v>
      </c>
      <c r="F253" s="94">
        <v>2</v>
      </c>
      <c r="G253" s="95">
        <v>42763</v>
      </c>
      <c r="H253" t="s">
        <v>548</v>
      </c>
      <c r="I253" t="s">
        <v>549</v>
      </c>
      <c r="J253">
        <v>2.0920000000000001</v>
      </c>
      <c r="K253">
        <v>2.1960000000000002</v>
      </c>
      <c r="L253" s="96">
        <f t="shared" si="28"/>
        <v>1.8422000000000001</v>
      </c>
      <c r="M253" s="96">
        <v>5.5147656768714146</v>
      </c>
      <c r="N253" s="96">
        <f t="shared" si="25"/>
        <v>1.7406069867006748</v>
      </c>
      <c r="O253" s="96">
        <f t="shared" si="29"/>
        <v>1.9462000000000002</v>
      </c>
      <c r="P253" s="96">
        <v>2.2816647271287041</v>
      </c>
      <c r="Q253" s="96">
        <f t="shared" si="30"/>
        <v>1.9017942410806212</v>
      </c>
      <c r="R253" s="95">
        <v>42815</v>
      </c>
      <c r="S253" s="96">
        <v>0.62549999999999994</v>
      </c>
      <c r="T253" s="96">
        <v>1.6866000000000001</v>
      </c>
      <c r="U253" s="96">
        <f t="shared" si="31"/>
        <v>0.47489999999999993</v>
      </c>
      <c r="V253" s="96">
        <f t="shared" si="31"/>
        <v>1.536</v>
      </c>
      <c r="W253" s="96">
        <v>7.0843373493975461</v>
      </c>
      <c r="X253" s="107">
        <v>0.87633885102250153</v>
      </c>
      <c r="Y253" s="96">
        <f t="shared" si="36"/>
        <v>0.441256481927711</v>
      </c>
      <c r="Z253" s="96">
        <f t="shared" si="36"/>
        <v>1.5225394352482944</v>
      </c>
      <c r="AA253" s="96">
        <f t="shared" si="32"/>
        <v>0.74649275494170353</v>
      </c>
      <c r="AB253" s="96">
        <f t="shared" si="33"/>
        <v>0.48938717426106937</v>
      </c>
      <c r="AC253" s="96">
        <f t="shared" si="26"/>
        <v>0.80058052672573565</v>
      </c>
      <c r="AD253">
        <f t="shared" si="27"/>
        <v>52</v>
      </c>
      <c r="AE253" s="96">
        <f t="shared" si="34"/>
        <v>0.11342903213574396</v>
      </c>
      <c r="AF253" s="96">
        <f t="shared" si="35"/>
        <v>1.0065084667832113E-2</v>
      </c>
      <c r="AG253" s="97" t="s">
        <v>194</v>
      </c>
      <c r="AH253" s="97" t="s">
        <v>194</v>
      </c>
      <c r="AI253" s="97" t="s">
        <v>195</v>
      </c>
      <c r="AJ253" s="97" t="s">
        <v>195</v>
      </c>
      <c r="AK253" s="97" t="s">
        <v>195</v>
      </c>
      <c r="AL253" s="97" t="s">
        <v>194</v>
      </c>
    </row>
    <row r="254" spans="2:38">
      <c r="B254" t="s">
        <v>190</v>
      </c>
      <c r="C254" s="93">
        <v>179</v>
      </c>
      <c r="D254" t="s">
        <v>97</v>
      </c>
      <c r="E254" t="s">
        <v>105</v>
      </c>
      <c r="F254" s="94">
        <v>3</v>
      </c>
      <c r="G254" s="95">
        <v>42763</v>
      </c>
      <c r="H254" t="s">
        <v>550</v>
      </c>
      <c r="I254" t="s">
        <v>551</v>
      </c>
      <c r="J254">
        <v>2.1139999999999999</v>
      </c>
      <c r="K254">
        <v>2.2290000000000001</v>
      </c>
      <c r="L254" s="96">
        <f t="shared" si="28"/>
        <v>1.8641999999999999</v>
      </c>
      <c r="M254" s="96">
        <v>5.5147656768714146</v>
      </c>
      <c r="N254" s="96">
        <f t="shared" si="25"/>
        <v>1.761393738251763</v>
      </c>
      <c r="O254" s="96">
        <f t="shared" si="29"/>
        <v>1.9792000000000001</v>
      </c>
      <c r="P254" s="96">
        <v>2.2816647271287041</v>
      </c>
      <c r="Q254" s="96">
        <f t="shared" si="30"/>
        <v>1.9340412917206689</v>
      </c>
      <c r="R254" s="95">
        <v>42815</v>
      </c>
      <c r="S254" s="96">
        <v>0.60329999999999995</v>
      </c>
      <c r="T254" s="96">
        <v>1.6146</v>
      </c>
      <c r="U254" s="96">
        <f t="shared" si="31"/>
        <v>0.45269999999999994</v>
      </c>
      <c r="V254" s="96">
        <f t="shared" si="31"/>
        <v>1.464</v>
      </c>
      <c r="W254" s="96">
        <v>8.9466089466084018</v>
      </c>
      <c r="X254" s="107">
        <v>1.8482490272371503</v>
      </c>
      <c r="Y254" s="96">
        <f t="shared" si="36"/>
        <v>0.41219870129870373</v>
      </c>
      <c r="Z254" s="96">
        <f t="shared" si="36"/>
        <v>1.436941634241248</v>
      </c>
      <c r="AA254" s="96">
        <f t="shared" si="32"/>
        <v>0.76598151092110534</v>
      </c>
      <c r="AB254" s="96">
        <f t="shared" si="33"/>
        <v>0.5021636508651427</v>
      </c>
      <c r="AC254" s="96">
        <f t="shared" si="26"/>
        <v>0.74297360681624147</v>
      </c>
      <c r="AD254">
        <f t="shared" si="27"/>
        <v>52</v>
      </c>
      <c r="AE254" s="96">
        <f t="shared" si="34"/>
        <v>9.0283241186335683E-2</v>
      </c>
      <c r="AF254" s="96">
        <f t="shared" si="35"/>
        <v>1.3790534138455284E-2</v>
      </c>
      <c r="AG254" s="97" t="s">
        <v>194</v>
      </c>
      <c r="AH254" s="97" t="s">
        <v>194</v>
      </c>
      <c r="AI254" s="97" t="s">
        <v>194</v>
      </c>
      <c r="AJ254" s="97" t="s">
        <v>194</v>
      </c>
      <c r="AK254" s="97" t="s">
        <v>194</v>
      </c>
      <c r="AL254" s="97" t="s">
        <v>195</v>
      </c>
    </row>
    <row r="255" spans="2:38">
      <c r="B255" t="s">
        <v>190</v>
      </c>
      <c r="C255" s="93">
        <v>180</v>
      </c>
      <c r="D255" t="s">
        <v>97</v>
      </c>
      <c r="E255" t="s">
        <v>105</v>
      </c>
      <c r="F255" s="98">
        <v>4</v>
      </c>
      <c r="G255" s="95">
        <v>42763</v>
      </c>
      <c r="H255" t="s">
        <v>552</v>
      </c>
      <c r="I255" t="s">
        <v>553</v>
      </c>
      <c r="J255">
        <v>2.0099999999999998</v>
      </c>
      <c r="K255">
        <v>2.1709999999999998</v>
      </c>
      <c r="L255" s="96">
        <f t="shared" si="28"/>
        <v>1.7601999999999998</v>
      </c>
      <c r="M255" s="96">
        <v>5.5147656768714146</v>
      </c>
      <c r="N255" s="96">
        <f t="shared" si="25"/>
        <v>1.6631290945557091</v>
      </c>
      <c r="O255" s="96">
        <f t="shared" si="29"/>
        <v>1.9211999999999998</v>
      </c>
      <c r="P255" s="96">
        <v>2.2816647271287041</v>
      </c>
      <c r="Q255" s="96">
        <f t="shared" si="30"/>
        <v>1.8773646572624032</v>
      </c>
      <c r="R255" s="95">
        <v>42815</v>
      </c>
      <c r="S255" s="96">
        <v>0.62219999999999998</v>
      </c>
      <c r="T255" s="96">
        <v>1.6403000000000001</v>
      </c>
      <c r="U255" s="96">
        <f t="shared" si="31"/>
        <v>0.47159999999999996</v>
      </c>
      <c r="V255" s="96">
        <f t="shared" si="31"/>
        <v>1.4897</v>
      </c>
      <c r="W255" s="96">
        <v>9.1525423728814648</v>
      </c>
      <c r="X255" s="107">
        <v>2.0588235294118782</v>
      </c>
      <c r="Y255" s="96">
        <f t="shared" si="36"/>
        <v>0.42843661016949097</v>
      </c>
      <c r="Z255" s="96">
        <f t="shared" si="36"/>
        <v>1.4590297058823514</v>
      </c>
      <c r="AA255" s="96">
        <f t="shared" si="32"/>
        <v>0.7423912481767122</v>
      </c>
      <c r="AB255" s="96">
        <f t="shared" si="33"/>
        <v>0.48669830046739332</v>
      </c>
      <c r="AC255" s="96">
        <f t="shared" si="26"/>
        <v>0.77716904930442599</v>
      </c>
      <c r="AD255">
        <f t="shared" si="27"/>
        <v>52</v>
      </c>
      <c r="AE255" s="96">
        <f t="shared" si="34"/>
        <v>0.11830018031269329</v>
      </c>
      <c r="AF255" s="96">
        <f t="shared" si="35"/>
        <v>1.1773036749966213E-2</v>
      </c>
      <c r="AG255" s="97" t="s">
        <v>194</v>
      </c>
      <c r="AH255" s="97" t="s">
        <v>194</v>
      </c>
      <c r="AI255" s="97" t="s">
        <v>194</v>
      </c>
      <c r="AJ255" s="97" t="s">
        <v>194</v>
      </c>
      <c r="AK255" s="97" t="s">
        <v>194</v>
      </c>
      <c r="AL255" s="97" t="s">
        <v>194</v>
      </c>
    </row>
    <row r="256" spans="2:38">
      <c r="B256" t="s">
        <v>190</v>
      </c>
      <c r="C256" s="93">
        <v>181</v>
      </c>
      <c r="D256" t="s">
        <v>97</v>
      </c>
      <c r="E256" t="s">
        <v>105</v>
      </c>
      <c r="F256" s="98">
        <v>5</v>
      </c>
      <c r="G256" s="95">
        <v>42763</v>
      </c>
      <c r="H256" t="s">
        <v>554</v>
      </c>
      <c r="I256" t="s">
        <v>555</v>
      </c>
      <c r="J256">
        <v>1.9770000000000001</v>
      </c>
      <c r="K256">
        <v>2.2250000000000001</v>
      </c>
      <c r="L256" s="96">
        <f t="shared" si="28"/>
        <v>1.7272000000000001</v>
      </c>
      <c r="M256" s="96">
        <v>5.5147656768714146</v>
      </c>
      <c r="N256" s="96">
        <f t="shared" si="25"/>
        <v>1.631948967229077</v>
      </c>
      <c r="O256" s="96">
        <f t="shared" si="29"/>
        <v>1.9752000000000001</v>
      </c>
      <c r="P256" s="96">
        <v>2.2816647271287041</v>
      </c>
      <c r="Q256" s="96">
        <f t="shared" si="30"/>
        <v>1.9301325583097539</v>
      </c>
      <c r="R256" s="95">
        <v>42815</v>
      </c>
      <c r="S256" s="96">
        <v>0.57499999999999996</v>
      </c>
      <c r="T256" s="96">
        <v>1.5119</v>
      </c>
      <c r="U256" s="96">
        <f t="shared" si="31"/>
        <v>0.42439999999999994</v>
      </c>
      <c r="V256" s="96">
        <f t="shared" si="31"/>
        <v>1.3613</v>
      </c>
      <c r="W256" s="96">
        <v>9.1358024691352888</v>
      </c>
      <c r="X256" s="107">
        <v>1.9743336623894387</v>
      </c>
      <c r="Y256" s="96">
        <f t="shared" si="36"/>
        <v>0.38562765432098978</v>
      </c>
      <c r="Z256" s="96">
        <f t="shared" si="36"/>
        <v>1.3344233958538925</v>
      </c>
      <c r="AA256" s="96">
        <f t="shared" si="32"/>
        <v>0.76370115606264599</v>
      </c>
      <c r="AB256" s="96">
        <f t="shared" si="33"/>
        <v>0.50066869138548764</v>
      </c>
      <c r="AC256" s="96">
        <f t="shared" si="26"/>
        <v>0.69136360096555605</v>
      </c>
      <c r="AD256">
        <f t="shared" si="27"/>
        <v>52</v>
      </c>
      <c r="AE256" s="96">
        <f t="shared" si="34"/>
        <v>9.2991501113247055E-2</v>
      </c>
      <c r="AF256" s="96">
        <f t="shared" si="35"/>
        <v>1.8428481547682306E-2</v>
      </c>
      <c r="AG256" s="97" t="s">
        <v>194</v>
      </c>
      <c r="AH256" s="97" t="s">
        <v>194</v>
      </c>
      <c r="AI256" s="97" t="s">
        <v>194</v>
      </c>
      <c r="AJ256" s="97" t="s">
        <v>194</v>
      </c>
      <c r="AK256" s="97" t="s">
        <v>194</v>
      </c>
      <c r="AL256" s="97" t="s">
        <v>194</v>
      </c>
    </row>
    <row r="257" spans="2:38">
      <c r="B257" t="s">
        <v>190</v>
      </c>
      <c r="C257" s="93">
        <v>182</v>
      </c>
      <c r="D257" t="s">
        <v>97</v>
      </c>
      <c r="E257" t="s">
        <v>105</v>
      </c>
      <c r="F257" s="98">
        <v>6</v>
      </c>
      <c r="G257" s="95">
        <v>42763</v>
      </c>
      <c r="H257" t="s">
        <v>556</v>
      </c>
      <c r="I257" t="s">
        <v>557</v>
      </c>
      <c r="J257">
        <v>2.06</v>
      </c>
      <c r="K257">
        <v>2.2149999999999999</v>
      </c>
      <c r="L257" s="96">
        <f t="shared" si="28"/>
        <v>1.8102</v>
      </c>
      <c r="M257" s="96">
        <v>5.5147656768714146</v>
      </c>
      <c r="N257" s="96">
        <f t="shared" si="25"/>
        <v>1.7103717117172736</v>
      </c>
      <c r="O257" s="96">
        <f t="shared" si="29"/>
        <v>1.9651999999999998</v>
      </c>
      <c r="P257" s="96">
        <v>2.2816647271287041</v>
      </c>
      <c r="Q257" s="96">
        <f t="shared" si="30"/>
        <v>1.9203607247824666</v>
      </c>
      <c r="R257" s="95">
        <v>42815</v>
      </c>
      <c r="S257" s="96">
        <v>0.69440000000000002</v>
      </c>
      <c r="T257" s="96">
        <v>1.7522</v>
      </c>
      <c r="U257" s="96">
        <f t="shared" si="31"/>
        <v>0.54380000000000006</v>
      </c>
      <c r="V257" s="96">
        <f t="shared" si="31"/>
        <v>1.6015999999999999</v>
      </c>
      <c r="W257" s="96">
        <v>8.8845014807495417</v>
      </c>
      <c r="X257" s="107">
        <v>2.2682445759369214</v>
      </c>
      <c r="Y257" s="96">
        <f t="shared" si="36"/>
        <v>0.49548608094768404</v>
      </c>
      <c r="Z257" s="96">
        <f t="shared" si="36"/>
        <v>1.5652717948717942</v>
      </c>
      <c r="AA257" s="96">
        <f t="shared" si="32"/>
        <v>0.71030503044849913</v>
      </c>
      <c r="AB257" s="96">
        <f t="shared" si="33"/>
        <v>0.46566315535341041</v>
      </c>
      <c r="AC257" s="96">
        <f t="shared" si="26"/>
        <v>0.81509258894529002</v>
      </c>
      <c r="AD257">
        <f t="shared" si="27"/>
        <v>52</v>
      </c>
      <c r="AE257" s="96">
        <f t="shared" si="34"/>
        <v>0.15640732725831452</v>
      </c>
      <c r="AF257" s="96">
        <f t="shared" si="35"/>
        <v>9.7303360808274533E-3</v>
      </c>
      <c r="AG257" s="97" t="s">
        <v>194</v>
      </c>
      <c r="AH257" s="97" t="s">
        <v>194</v>
      </c>
      <c r="AI257" s="97" t="s">
        <v>194</v>
      </c>
      <c r="AJ257" s="97" t="s">
        <v>194</v>
      </c>
      <c r="AK257" s="97" t="s">
        <v>195</v>
      </c>
      <c r="AL257" s="97" t="s">
        <v>195</v>
      </c>
    </row>
    <row r="258" spans="2:38">
      <c r="B258" t="s">
        <v>190</v>
      </c>
      <c r="C258" s="93">
        <v>183</v>
      </c>
      <c r="D258" t="s">
        <v>97</v>
      </c>
      <c r="E258" t="s">
        <v>105</v>
      </c>
      <c r="F258" s="98">
        <v>7</v>
      </c>
      <c r="G258" s="95">
        <v>42763</v>
      </c>
      <c r="H258" t="s">
        <v>558</v>
      </c>
      <c r="I258" t="s">
        <v>559</v>
      </c>
      <c r="J258">
        <v>2.1669999999999998</v>
      </c>
      <c r="K258">
        <v>2.04</v>
      </c>
      <c r="L258" s="96">
        <f t="shared" si="28"/>
        <v>1.9171999999999998</v>
      </c>
      <c r="M258" s="96">
        <v>5.5147656768714146</v>
      </c>
      <c r="N258" s="96">
        <f t="shared" si="25"/>
        <v>1.8114709124430211</v>
      </c>
      <c r="O258" s="96">
        <f t="shared" si="29"/>
        <v>1.7902</v>
      </c>
      <c r="P258" s="96">
        <v>2.2816647271287041</v>
      </c>
      <c r="Q258" s="96">
        <f t="shared" si="30"/>
        <v>1.7493536380549419</v>
      </c>
      <c r="R258" s="95">
        <v>42815</v>
      </c>
      <c r="S258" s="96">
        <v>0.71799999999999997</v>
      </c>
      <c r="T258" s="96">
        <v>0.30299999999999999</v>
      </c>
      <c r="U258" s="96">
        <f t="shared" si="31"/>
        <v>0.5673999999999999</v>
      </c>
      <c r="V258" s="96">
        <f t="shared" si="31"/>
        <v>0.15239999999999998</v>
      </c>
      <c r="W258" s="96">
        <v>10.155490767735316</v>
      </c>
      <c r="X258" s="107">
        <v>0</v>
      </c>
      <c r="Y258" s="96">
        <f t="shared" si="36"/>
        <v>0.50977774538386977</v>
      </c>
      <c r="Z258" s="96">
        <f t="shared" si="36"/>
        <v>0.15239999999999998</v>
      </c>
      <c r="AA258" s="96">
        <f t="shared" si="32"/>
        <v>0.71858353237570705</v>
      </c>
      <c r="AB258" s="96">
        <f t="shared" si="33"/>
        <v>0.47109039177124745</v>
      </c>
      <c r="AC258" s="96">
        <f t="shared" si="26"/>
        <v>8.7117891251221991E-2</v>
      </c>
      <c r="AD258">
        <f t="shared" si="27"/>
        <v>52</v>
      </c>
      <c r="AE258" s="96">
        <f t="shared" si="34"/>
        <v>0.14657537722600111</v>
      </c>
      <c r="AF258" s="96" t="str">
        <f t="shared" si="35"/>
        <v/>
      </c>
      <c r="AG258" s="97" t="s">
        <v>194</v>
      </c>
      <c r="AH258" s="97" t="s">
        <v>194</v>
      </c>
      <c r="AI258" s="97" t="s">
        <v>194</v>
      </c>
      <c r="AJ258" s="97" t="s">
        <v>195</v>
      </c>
      <c r="AK258" s="97" t="s">
        <v>194</v>
      </c>
      <c r="AL258" s="97" t="s">
        <v>194</v>
      </c>
    </row>
    <row r="259" spans="2:38">
      <c r="B259" t="s">
        <v>190</v>
      </c>
      <c r="C259" s="93">
        <v>184</v>
      </c>
      <c r="D259" t="s">
        <v>97</v>
      </c>
      <c r="E259" t="s">
        <v>105</v>
      </c>
      <c r="F259" s="98">
        <v>8</v>
      </c>
      <c r="G259" s="95">
        <v>42763</v>
      </c>
      <c r="H259" t="s">
        <v>560</v>
      </c>
      <c r="I259" t="s">
        <v>561</v>
      </c>
      <c r="J259">
        <v>1.9359999999999999</v>
      </c>
      <c r="K259">
        <v>2.226</v>
      </c>
      <c r="L259" s="96">
        <f t="shared" si="28"/>
        <v>1.6861999999999999</v>
      </c>
      <c r="M259" s="96">
        <v>5.5147656768714146</v>
      </c>
      <c r="N259" s="96">
        <f t="shared" si="25"/>
        <v>1.593210021156594</v>
      </c>
      <c r="O259" s="96">
        <f t="shared" si="29"/>
        <v>1.9762</v>
      </c>
      <c r="P259" s="96">
        <v>2.2816647271287041</v>
      </c>
      <c r="Q259" s="96">
        <f t="shared" si="30"/>
        <v>1.9311097416624825</v>
      </c>
      <c r="R259" s="95">
        <v>42815</v>
      </c>
      <c r="S259" s="96">
        <v>0.7097</v>
      </c>
      <c r="T259" s="96">
        <v>1.7278</v>
      </c>
      <c r="U259" s="96">
        <f t="shared" si="31"/>
        <v>0.55909999999999993</v>
      </c>
      <c r="V259" s="96">
        <f t="shared" si="31"/>
        <v>1.5771999999999999</v>
      </c>
      <c r="W259" s="96">
        <v>8.7171867261018541</v>
      </c>
      <c r="X259" s="107">
        <v>2.6018654884636851</v>
      </c>
      <c r="Y259" s="96">
        <f t="shared" si="36"/>
        <v>0.51036220901436447</v>
      </c>
      <c r="Z259" s="96">
        <f t="shared" si="36"/>
        <v>1.5361633775159507</v>
      </c>
      <c r="AA259" s="96">
        <f t="shared" si="32"/>
        <v>0.67966419854435389</v>
      </c>
      <c r="AB259" s="96">
        <f t="shared" si="33"/>
        <v>0.44557557909321066</v>
      </c>
      <c r="AC259" s="96">
        <f t="shared" si="26"/>
        <v>0.79548217502826923</v>
      </c>
      <c r="AD259">
        <f t="shared" si="27"/>
        <v>52</v>
      </c>
      <c r="AE259" s="96">
        <f t="shared" si="34"/>
        <v>0.19279786396157494</v>
      </c>
      <c r="AF259" s="96">
        <f t="shared" si="35"/>
        <v>1.1814044887009746E-2</v>
      </c>
      <c r="AG259" s="97" t="s">
        <v>194</v>
      </c>
      <c r="AH259" s="97" t="s">
        <v>195</v>
      </c>
      <c r="AI259" s="97" t="s">
        <v>194</v>
      </c>
      <c r="AJ259" s="97" t="s">
        <v>194</v>
      </c>
      <c r="AK259" s="97" t="s">
        <v>194</v>
      </c>
      <c r="AL259" s="97" t="s">
        <v>195</v>
      </c>
    </row>
    <row r="260" spans="2:38">
      <c r="B260" t="s">
        <v>190</v>
      </c>
      <c r="C260" s="93">
        <v>185</v>
      </c>
      <c r="D260" t="s">
        <v>98</v>
      </c>
      <c r="E260" t="s">
        <v>105</v>
      </c>
      <c r="F260" s="94">
        <v>1</v>
      </c>
      <c r="G260" s="95">
        <v>42763</v>
      </c>
      <c r="H260" t="s">
        <v>562</v>
      </c>
      <c r="I260" t="s">
        <v>563</v>
      </c>
      <c r="J260">
        <v>2.0649999999999999</v>
      </c>
      <c r="K260">
        <v>2.3149999999999999</v>
      </c>
      <c r="L260" s="96">
        <f t="shared" si="28"/>
        <v>1.8151999999999999</v>
      </c>
      <c r="M260" s="96">
        <v>5.5147656768714146</v>
      </c>
      <c r="N260" s="96">
        <f t="shared" si="25"/>
        <v>1.7150959734334301</v>
      </c>
      <c r="O260" s="96">
        <f t="shared" si="29"/>
        <v>2.0651999999999999</v>
      </c>
      <c r="P260" s="96">
        <v>2.2816647271287041</v>
      </c>
      <c r="Q260" s="96">
        <f t="shared" si="30"/>
        <v>2.0180790600553378</v>
      </c>
      <c r="R260" s="95">
        <v>42815</v>
      </c>
      <c r="S260" s="96">
        <v>0.62319999999999998</v>
      </c>
      <c r="T260" s="96">
        <v>1.7762</v>
      </c>
      <c r="U260" s="96">
        <f t="shared" si="31"/>
        <v>0.47259999999999996</v>
      </c>
      <c r="V260" s="96">
        <f t="shared" si="31"/>
        <v>1.6255999999999999</v>
      </c>
      <c r="W260" s="96">
        <v>9.4793713163063114</v>
      </c>
      <c r="X260" s="107">
        <v>2.0874751491048897</v>
      </c>
      <c r="Y260" s="96">
        <f t="shared" si="36"/>
        <v>0.42780049115913632</v>
      </c>
      <c r="Z260" s="96">
        <f t="shared" si="36"/>
        <v>1.5916660039761508</v>
      </c>
      <c r="AA260" s="96">
        <f t="shared" si="32"/>
        <v>0.75056760800229294</v>
      </c>
      <c r="AB260" s="96">
        <f t="shared" si="33"/>
        <v>0.492058574367299</v>
      </c>
      <c r="AC260" s="96">
        <f t="shared" si="26"/>
        <v>0.78870349307945631</v>
      </c>
      <c r="AD260">
        <f t="shared" si="27"/>
        <v>52</v>
      </c>
      <c r="AE260" s="96">
        <f t="shared" si="34"/>
        <v>0.10858953918967584</v>
      </c>
      <c r="AF260" s="96">
        <f t="shared" si="35"/>
        <v>1.0790195911766675E-2</v>
      </c>
      <c r="AG260" s="97" t="s">
        <v>194</v>
      </c>
      <c r="AH260" s="97" t="s">
        <v>194</v>
      </c>
      <c r="AI260" s="97" t="s">
        <v>194</v>
      </c>
      <c r="AJ260" s="97" t="s">
        <v>194</v>
      </c>
      <c r="AK260" s="97" t="s">
        <v>194</v>
      </c>
      <c r="AL260" s="97" t="s">
        <v>194</v>
      </c>
    </row>
    <row r="261" spans="2:38">
      <c r="B261" t="s">
        <v>190</v>
      </c>
      <c r="C261" s="93">
        <v>186</v>
      </c>
      <c r="D261" t="s">
        <v>98</v>
      </c>
      <c r="E261" t="s">
        <v>105</v>
      </c>
      <c r="F261" s="94">
        <v>2</v>
      </c>
      <c r="G261" s="95">
        <v>42763</v>
      </c>
      <c r="H261" t="s">
        <v>564</v>
      </c>
      <c r="I261" t="s">
        <v>565</v>
      </c>
      <c r="J261">
        <v>2.0830000000000002</v>
      </c>
      <c r="K261">
        <v>2.2229999999999999</v>
      </c>
      <c r="L261" s="96">
        <f t="shared" si="28"/>
        <v>1.8332000000000002</v>
      </c>
      <c r="M261" s="96">
        <v>5.5147656768714146</v>
      </c>
      <c r="N261" s="96">
        <f t="shared" si="25"/>
        <v>1.7321033156115935</v>
      </c>
      <c r="O261" s="96">
        <f t="shared" si="29"/>
        <v>1.9731999999999998</v>
      </c>
      <c r="P261" s="96">
        <v>2.2816647271287041</v>
      </c>
      <c r="Q261" s="96">
        <f t="shared" si="30"/>
        <v>1.9281781916042962</v>
      </c>
      <c r="R261" s="95">
        <v>42815</v>
      </c>
      <c r="S261" s="96">
        <v>0.69</v>
      </c>
      <c r="T261" s="96">
        <v>1.7509999999999999</v>
      </c>
      <c r="U261" s="96">
        <f t="shared" si="31"/>
        <v>0.53939999999999988</v>
      </c>
      <c r="V261" s="96">
        <f t="shared" si="31"/>
        <v>1.6003999999999998</v>
      </c>
      <c r="W261" s="96">
        <v>9.5401174168302578</v>
      </c>
      <c r="X261" s="107">
        <v>2.1547502448572287</v>
      </c>
      <c r="Y261" s="96">
        <f t="shared" si="36"/>
        <v>0.48794060665361749</v>
      </c>
      <c r="Z261" s="96">
        <f t="shared" si="36"/>
        <v>1.5659153770813048</v>
      </c>
      <c r="AA261" s="96">
        <f t="shared" si="32"/>
        <v>0.71829589940982874</v>
      </c>
      <c r="AB261" s="96">
        <f t="shared" si="33"/>
        <v>0.47090182479124171</v>
      </c>
      <c r="AC261" s="96">
        <f t="shared" si="26"/>
        <v>0.81212171359454133</v>
      </c>
      <c r="AD261">
        <f t="shared" si="27"/>
        <v>52</v>
      </c>
      <c r="AE261" s="96">
        <f t="shared" si="34"/>
        <v>0.14691698407383758</v>
      </c>
      <c r="AF261" s="96">
        <f t="shared" si="35"/>
        <v>9.7907608396851659E-3</v>
      </c>
      <c r="AG261" s="97" t="s">
        <v>194</v>
      </c>
      <c r="AH261" s="97" t="s">
        <v>194</v>
      </c>
      <c r="AI261" s="97" t="s">
        <v>194</v>
      </c>
      <c r="AJ261" s="97" t="s">
        <v>194</v>
      </c>
      <c r="AK261" s="97" t="s">
        <v>194</v>
      </c>
      <c r="AL261" s="97" t="s">
        <v>195</v>
      </c>
    </row>
    <row r="262" spans="2:38">
      <c r="B262" t="s">
        <v>190</v>
      </c>
      <c r="C262" s="93">
        <v>187</v>
      </c>
      <c r="D262" t="s">
        <v>98</v>
      </c>
      <c r="E262" t="s">
        <v>105</v>
      </c>
      <c r="F262" s="94">
        <v>3</v>
      </c>
      <c r="G262" s="95">
        <v>42763</v>
      </c>
      <c r="H262" t="s">
        <v>566</v>
      </c>
      <c r="I262" t="s">
        <v>567</v>
      </c>
      <c r="J262">
        <v>2.0019999999999998</v>
      </c>
      <c r="K262">
        <v>2.1760000000000002</v>
      </c>
      <c r="L262" s="96">
        <f t="shared" si="28"/>
        <v>1.7521999999999998</v>
      </c>
      <c r="M262" s="96">
        <v>5.5147656768714146</v>
      </c>
      <c r="N262" s="96">
        <f t="shared" si="25"/>
        <v>1.6555702758098589</v>
      </c>
      <c r="O262" s="96">
        <f t="shared" si="29"/>
        <v>1.9262000000000001</v>
      </c>
      <c r="P262" s="96">
        <v>2.2816647271287041</v>
      </c>
      <c r="Q262" s="96">
        <f t="shared" si="30"/>
        <v>1.8822505740260471</v>
      </c>
      <c r="R262" s="95">
        <v>42815</v>
      </c>
      <c r="S262" s="96">
        <v>0.59950000000000003</v>
      </c>
      <c r="T262" s="96">
        <v>1.6979</v>
      </c>
      <c r="U262" s="96">
        <f t="shared" si="31"/>
        <v>0.44890000000000002</v>
      </c>
      <c r="V262" s="96">
        <f t="shared" si="31"/>
        <v>1.5472999999999999</v>
      </c>
      <c r="W262" s="96">
        <v>8.6766844401358867</v>
      </c>
      <c r="X262" s="107">
        <v>1.9455252918283636</v>
      </c>
      <c r="Y262" s="96">
        <f t="shared" si="36"/>
        <v>0.40995036354823</v>
      </c>
      <c r="Z262" s="96">
        <f t="shared" si="36"/>
        <v>1.5171968871595396</v>
      </c>
      <c r="AA262" s="96">
        <f t="shared" si="32"/>
        <v>0.75238117672311211</v>
      </c>
      <c r="AB262" s="96">
        <f t="shared" si="33"/>
        <v>0.49324751728166027</v>
      </c>
      <c r="AC262" s="96">
        <f t="shared" si="26"/>
        <v>0.80605468161145277</v>
      </c>
      <c r="AD262">
        <f t="shared" si="27"/>
        <v>52</v>
      </c>
      <c r="AE262" s="96">
        <f t="shared" si="34"/>
        <v>0.10643565709844161</v>
      </c>
      <c r="AF262" s="96">
        <f t="shared" si="35"/>
        <v>9.6068721131686678E-3</v>
      </c>
      <c r="AG262" s="97" t="s">
        <v>194</v>
      </c>
      <c r="AH262" s="97" t="s">
        <v>194</v>
      </c>
      <c r="AI262" s="97" t="s">
        <v>194</v>
      </c>
      <c r="AJ262" s="97" t="s">
        <v>194</v>
      </c>
      <c r="AK262" s="97" t="s">
        <v>194</v>
      </c>
      <c r="AL262" s="97" t="s">
        <v>194</v>
      </c>
    </row>
    <row r="263" spans="2:38">
      <c r="B263" t="s">
        <v>190</v>
      </c>
      <c r="C263" s="93">
        <v>188</v>
      </c>
      <c r="D263" t="s">
        <v>98</v>
      </c>
      <c r="E263" t="s">
        <v>105</v>
      </c>
      <c r="F263" s="98">
        <v>4</v>
      </c>
      <c r="G263" s="95">
        <v>42763</v>
      </c>
      <c r="H263" t="s">
        <v>568</v>
      </c>
      <c r="I263" t="s">
        <v>569</v>
      </c>
      <c r="J263">
        <v>2.0390000000000001</v>
      </c>
      <c r="K263">
        <v>2.1179999999999999</v>
      </c>
      <c r="L263" s="96">
        <f t="shared" si="28"/>
        <v>1.7892000000000001</v>
      </c>
      <c r="M263" s="96">
        <v>5.5147656768714146</v>
      </c>
      <c r="N263" s="96">
        <f t="shared" si="25"/>
        <v>1.6905298125094168</v>
      </c>
      <c r="O263" s="96">
        <f t="shared" si="29"/>
        <v>1.8681999999999999</v>
      </c>
      <c r="P263" s="96">
        <v>2.2816647271287041</v>
      </c>
      <c r="Q263" s="96">
        <f t="shared" si="30"/>
        <v>1.8255739395677815</v>
      </c>
      <c r="R263" s="95">
        <v>42815</v>
      </c>
      <c r="S263" s="96">
        <v>0.29980000000000001</v>
      </c>
      <c r="T263" s="96">
        <v>1.54</v>
      </c>
      <c r="U263" s="96">
        <f t="shared" si="31"/>
        <v>0.1492</v>
      </c>
      <c r="V263" s="96">
        <f t="shared" si="31"/>
        <v>1.3894</v>
      </c>
      <c r="W263" s="96">
        <v>12.313003452243912</v>
      </c>
      <c r="X263" s="107">
        <v>2.4709302325582305</v>
      </c>
      <c r="Y263" s="96">
        <f t="shared" si="36"/>
        <v>0.13082899884925209</v>
      </c>
      <c r="Z263" s="96">
        <f t="shared" si="36"/>
        <v>1.3550688953488359</v>
      </c>
      <c r="AA263" s="96">
        <f t="shared" si="32"/>
        <v>0.92261065265980136</v>
      </c>
      <c r="AB263" s="96">
        <f t="shared" si="33"/>
        <v>0.6048468886795848</v>
      </c>
      <c r="AC263" s="96">
        <f t="shared" si="26"/>
        <v>0.74227006969088238</v>
      </c>
      <c r="AD263">
        <f t="shared" si="27"/>
        <v>52</v>
      </c>
      <c r="AE263" s="96">
        <f t="shared" si="34"/>
        <v>-9.5737117173160691E-2</v>
      </c>
      <c r="AF263" s="96">
        <f t="shared" si="35"/>
        <v>1.067910712422916E-2</v>
      </c>
      <c r="AG263" s="97" t="s">
        <v>194</v>
      </c>
      <c r="AH263" s="97" t="s">
        <v>194</v>
      </c>
      <c r="AI263" s="97" t="s">
        <v>194</v>
      </c>
      <c r="AJ263" s="97" t="s">
        <v>194</v>
      </c>
      <c r="AK263" s="97" t="s">
        <v>195</v>
      </c>
      <c r="AL263" s="97" t="s">
        <v>194</v>
      </c>
    </row>
    <row r="264" spans="2:38">
      <c r="B264" t="s">
        <v>190</v>
      </c>
      <c r="C264" s="93">
        <v>189</v>
      </c>
      <c r="D264" t="s">
        <v>98</v>
      </c>
      <c r="E264" t="s">
        <v>105</v>
      </c>
      <c r="F264" s="98">
        <v>5</v>
      </c>
      <c r="G264" s="95">
        <v>42763</v>
      </c>
      <c r="H264" t="s">
        <v>570</v>
      </c>
      <c r="I264" t="s">
        <v>571</v>
      </c>
      <c r="J264">
        <v>2.0990000000000002</v>
      </c>
      <c r="K264">
        <v>2.286</v>
      </c>
      <c r="L264" s="96">
        <f t="shared" si="28"/>
        <v>1.8492000000000002</v>
      </c>
      <c r="M264" s="96">
        <v>5.5147656768714146</v>
      </c>
      <c r="N264" s="96">
        <f t="shared" si="25"/>
        <v>1.7472209531032941</v>
      </c>
      <c r="O264" s="96">
        <f t="shared" si="29"/>
        <v>2.0362</v>
      </c>
      <c r="P264" s="96">
        <v>2.2816647271287041</v>
      </c>
      <c r="Q264" s="96">
        <f t="shared" si="30"/>
        <v>1.9897407428262053</v>
      </c>
      <c r="R264" s="95">
        <v>42815</v>
      </c>
      <c r="S264" s="96">
        <v>0.80840000000000001</v>
      </c>
      <c r="T264" s="96">
        <v>1.7630999999999999</v>
      </c>
      <c r="U264" s="96">
        <f t="shared" si="31"/>
        <v>0.65779999999999994</v>
      </c>
      <c r="V264" s="96">
        <f t="shared" si="31"/>
        <v>1.6124999999999998</v>
      </c>
      <c r="W264" s="96">
        <v>9.3843098311821134</v>
      </c>
      <c r="X264" s="107">
        <v>2.4789291026277223</v>
      </c>
      <c r="Y264" s="96">
        <f t="shared" si="36"/>
        <v>0.59607000993048398</v>
      </c>
      <c r="Z264" s="96">
        <f t="shared" si="36"/>
        <v>1.5725272682201279</v>
      </c>
      <c r="AA264" s="96">
        <f t="shared" si="32"/>
        <v>0.65884680533862339</v>
      </c>
      <c r="AB264" s="96">
        <f t="shared" si="33"/>
        <v>0.43192807190845622</v>
      </c>
      <c r="AC264" s="96">
        <f t="shared" si="26"/>
        <v>0.79031767022397492</v>
      </c>
      <c r="AD264">
        <f t="shared" si="27"/>
        <v>52</v>
      </c>
      <c r="AE264" s="96">
        <f t="shared" si="34"/>
        <v>0.21752160886149241</v>
      </c>
      <c r="AF264" s="96">
        <f t="shared" si="35"/>
        <v>1.2778372268621467E-2</v>
      </c>
      <c r="AG264" s="97" t="s">
        <v>194</v>
      </c>
      <c r="AH264" s="97" t="s">
        <v>194</v>
      </c>
      <c r="AI264" s="97" t="s">
        <v>194</v>
      </c>
      <c r="AJ264" s="97" t="s">
        <v>195</v>
      </c>
      <c r="AK264" s="97" t="s">
        <v>194</v>
      </c>
      <c r="AL264" s="97" t="s">
        <v>195</v>
      </c>
    </row>
    <row r="265" spans="2:38">
      <c r="B265" t="s">
        <v>190</v>
      </c>
      <c r="C265" s="93">
        <v>190</v>
      </c>
      <c r="D265" t="s">
        <v>98</v>
      </c>
      <c r="E265" t="s">
        <v>105</v>
      </c>
      <c r="F265" s="98">
        <v>6</v>
      </c>
      <c r="G265" s="95">
        <v>42763</v>
      </c>
      <c r="H265" t="s">
        <v>572</v>
      </c>
      <c r="I265" t="s">
        <v>573</v>
      </c>
      <c r="J265">
        <v>2.0760000000000001</v>
      </c>
      <c r="K265">
        <v>2.2040000000000002</v>
      </c>
      <c r="L265" s="96">
        <f t="shared" si="28"/>
        <v>1.8262</v>
      </c>
      <c r="M265" s="96">
        <v>5.5147656768714146</v>
      </c>
      <c r="N265" s="96">
        <f t="shared" si="25"/>
        <v>1.7254893492089742</v>
      </c>
      <c r="O265" s="96">
        <f t="shared" si="29"/>
        <v>1.9542000000000002</v>
      </c>
      <c r="P265" s="96">
        <v>2.2816647271287041</v>
      </c>
      <c r="Q265" s="96">
        <f t="shared" si="30"/>
        <v>1.909611707902451</v>
      </c>
      <c r="R265" s="95">
        <v>42815</v>
      </c>
      <c r="S265" s="96">
        <v>0.61960000000000004</v>
      </c>
      <c r="T265" s="96">
        <v>1.6649</v>
      </c>
      <c r="U265" s="96">
        <f t="shared" si="31"/>
        <v>0.46900000000000003</v>
      </c>
      <c r="V265" s="96">
        <f t="shared" si="31"/>
        <v>1.5143</v>
      </c>
      <c r="W265" s="96">
        <v>9.78043912175667</v>
      </c>
      <c r="X265" s="107">
        <v>2.591687041564656</v>
      </c>
      <c r="Y265" s="96">
        <f t="shared" si="36"/>
        <v>0.42312974051896124</v>
      </c>
      <c r="Z265" s="96">
        <f t="shared" si="36"/>
        <v>1.4750540831295864</v>
      </c>
      <c r="AA265" s="96">
        <f t="shared" si="32"/>
        <v>0.75477696184393195</v>
      </c>
      <c r="AB265" s="96">
        <f t="shared" si="33"/>
        <v>0.49481815075754215</v>
      </c>
      <c r="AC265" s="96">
        <f t="shared" si="26"/>
        <v>0.77243665663833305</v>
      </c>
      <c r="AD265">
        <f t="shared" si="27"/>
        <v>52</v>
      </c>
      <c r="AE265" s="96">
        <f t="shared" si="34"/>
        <v>0.10359030659865565</v>
      </c>
      <c r="AF265" s="96">
        <f t="shared" si="35"/>
        <v>1.1845918937224963E-2</v>
      </c>
      <c r="AG265" s="97" t="s">
        <v>194</v>
      </c>
      <c r="AH265" s="97" t="s">
        <v>194</v>
      </c>
      <c r="AI265" s="97" t="s">
        <v>194</v>
      </c>
      <c r="AJ265" s="97" t="s">
        <v>194</v>
      </c>
      <c r="AK265" s="97" t="s">
        <v>194</v>
      </c>
      <c r="AL265" s="97" t="s">
        <v>194</v>
      </c>
    </row>
    <row r="266" spans="2:38">
      <c r="B266" t="s">
        <v>190</v>
      </c>
      <c r="C266" s="93">
        <v>191</v>
      </c>
      <c r="D266" t="s">
        <v>98</v>
      </c>
      <c r="E266" t="s">
        <v>105</v>
      </c>
      <c r="F266" s="98">
        <v>7</v>
      </c>
      <c r="G266" s="95">
        <v>42763</v>
      </c>
      <c r="H266" t="s">
        <v>574</v>
      </c>
      <c r="I266" t="s">
        <v>575</v>
      </c>
      <c r="J266">
        <v>1.821</v>
      </c>
      <c r="K266">
        <v>2.11</v>
      </c>
      <c r="L266" s="96">
        <f t="shared" si="28"/>
        <v>1.5711999999999999</v>
      </c>
      <c r="M266" s="96">
        <v>5.5147656768714146</v>
      </c>
      <c r="N266" s="96">
        <f t="shared" si="25"/>
        <v>1.4845520016849962</v>
      </c>
      <c r="O266" s="96">
        <f t="shared" si="29"/>
        <v>1.8601999999999999</v>
      </c>
      <c r="P266" s="96">
        <v>2.2816647271287041</v>
      </c>
      <c r="Q266" s="96">
        <f t="shared" si="30"/>
        <v>1.8177564727459516</v>
      </c>
      <c r="R266" s="95">
        <v>42815</v>
      </c>
      <c r="S266" s="96">
        <v>0.628</v>
      </c>
      <c r="T266" s="96">
        <v>1.671</v>
      </c>
      <c r="U266" s="96">
        <f t="shared" si="31"/>
        <v>0.47739999999999999</v>
      </c>
      <c r="V266" s="96">
        <f t="shared" si="31"/>
        <v>1.5204</v>
      </c>
      <c r="W266" s="96">
        <v>9.2361457813275862</v>
      </c>
      <c r="X266" s="107">
        <v>1.9089574155652842</v>
      </c>
      <c r="Y266" s="96">
        <f t="shared" si="36"/>
        <v>0.43330664003994213</v>
      </c>
      <c r="Z266" s="96">
        <f t="shared" si="36"/>
        <v>1.4913762114537454</v>
      </c>
      <c r="AA266" s="96">
        <f t="shared" si="32"/>
        <v>0.7081229626526182</v>
      </c>
      <c r="AB266" s="96">
        <f t="shared" si="33"/>
        <v>0.46423263109767848</v>
      </c>
      <c r="AC266" s="96">
        <f t="shared" si="26"/>
        <v>0.82044885209559038</v>
      </c>
      <c r="AD266">
        <f t="shared" si="27"/>
        <v>52</v>
      </c>
      <c r="AE266" s="96">
        <f t="shared" si="34"/>
        <v>0.15899885670710423</v>
      </c>
      <c r="AF266" s="96">
        <f t="shared" si="35"/>
        <v>9.4041314280248964E-3</v>
      </c>
      <c r="AG266" s="97" t="s">
        <v>194</v>
      </c>
      <c r="AH266" s="97" t="s">
        <v>194</v>
      </c>
      <c r="AI266" s="97" t="s">
        <v>194</v>
      </c>
      <c r="AJ266" s="97" t="s">
        <v>194</v>
      </c>
      <c r="AK266" s="97" t="s">
        <v>194</v>
      </c>
      <c r="AL266" s="97" t="s">
        <v>194</v>
      </c>
    </row>
    <row r="267" spans="2:38">
      <c r="B267" t="s">
        <v>190</v>
      </c>
      <c r="C267" s="93">
        <v>192</v>
      </c>
      <c r="D267" t="s">
        <v>98</v>
      </c>
      <c r="E267" t="s">
        <v>105</v>
      </c>
      <c r="F267" s="98">
        <v>8</v>
      </c>
      <c r="G267" s="95">
        <v>42763</v>
      </c>
      <c r="H267" t="s">
        <v>576</v>
      </c>
      <c r="I267" t="s">
        <v>577</v>
      </c>
      <c r="J267">
        <v>2.0920000000000001</v>
      </c>
      <c r="K267">
        <v>2.1850000000000001</v>
      </c>
      <c r="L267" s="96">
        <f t="shared" si="28"/>
        <v>1.8422000000000001</v>
      </c>
      <c r="M267" s="96">
        <v>5.5147656768714146</v>
      </c>
      <c r="N267" s="96">
        <f t="shared" si="25"/>
        <v>1.7406069867006748</v>
      </c>
      <c r="O267" s="96">
        <f t="shared" si="29"/>
        <v>1.9352</v>
      </c>
      <c r="P267" s="96">
        <v>2.2816647271287041</v>
      </c>
      <c r="Q267" s="96">
        <f t="shared" si="30"/>
        <v>1.8910452242006053</v>
      </c>
      <c r="R267" s="95">
        <v>42815</v>
      </c>
      <c r="S267" s="96">
        <v>0.66100000000000003</v>
      </c>
      <c r="T267" s="96">
        <v>1.0369999999999999</v>
      </c>
      <c r="U267" s="96">
        <f t="shared" si="31"/>
        <v>0.51039999999999996</v>
      </c>
      <c r="V267" s="96">
        <f t="shared" si="31"/>
        <v>0.88639999999999985</v>
      </c>
      <c r="W267" s="96">
        <v>10.322580645161365</v>
      </c>
      <c r="X267" s="107">
        <v>44.460570875664885</v>
      </c>
      <c r="Y267" s="96">
        <f t="shared" si="36"/>
        <v>0.45771354838709638</v>
      </c>
      <c r="Z267" s="96">
        <f t="shared" si="36"/>
        <v>0.49230149975810639</v>
      </c>
      <c r="AA267" s="96">
        <f t="shared" si="32"/>
        <v>0.73703796900488516</v>
      </c>
      <c r="AB267" s="96">
        <f t="shared" si="33"/>
        <v>0.48318878728111242</v>
      </c>
      <c r="AC267" s="96">
        <f t="shared" si="26"/>
        <v>0.26033301237743545</v>
      </c>
      <c r="AD267">
        <f t="shared" si="27"/>
        <v>52</v>
      </c>
      <c r="AE267" s="96">
        <f t="shared" si="34"/>
        <v>0.12465799405595579</v>
      </c>
      <c r="AF267" s="96" t="str">
        <f t="shared" si="35"/>
        <v/>
      </c>
      <c r="AG267" s="97" t="s">
        <v>194</v>
      </c>
      <c r="AH267" s="97" t="s">
        <v>194</v>
      </c>
      <c r="AI267" s="97" t="s">
        <v>194</v>
      </c>
      <c r="AJ267" s="97" t="s">
        <v>194</v>
      </c>
      <c r="AK267" s="97" t="s">
        <v>194</v>
      </c>
      <c r="AL267" s="97" t="s">
        <v>194</v>
      </c>
    </row>
    <row r="268" spans="2:38">
      <c r="B268" t="s">
        <v>190</v>
      </c>
      <c r="C268" s="93">
        <v>193</v>
      </c>
      <c r="D268" t="s">
        <v>141</v>
      </c>
      <c r="E268" t="s">
        <v>105</v>
      </c>
      <c r="F268" s="98">
        <v>1</v>
      </c>
      <c r="G268" s="95">
        <v>42769</v>
      </c>
      <c r="H268" t="s">
        <v>578</v>
      </c>
      <c r="I268" t="s">
        <v>579</v>
      </c>
      <c r="J268">
        <v>2.0230000000000001</v>
      </c>
      <c r="K268">
        <v>2.2040000000000002</v>
      </c>
      <c r="L268" s="96">
        <f t="shared" si="28"/>
        <v>1.7732000000000001</v>
      </c>
      <c r="M268" s="96">
        <v>5.5147656768714146</v>
      </c>
      <c r="N268" s="96">
        <f t="shared" ref="N268:N331" si="37">IFERROR(L268-(M268/100)*L268,"")</f>
        <v>1.6754121750177162</v>
      </c>
      <c r="O268" s="96">
        <f t="shared" si="29"/>
        <v>1.9542000000000002</v>
      </c>
      <c r="P268" s="96">
        <v>2.2816647271287041</v>
      </c>
      <c r="Q268" s="96">
        <f t="shared" si="30"/>
        <v>1.909611707902451</v>
      </c>
      <c r="R268" s="95">
        <v>42813</v>
      </c>
      <c r="S268" s="96">
        <v>0.64890000000000003</v>
      </c>
      <c r="T268" s="96">
        <v>1.2266999999999999</v>
      </c>
      <c r="U268" s="96">
        <f t="shared" si="31"/>
        <v>0.49830000000000002</v>
      </c>
      <c r="V268" s="96">
        <f t="shared" si="31"/>
        <v>1.0760999999999998</v>
      </c>
      <c r="W268" s="96">
        <v>8.2238442822379554</v>
      </c>
      <c r="X268" s="107">
        <v>4.8379052369080275</v>
      </c>
      <c r="Y268" s="96">
        <f t="shared" si="36"/>
        <v>0.45732058394160829</v>
      </c>
      <c r="Z268" s="96">
        <f t="shared" si="36"/>
        <v>1.0240393017456326</v>
      </c>
      <c r="AA268" s="96">
        <f t="shared" si="32"/>
        <v>0.72703995425079659</v>
      </c>
      <c r="AB268" s="96">
        <f t="shared" si="33"/>
        <v>0.47663426929505914</v>
      </c>
      <c r="AC268" s="96">
        <f t="shared" ref="AC268:AC331" si="38">IFERROR(Z268/Q268,"")</f>
        <v>0.53625524891154663</v>
      </c>
      <c r="AD268">
        <f t="shared" ref="AD268:AD331" si="39">IFERROR(IF((R268-G268)&gt;0,(IFERROR(R268-G268,"")),""),"")</f>
        <v>44</v>
      </c>
      <c r="AE268" s="96">
        <f t="shared" si="34"/>
        <v>0.13653212084228428</v>
      </c>
      <c r="AF268" s="96">
        <f t="shared" si="35"/>
        <v>8.2053068791122508E-2</v>
      </c>
      <c r="AG268" s="97" t="s">
        <v>194</v>
      </c>
      <c r="AH268" s="97" t="s">
        <v>194</v>
      </c>
      <c r="AI268" s="97" t="s">
        <v>195</v>
      </c>
      <c r="AJ268" s="97" t="s">
        <v>194</v>
      </c>
      <c r="AK268" s="97" t="s">
        <v>194</v>
      </c>
      <c r="AL268" s="97" t="s">
        <v>195</v>
      </c>
    </row>
    <row r="269" spans="2:38">
      <c r="B269" t="s">
        <v>190</v>
      </c>
      <c r="C269" s="93">
        <v>194</v>
      </c>
      <c r="D269" t="s">
        <v>142</v>
      </c>
      <c r="E269" t="s">
        <v>105</v>
      </c>
      <c r="F269" s="98">
        <v>2</v>
      </c>
      <c r="G269" s="95">
        <v>42769</v>
      </c>
      <c r="H269" t="s">
        <v>580</v>
      </c>
      <c r="I269" t="s">
        <v>581</v>
      </c>
      <c r="J269">
        <v>1.9630000000000001</v>
      </c>
      <c r="K269">
        <v>2.2160000000000002</v>
      </c>
      <c r="L269" s="96">
        <f t="shared" ref="L269:L332" si="40">IF(J269&gt;0,(J269*$F$31-($F$29+$F$30)),"")</f>
        <v>1.7132000000000001</v>
      </c>
      <c r="M269" s="96">
        <v>5.5147656768714146</v>
      </c>
      <c r="N269" s="96">
        <f t="shared" si="37"/>
        <v>1.618721034423839</v>
      </c>
      <c r="O269" s="96">
        <f t="shared" ref="O269:O332" si="41">IF(K269&gt;0,(K269*$F$32-($F$29+$F$30)),"")</f>
        <v>1.9662000000000002</v>
      </c>
      <c r="P269" s="96">
        <v>2.2816647271287041</v>
      </c>
      <c r="Q269" s="96">
        <f t="shared" ref="Q269:Q332" si="42">IFERROR(O269-(P269/100)*O269,"")</f>
        <v>1.9213379081351956</v>
      </c>
      <c r="R269" s="95">
        <v>42813</v>
      </c>
      <c r="S269" s="96">
        <v>0.64100000000000001</v>
      </c>
      <c r="T269" s="96">
        <v>1.512</v>
      </c>
      <c r="U269" s="96">
        <f t="shared" ref="U269:V332" si="43">IFERROR(IF(S269&gt;0,S269-($F$29),""),"")</f>
        <v>0.4904</v>
      </c>
      <c r="V269" s="96">
        <f t="shared" si="43"/>
        <v>1.3613999999999999</v>
      </c>
      <c r="W269" s="96">
        <v>11.187777230163009</v>
      </c>
      <c r="X269" s="107">
        <v>3.5180722891571889</v>
      </c>
      <c r="Y269" s="96">
        <f t="shared" si="36"/>
        <v>0.43553514046328062</v>
      </c>
      <c r="Z269" s="96">
        <f t="shared" si="36"/>
        <v>1.3135049638554139</v>
      </c>
      <c r="AA269" s="96">
        <f t="shared" ref="AA269:AA332" si="44">IFERROR(1-Y269/N269,"")</f>
        <v>0.7309387280444507</v>
      </c>
      <c r="AB269" s="96">
        <f t="shared" ref="AB269:AB332" si="45">IFERROR($F$26*(1-AE269),"")</f>
        <v>0.47919023501251401</v>
      </c>
      <c r="AC269" s="96">
        <f t="shared" si="38"/>
        <v>0.68364078920936422</v>
      </c>
      <c r="AD269">
        <f t="shared" si="39"/>
        <v>44</v>
      </c>
      <c r="AE269" s="96">
        <f t="shared" ref="AE269:AE332" si="46">IFERROR(1-(AA269/$F$25),"")</f>
        <v>0.13190174816573552</v>
      </c>
      <c r="AF269" s="96">
        <f t="shared" ref="AF269:AF332" si="47">IFERROR(LN(AB269/(AC269-(1-AB269)))/AD269,"")</f>
        <v>2.4531469705010498E-2</v>
      </c>
      <c r="AG269" s="97" t="s">
        <v>194</v>
      </c>
      <c r="AH269" s="97" t="s">
        <v>194</v>
      </c>
      <c r="AI269" s="97" t="s">
        <v>195</v>
      </c>
      <c r="AJ269" s="97" t="s">
        <v>194</v>
      </c>
      <c r="AK269" s="97" t="s">
        <v>194</v>
      </c>
      <c r="AL269" s="97" t="s">
        <v>195</v>
      </c>
    </row>
    <row r="270" spans="2:38">
      <c r="B270" t="s">
        <v>190</v>
      </c>
      <c r="C270" s="93">
        <v>195</v>
      </c>
      <c r="D270" t="s">
        <v>143</v>
      </c>
      <c r="E270" t="s">
        <v>105</v>
      </c>
      <c r="F270" s="98">
        <v>3</v>
      </c>
      <c r="G270" s="95">
        <v>42769</v>
      </c>
      <c r="H270" t="s">
        <v>582</v>
      </c>
      <c r="I270" t="s">
        <v>583</v>
      </c>
      <c r="J270">
        <v>1.9990000000000001</v>
      </c>
      <c r="K270">
        <v>2.2320000000000002</v>
      </c>
      <c r="L270" s="96">
        <f t="shared" si="40"/>
        <v>1.7492000000000001</v>
      </c>
      <c r="M270" s="96">
        <v>5.5147656768714146</v>
      </c>
      <c r="N270" s="96">
        <f t="shared" si="37"/>
        <v>1.6527357187801652</v>
      </c>
      <c r="O270" s="96">
        <f t="shared" si="41"/>
        <v>1.9822000000000002</v>
      </c>
      <c r="P270" s="96">
        <v>2.2816647271287041</v>
      </c>
      <c r="Q270" s="96">
        <f t="shared" si="42"/>
        <v>1.936972841778855</v>
      </c>
      <c r="R270" s="95">
        <v>42814</v>
      </c>
      <c r="S270" s="96">
        <v>0.7641</v>
      </c>
      <c r="T270" s="96">
        <v>1.5296000000000001</v>
      </c>
      <c r="U270" s="96">
        <f t="shared" si="43"/>
        <v>0.61349999999999993</v>
      </c>
      <c r="V270" s="96">
        <f t="shared" si="43"/>
        <v>1.379</v>
      </c>
      <c r="W270" s="96">
        <v>15.097159940208879</v>
      </c>
      <c r="X270" s="107">
        <v>1.2339585389935566</v>
      </c>
      <c r="Y270" s="96">
        <f t="shared" si="36"/>
        <v>0.52087892376681844</v>
      </c>
      <c r="Z270" s="96">
        <f t="shared" si="36"/>
        <v>1.3619837117472788</v>
      </c>
      <c r="AA270" s="96">
        <f t="shared" si="44"/>
        <v>0.68483834538817634</v>
      </c>
      <c r="AB270" s="96">
        <f t="shared" si="45"/>
        <v>0.44896765635899449</v>
      </c>
      <c r="AC270" s="96">
        <f t="shared" si="38"/>
        <v>0.70315064949309036</v>
      </c>
      <c r="AD270">
        <f t="shared" si="39"/>
        <v>45</v>
      </c>
      <c r="AE270" s="96">
        <f t="shared" si="46"/>
        <v>0.186652796451097</v>
      </c>
      <c r="AF270" s="96">
        <f t="shared" si="47"/>
        <v>2.4050940094045358E-2</v>
      </c>
      <c r="AG270" s="97" t="s">
        <v>194</v>
      </c>
      <c r="AH270" s="97" t="s">
        <v>194</v>
      </c>
      <c r="AI270" s="97" t="s">
        <v>195</v>
      </c>
      <c r="AJ270" s="97" t="s">
        <v>194</v>
      </c>
      <c r="AK270" s="97" t="s">
        <v>194</v>
      </c>
      <c r="AL270" s="97" t="s">
        <v>195</v>
      </c>
    </row>
    <row r="271" spans="2:38">
      <c r="B271" t="s">
        <v>190</v>
      </c>
      <c r="C271" s="93">
        <v>196</v>
      </c>
      <c r="D271" t="s">
        <v>144</v>
      </c>
      <c r="E271" t="s">
        <v>105</v>
      </c>
      <c r="F271" s="98">
        <v>4</v>
      </c>
      <c r="G271" s="95">
        <v>42769</v>
      </c>
      <c r="H271" t="s">
        <v>584</v>
      </c>
      <c r="I271" t="s">
        <v>585</v>
      </c>
      <c r="J271">
        <v>2.0609999999999999</v>
      </c>
      <c r="K271">
        <v>2.23</v>
      </c>
      <c r="L271" s="96">
        <f t="shared" si="40"/>
        <v>1.8111999999999999</v>
      </c>
      <c r="M271" s="96">
        <v>5.5147656768714146</v>
      </c>
      <c r="N271" s="96">
        <f t="shared" si="37"/>
        <v>1.7113165640605048</v>
      </c>
      <c r="O271" s="96">
        <f t="shared" si="41"/>
        <v>1.9802</v>
      </c>
      <c r="P271" s="96">
        <v>2.2816647271287041</v>
      </c>
      <c r="Q271" s="96">
        <f t="shared" si="42"/>
        <v>1.9350184750733974</v>
      </c>
      <c r="R271" s="95">
        <v>42814</v>
      </c>
      <c r="S271" s="96">
        <v>0.6452</v>
      </c>
      <c r="T271" s="96">
        <v>1.3742000000000001</v>
      </c>
      <c r="U271" s="96">
        <f t="shared" si="43"/>
        <v>0.49459999999999998</v>
      </c>
      <c r="V271" s="96">
        <f t="shared" si="43"/>
        <v>1.2236</v>
      </c>
      <c r="W271" s="96">
        <v>10.498306724722434</v>
      </c>
      <c r="X271" s="107">
        <v>5.0314465408809701</v>
      </c>
      <c r="Y271" s="96">
        <f t="shared" si="36"/>
        <v>0.4426753749395228</v>
      </c>
      <c r="Z271" s="96">
        <f t="shared" si="36"/>
        <v>1.1620352201257804</v>
      </c>
      <c r="AA271" s="96">
        <f t="shared" si="44"/>
        <v>0.74132467117061585</v>
      </c>
      <c r="AB271" s="96">
        <f t="shared" si="45"/>
        <v>0.4859990718363183</v>
      </c>
      <c r="AC271" s="96">
        <f t="shared" si="38"/>
        <v>0.60052926372276783</v>
      </c>
      <c r="AD271">
        <f t="shared" si="39"/>
        <v>45</v>
      </c>
      <c r="AE271" s="96">
        <f t="shared" si="46"/>
        <v>0.11956689884724958</v>
      </c>
      <c r="AF271" s="96">
        <f t="shared" si="47"/>
        <v>3.8349661668521273E-2</v>
      </c>
      <c r="AG271" s="97" t="s">
        <v>194</v>
      </c>
      <c r="AH271" s="97" t="s">
        <v>194</v>
      </c>
      <c r="AI271" s="97" t="s">
        <v>194</v>
      </c>
      <c r="AJ271" s="97" t="s">
        <v>194</v>
      </c>
      <c r="AK271" s="97" t="s">
        <v>194</v>
      </c>
      <c r="AL271" s="97" t="s">
        <v>195</v>
      </c>
    </row>
    <row r="272" spans="2:38">
      <c r="B272" t="s">
        <v>190</v>
      </c>
      <c r="C272" s="93">
        <v>197</v>
      </c>
      <c r="D272" t="s">
        <v>145</v>
      </c>
      <c r="E272" t="s">
        <v>105</v>
      </c>
      <c r="F272" s="98">
        <v>1</v>
      </c>
      <c r="G272" s="95">
        <v>42769</v>
      </c>
      <c r="H272" t="s">
        <v>586</v>
      </c>
      <c r="I272" t="s">
        <v>587</v>
      </c>
      <c r="J272">
        <v>2.0179999999999998</v>
      </c>
      <c r="K272">
        <v>2.2160000000000002</v>
      </c>
      <c r="L272" s="96">
        <f t="shared" si="40"/>
        <v>1.7681999999999998</v>
      </c>
      <c r="M272" s="96">
        <v>5.5147656768714146</v>
      </c>
      <c r="N272" s="96">
        <f t="shared" si="37"/>
        <v>1.6706879133015595</v>
      </c>
      <c r="O272" s="96">
        <f t="shared" si="41"/>
        <v>1.9662000000000002</v>
      </c>
      <c r="P272" s="96">
        <v>2.2816647271287041</v>
      </c>
      <c r="Q272" s="96">
        <f t="shared" si="42"/>
        <v>1.9213379081351956</v>
      </c>
      <c r="R272" s="95">
        <v>42814</v>
      </c>
      <c r="S272" s="96">
        <v>0.69089999999999996</v>
      </c>
      <c r="T272" s="96">
        <v>1.5786</v>
      </c>
      <c r="U272" s="96">
        <f t="shared" si="43"/>
        <v>0.5403</v>
      </c>
      <c r="V272" s="96">
        <f t="shared" si="43"/>
        <v>1.4279999999999999</v>
      </c>
      <c r="W272" s="96">
        <v>12.326732673267644</v>
      </c>
      <c r="X272" s="107">
        <v>11.480214948704322</v>
      </c>
      <c r="Y272" s="96">
        <f t="shared" si="36"/>
        <v>0.47369866336633493</v>
      </c>
      <c r="Z272" s="96">
        <f t="shared" si="36"/>
        <v>1.2640625305325022</v>
      </c>
      <c r="AA272" s="96">
        <f t="shared" si="44"/>
        <v>0.71646490071851487</v>
      </c>
      <c r="AB272" s="96">
        <f t="shared" si="45"/>
        <v>0.46970145510287437</v>
      </c>
      <c r="AC272" s="96">
        <f t="shared" si="38"/>
        <v>0.65790745354073132</v>
      </c>
      <c r="AD272">
        <f t="shared" si="39"/>
        <v>45</v>
      </c>
      <c r="AE272" s="96">
        <f t="shared" si="46"/>
        <v>0.14909156684261893</v>
      </c>
      <c r="AF272" s="96">
        <f t="shared" si="47"/>
        <v>2.8958380123097007E-2</v>
      </c>
      <c r="AG272" s="97" t="s">
        <v>194</v>
      </c>
      <c r="AH272" s="97" t="s">
        <v>194</v>
      </c>
      <c r="AI272" s="97" t="s">
        <v>195</v>
      </c>
      <c r="AJ272" s="97" t="s">
        <v>194</v>
      </c>
      <c r="AK272" s="97" t="s">
        <v>194</v>
      </c>
      <c r="AL272" s="97" t="s">
        <v>195</v>
      </c>
    </row>
    <row r="273" spans="2:38">
      <c r="B273" t="s">
        <v>190</v>
      </c>
      <c r="C273" s="93">
        <v>198</v>
      </c>
      <c r="D273" t="s">
        <v>146</v>
      </c>
      <c r="E273" t="s">
        <v>105</v>
      </c>
      <c r="F273" s="98">
        <v>2</v>
      </c>
      <c r="G273" s="95">
        <v>42769</v>
      </c>
      <c r="H273" t="s">
        <v>588</v>
      </c>
      <c r="I273" t="s">
        <v>589</v>
      </c>
      <c r="J273">
        <v>2.008</v>
      </c>
      <c r="K273">
        <v>2.1579999999999999</v>
      </c>
      <c r="L273" s="96">
        <f t="shared" si="40"/>
        <v>1.7582</v>
      </c>
      <c r="M273" s="96">
        <v>5.5147656768714146</v>
      </c>
      <c r="N273" s="96">
        <f t="shared" si="37"/>
        <v>1.6612393898692468</v>
      </c>
      <c r="O273" s="96">
        <f t="shared" si="41"/>
        <v>1.9081999999999999</v>
      </c>
      <c r="P273" s="96">
        <v>2.2816647271287041</v>
      </c>
      <c r="Q273" s="96">
        <f t="shared" si="42"/>
        <v>1.8646612736769299</v>
      </c>
      <c r="R273" s="95">
        <v>42813</v>
      </c>
      <c r="S273" s="96">
        <v>0.64690000000000003</v>
      </c>
      <c r="T273" s="96">
        <v>1.5485</v>
      </c>
      <c r="U273" s="96">
        <f t="shared" si="43"/>
        <v>0.49630000000000002</v>
      </c>
      <c r="V273" s="96">
        <f t="shared" si="43"/>
        <v>1.3978999999999999</v>
      </c>
      <c r="W273" s="96">
        <v>9.3718843469595843</v>
      </c>
      <c r="X273" s="107">
        <v>7.7074128620517337</v>
      </c>
      <c r="Y273" s="96">
        <f t="shared" si="36"/>
        <v>0.44978733798603959</v>
      </c>
      <c r="Z273" s="96">
        <f t="shared" si="36"/>
        <v>1.2901580756013789</v>
      </c>
      <c r="AA273" s="96">
        <f t="shared" si="44"/>
        <v>0.72924592281583123</v>
      </c>
      <c r="AB273" s="96">
        <f t="shared" si="45"/>
        <v>0.47808046246358538</v>
      </c>
      <c r="AC273" s="96">
        <f t="shared" si="38"/>
        <v>0.6918994317167928</v>
      </c>
      <c r="AD273">
        <f t="shared" si="39"/>
        <v>44</v>
      </c>
      <c r="AE273" s="96">
        <f t="shared" si="46"/>
        <v>0.13391220568191065</v>
      </c>
      <c r="AF273" s="96">
        <f t="shared" si="47"/>
        <v>2.3502247484327065E-2</v>
      </c>
      <c r="AG273" s="97" t="s">
        <v>194</v>
      </c>
      <c r="AH273" s="97" t="s">
        <v>194</v>
      </c>
      <c r="AI273" s="97" t="s">
        <v>195</v>
      </c>
      <c r="AJ273" s="97" t="s">
        <v>194</v>
      </c>
      <c r="AK273" s="97" t="s">
        <v>194</v>
      </c>
      <c r="AL273" s="97" t="s">
        <v>195</v>
      </c>
    </row>
    <row r="274" spans="2:38">
      <c r="B274" t="s">
        <v>190</v>
      </c>
      <c r="C274" s="93">
        <v>199</v>
      </c>
      <c r="D274" t="s">
        <v>147</v>
      </c>
      <c r="E274" t="s">
        <v>105</v>
      </c>
      <c r="F274" s="98">
        <v>3</v>
      </c>
      <c r="G274" s="95">
        <v>42769</v>
      </c>
      <c r="H274" t="s">
        <v>590</v>
      </c>
      <c r="I274" t="s">
        <v>591</v>
      </c>
      <c r="J274">
        <v>2.0649999999999999</v>
      </c>
      <c r="K274">
        <v>2.214</v>
      </c>
      <c r="L274" s="96">
        <f t="shared" si="40"/>
        <v>1.8151999999999999</v>
      </c>
      <c r="M274" s="96">
        <v>5.5147656768714146</v>
      </c>
      <c r="N274" s="96">
        <f t="shared" si="37"/>
        <v>1.7150959734334301</v>
      </c>
      <c r="O274" s="96">
        <f t="shared" si="41"/>
        <v>1.9641999999999999</v>
      </c>
      <c r="P274" s="96">
        <v>2.2816647271287041</v>
      </c>
      <c r="Q274" s="96">
        <f t="shared" si="42"/>
        <v>1.919383541429738</v>
      </c>
      <c r="R274" s="95">
        <v>42814</v>
      </c>
      <c r="S274" s="96">
        <v>0.67900000000000005</v>
      </c>
      <c r="T274" s="96">
        <v>1.6160000000000001</v>
      </c>
      <c r="U274" s="96">
        <f t="shared" si="43"/>
        <v>0.52839999999999998</v>
      </c>
      <c r="V274" s="96">
        <f t="shared" si="43"/>
        <v>1.4654</v>
      </c>
      <c r="W274" s="96">
        <v>11.636001989060295</v>
      </c>
      <c r="X274" s="107">
        <v>3.6390101892290181</v>
      </c>
      <c r="Y274" s="96">
        <f t="shared" si="36"/>
        <v>0.46691536548980539</v>
      </c>
      <c r="Z274" s="96">
        <f t="shared" si="36"/>
        <v>1.4120739446870381</v>
      </c>
      <c r="AA274" s="96">
        <f t="shared" si="44"/>
        <v>0.72776137736765067</v>
      </c>
      <c r="AB274" s="96">
        <f t="shared" si="45"/>
        <v>0.47710722126715349</v>
      </c>
      <c r="AC274" s="96">
        <f t="shared" si="38"/>
        <v>0.73569138955687419</v>
      </c>
      <c r="AD274">
        <f t="shared" si="39"/>
        <v>45</v>
      </c>
      <c r="AE274" s="96">
        <f t="shared" si="46"/>
        <v>0.13567532379138869</v>
      </c>
      <c r="AF274" s="96">
        <f t="shared" si="47"/>
        <v>1.7942111528792205E-2</v>
      </c>
      <c r="AG274" s="97" t="s">
        <v>194</v>
      </c>
      <c r="AH274" s="97" t="s">
        <v>194</v>
      </c>
      <c r="AI274" s="97" t="s">
        <v>194</v>
      </c>
      <c r="AJ274" s="97" t="s">
        <v>194</v>
      </c>
      <c r="AK274" s="97" t="s">
        <v>194</v>
      </c>
      <c r="AL274" s="97" t="s">
        <v>195</v>
      </c>
    </row>
    <row r="275" spans="2:38">
      <c r="B275" t="s">
        <v>190</v>
      </c>
      <c r="C275" s="93">
        <v>200</v>
      </c>
      <c r="D275" t="s">
        <v>148</v>
      </c>
      <c r="E275" t="s">
        <v>105</v>
      </c>
      <c r="F275" s="98">
        <v>4</v>
      </c>
      <c r="G275" s="95">
        <v>42769</v>
      </c>
      <c r="H275" t="s">
        <v>592</v>
      </c>
      <c r="I275" t="s">
        <v>593</v>
      </c>
      <c r="J275">
        <v>2.0139999999999998</v>
      </c>
      <c r="K275">
        <v>2.2490000000000001</v>
      </c>
      <c r="L275" s="96">
        <f t="shared" si="40"/>
        <v>1.7641999999999998</v>
      </c>
      <c r="M275" s="96">
        <v>5.5147656768714146</v>
      </c>
      <c r="N275" s="96">
        <f t="shared" si="37"/>
        <v>1.6669085039286342</v>
      </c>
      <c r="O275" s="96">
        <f t="shared" si="41"/>
        <v>1.9992000000000001</v>
      </c>
      <c r="P275" s="96">
        <v>2.2816647271287041</v>
      </c>
      <c r="Q275" s="96">
        <f t="shared" si="42"/>
        <v>1.953584958775243</v>
      </c>
      <c r="R275" s="95">
        <v>42813</v>
      </c>
      <c r="S275" s="96">
        <v>0.67120000000000002</v>
      </c>
      <c r="T275" s="96">
        <v>1.5651999999999999</v>
      </c>
      <c r="U275" s="96">
        <f t="shared" si="43"/>
        <v>0.52059999999999995</v>
      </c>
      <c r="V275" s="96">
        <f t="shared" si="43"/>
        <v>1.4145999999999999</v>
      </c>
      <c r="W275" s="96">
        <v>11.089206505668416</v>
      </c>
      <c r="X275" s="107">
        <v>4.4411177644712749</v>
      </c>
      <c r="Y275" s="96">
        <f t="shared" si="36"/>
        <v>0.46286959093149016</v>
      </c>
      <c r="Z275" s="96">
        <f t="shared" si="36"/>
        <v>1.3517759481037892</v>
      </c>
      <c r="AA275" s="96">
        <f t="shared" si="44"/>
        <v>0.72231853767583454</v>
      </c>
      <c r="AB275" s="96">
        <f t="shared" si="45"/>
        <v>0.47353899382073716</v>
      </c>
      <c r="AC275" s="96">
        <f t="shared" si="38"/>
        <v>0.69194633283379459</v>
      </c>
      <c r="AD275">
        <f t="shared" si="39"/>
        <v>44</v>
      </c>
      <c r="AE275" s="96">
        <f t="shared" si="46"/>
        <v>0.14213950394793995</v>
      </c>
      <c r="AF275" s="96">
        <f t="shared" si="47"/>
        <v>2.3894357530924039E-2</v>
      </c>
      <c r="AG275" s="97" t="s">
        <v>194</v>
      </c>
      <c r="AH275" s="97" t="s">
        <v>194</v>
      </c>
      <c r="AI275" s="97" t="s">
        <v>195</v>
      </c>
      <c r="AJ275" s="97" t="s">
        <v>194</v>
      </c>
      <c r="AK275" s="97" t="s">
        <v>194</v>
      </c>
      <c r="AL275" s="97" t="s">
        <v>195</v>
      </c>
    </row>
    <row r="276" spans="2:38">
      <c r="B276" t="s">
        <v>190</v>
      </c>
      <c r="C276" s="93">
        <v>201</v>
      </c>
      <c r="D276" t="s">
        <v>149</v>
      </c>
      <c r="E276" t="s">
        <v>105</v>
      </c>
      <c r="F276" s="98">
        <v>1</v>
      </c>
      <c r="G276" s="95">
        <v>42769</v>
      </c>
      <c r="H276" t="s">
        <v>594</v>
      </c>
      <c r="I276" t="s">
        <v>595</v>
      </c>
      <c r="J276">
        <v>1.9930000000000001</v>
      </c>
      <c r="K276">
        <v>2.2309999999999999</v>
      </c>
      <c r="L276" s="96">
        <f t="shared" si="40"/>
        <v>1.7432000000000001</v>
      </c>
      <c r="M276" s="96">
        <v>5.5147656768714146</v>
      </c>
      <c r="N276" s="96">
        <f t="shared" si="37"/>
        <v>1.6470666047207776</v>
      </c>
      <c r="O276" s="96">
        <f t="shared" si="41"/>
        <v>1.9811999999999999</v>
      </c>
      <c r="P276" s="96">
        <v>2.2816647271287041</v>
      </c>
      <c r="Q276" s="96">
        <f t="shared" si="42"/>
        <v>1.935995658426126</v>
      </c>
      <c r="R276" s="95">
        <v>42813</v>
      </c>
      <c r="S276" s="96">
        <v>0.56630000000000003</v>
      </c>
      <c r="T276" s="96">
        <v>1.5928</v>
      </c>
      <c r="U276" s="96">
        <f t="shared" si="43"/>
        <v>0.41570000000000001</v>
      </c>
      <c r="V276" s="96">
        <f t="shared" si="43"/>
        <v>1.4421999999999999</v>
      </c>
      <c r="W276" s="96">
        <v>11.712158808933365</v>
      </c>
      <c r="X276" s="107">
        <v>3.3009708737867043</v>
      </c>
      <c r="Y276" s="96">
        <f t="shared" si="36"/>
        <v>0.36701255583126402</v>
      </c>
      <c r="Z276" s="96">
        <f t="shared" si="36"/>
        <v>1.3945933980582481</v>
      </c>
      <c r="AA276" s="96">
        <f t="shared" si="44"/>
        <v>0.7771720009504518</v>
      </c>
      <c r="AB276" s="96">
        <f t="shared" si="45"/>
        <v>0.50949993411478556</v>
      </c>
      <c r="AC276" s="96">
        <f t="shared" si="38"/>
        <v>0.72034944499410059</v>
      </c>
      <c r="AD276">
        <f t="shared" si="39"/>
        <v>44</v>
      </c>
      <c r="AE276" s="96">
        <f t="shared" si="46"/>
        <v>7.699287298046098E-2</v>
      </c>
      <c r="AF276" s="96">
        <f t="shared" si="47"/>
        <v>1.809103414520458E-2</v>
      </c>
      <c r="AG276" s="97" t="s">
        <v>194</v>
      </c>
      <c r="AH276" s="97" t="s">
        <v>194</v>
      </c>
      <c r="AI276" s="97" t="s">
        <v>195</v>
      </c>
      <c r="AJ276" s="97" t="s">
        <v>194</v>
      </c>
      <c r="AK276" s="97" t="s">
        <v>194</v>
      </c>
      <c r="AL276" s="97" t="s">
        <v>195</v>
      </c>
    </row>
    <row r="277" spans="2:38">
      <c r="B277" t="s">
        <v>190</v>
      </c>
      <c r="C277" s="93">
        <v>202</v>
      </c>
      <c r="D277" t="s">
        <v>150</v>
      </c>
      <c r="E277" t="s">
        <v>105</v>
      </c>
      <c r="F277" s="98">
        <v>2</v>
      </c>
      <c r="G277" s="95">
        <v>42769</v>
      </c>
      <c r="H277" t="s">
        <v>596</v>
      </c>
      <c r="I277" t="s">
        <v>597</v>
      </c>
      <c r="J277">
        <v>1.718</v>
      </c>
      <c r="K277">
        <v>2.286</v>
      </c>
      <c r="L277" s="96">
        <f t="shared" si="40"/>
        <v>1.4681999999999999</v>
      </c>
      <c r="M277" s="96">
        <v>5.5147656768714146</v>
      </c>
      <c r="N277" s="96">
        <f t="shared" si="37"/>
        <v>1.3872322103321739</v>
      </c>
      <c r="O277" s="96">
        <f t="shared" si="41"/>
        <v>2.0362</v>
      </c>
      <c r="P277" s="96">
        <v>2.2816647271287041</v>
      </c>
      <c r="Q277" s="96">
        <f t="shared" si="42"/>
        <v>1.9897407428262053</v>
      </c>
      <c r="R277" s="95">
        <v>42814</v>
      </c>
      <c r="S277" s="96">
        <v>0.84</v>
      </c>
      <c r="T277" s="96">
        <v>1.6419999999999999</v>
      </c>
      <c r="U277" s="96">
        <f t="shared" si="43"/>
        <v>0.68940000000000001</v>
      </c>
      <c r="V277" s="96">
        <f t="shared" si="43"/>
        <v>1.4913999999999998</v>
      </c>
      <c r="W277" s="96">
        <v>12.200000000000349</v>
      </c>
      <c r="X277" s="107">
        <v>3.9196472317485203</v>
      </c>
      <c r="Y277" s="96">
        <f t="shared" si="36"/>
        <v>0.60529319999999764</v>
      </c>
      <c r="Z277" s="96">
        <f t="shared" si="36"/>
        <v>1.4329423811857025</v>
      </c>
      <c r="AA277" s="96">
        <f t="shared" si="44"/>
        <v>0.56366843597507033</v>
      </c>
      <c r="AB277" s="96">
        <f t="shared" si="45"/>
        <v>0.3695308511380509</v>
      </c>
      <c r="AC277" s="96">
        <f t="shared" si="38"/>
        <v>0.72016537146963544</v>
      </c>
      <c r="AD277">
        <f t="shared" si="39"/>
        <v>45</v>
      </c>
      <c r="AE277" s="96">
        <f t="shared" si="46"/>
        <v>0.33056005228613972</v>
      </c>
      <c r="AF277" s="96">
        <f t="shared" si="47"/>
        <v>3.1462346097913312E-2</v>
      </c>
      <c r="AG277" s="97" t="s">
        <v>194</v>
      </c>
      <c r="AH277" s="97" t="s">
        <v>194</v>
      </c>
      <c r="AI277" s="97" t="s">
        <v>195</v>
      </c>
      <c r="AJ277" s="97" t="s">
        <v>194</v>
      </c>
      <c r="AK277" s="97" t="s">
        <v>194</v>
      </c>
      <c r="AL277" s="97" t="s">
        <v>195</v>
      </c>
    </row>
    <row r="278" spans="2:38">
      <c r="B278" t="s">
        <v>190</v>
      </c>
      <c r="C278" s="93">
        <v>203</v>
      </c>
      <c r="D278" t="s">
        <v>151</v>
      </c>
      <c r="E278" t="s">
        <v>105</v>
      </c>
      <c r="F278" s="98">
        <v>3</v>
      </c>
      <c r="G278" s="95">
        <v>42769</v>
      </c>
      <c r="H278" t="s">
        <v>598</v>
      </c>
      <c r="I278" t="s">
        <v>599</v>
      </c>
      <c r="J278">
        <v>2.238</v>
      </c>
      <c r="K278">
        <v>2.202</v>
      </c>
      <c r="L278" s="96">
        <f t="shared" si="40"/>
        <v>1.9882</v>
      </c>
      <c r="M278" s="96">
        <v>5.5147656768714146</v>
      </c>
      <c r="N278" s="96">
        <f t="shared" si="37"/>
        <v>1.8785554288124424</v>
      </c>
      <c r="O278" s="96">
        <f t="shared" si="41"/>
        <v>1.9521999999999999</v>
      </c>
      <c r="P278" s="96">
        <v>2.2816647271287041</v>
      </c>
      <c r="Q278" s="96">
        <f t="shared" si="42"/>
        <v>1.9076573411969935</v>
      </c>
      <c r="R278" s="95">
        <v>42814</v>
      </c>
      <c r="S278" s="96">
        <v>0.80930000000000002</v>
      </c>
      <c r="T278" s="96">
        <v>1.6213</v>
      </c>
      <c r="U278" s="96">
        <f t="shared" si="43"/>
        <v>0.65870000000000006</v>
      </c>
      <c r="V278" s="96">
        <f t="shared" si="43"/>
        <v>1.4706999999999999</v>
      </c>
      <c r="W278" s="96">
        <v>11.067388096409434</v>
      </c>
      <c r="X278" s="107">
        <v>4.1958041958038725</v>
      </c>
      <c r="Y278" s="96">
        <f t="shared" si="36"/>
        <v>0.58579911460895107</v>
      </c>
      <c r="Z278" s="96">
        <f t="shared" si="36"/>
        <v>1.4089923076923123</v>
      </c>
      <c r="AA278" s="96">
        <f t="shared" si="44"/>
        <v>0.68816511579896633</v>
      </c>
      <c r="AB278" s="96">
        <f t="shared" si="45"/>
        <v>0.45114862698459551</v>
      </c>
      <c r="AC278" s="96">
        <f t="shared" si="38"/>
        <v>0.7385982153420777</v>
      </c>
      <c r="AD278">
        <f t="shared" si="39"/>
        <v>45</v>
      </c>
      <c r="AE278" s="96">
        <f t="shared" si="46"/>
        <v>0.18270176270906613</v>
      </c>
      <c r="AF278" s="96">
        <f t="shared" si="47"/>
        <v>1.9246801336898055E-2</v>
      </c>
      <c r="AG278" s="97" t="s">
        <v>194</v>
      </c>
      <c r="AH278" s="97" t="s">
        <v>194</v>
      </c>
      <c r="AI278" s="97" t="s">
        <v>195</v>
      </c>
      <c r="AJ278" s="97" t="s">
        <v>194</v>
      </c>
      <c r="AK278" s="97" t="s">
        <v>194</v>
      </c>
      <c r="AL278" s="97" t="s">
        <v>195</v>
      </c>
    </row>
    <row r="279" spans="2:38">
      <c r="B279" t="s">
        <v>190</v>
      </c>
      <c r="C279" s="93">
        <v>204</v>
      </c>
      <c r="D279" t="s">
        <v>152</v>
      </c>
      <c r="E279" t="s">
        <v>105</v>
      </c>
      <c r="F279" s="98">
        <v>4</v>
      </c>
      <c r="G279" s="95">
        <v>42769</v>
      </c>
      <c r="H279" t="s">
        <v>600</v>
      </c>
      <c r="I279" t="s">
        <v>601</v>
      </c>
      <c r="J279">
        <v>2.1480000000000001</v>
      </c>
      <c r="K279">
        <v>2.1419999999999999</v>
      </c>
      <c r="L279" s="96">
        <f t="shared" si="40"/>
        <v>1.8982000000000001</v>
      </c>
      <c r="M279" s="96">
        <v>5.5147656768714146</v>
      </c>
      <c r="N279" s="96">
        <f t="shared" si="37"/>
        <v>1.793518717921627</v>
      </c>
      <c r="O279" s="96">
        <f t="shared" si="41"/>
        <v>1.8921999999999999</v>
      </c>
      <c r="P279" s="96">
        <v>2.2816647271287041</v>
      </c>
      <c r="Q279" s="96">
        <f t="shared" si="42"/>
        <v>1.8490263400332705</v>
      </c>
      <c r="R279" s="95">
        <v>42813</v>
      </c>
      <c r="S279" s="96">
        <v>0.68300000000000005</v>
      </c>
      <c r="T279" s="96">
        <v>1.544</v>
      </c>
      <c r="U279" s="96">
        <f t="shared" si="43"/>
        <v>0.53239999999999998</v>
      </c>
      <c r="V279" s="96">
        <f t="shared" si="43"/>
        <v>1.3934</v>
      </c>
      <c r="W279" s="96">
        <v>11.500000000000204</v>
      </c>
      <c r="X279" s="107">
        <v>5.4642166344294019</v>
      </c>
      <c r="Y279" s="96">
        <f t="shared" si="36"/>
        <v>0.47117399999999887</v>
      </c>
      <c r="Z279" s="96">
        <f t="shared" si="36"/>
        <v>1.3172616054158608</v>
      </c>
      <c r="AA279" s="96">
        <f t="shared" si="44"/>
        <v>0.73729072616202929</v>
      </c>
      <c r="AB279" s="96">
        <f t="shared" si="45"/>
        <v>0.4833544903104991</v>
      </c>
      <c r="AC279" s="96">
        <f t="shared" si="38"/>
        <v>0.7124082425954833</v>
      </c>
      <c r="AD279">
        <f t="shared" si="39"/>
        <v>44</v>
      </c>
      <c r="AE279" s="96">
        <f t="shared" si="46"/>
        <v>0.12435780740851621</v>
      </c>
      <c r="AF279" s="96">
        <f t="shared" si="47"/>
        <v>2.0541975893531447E-2</v>
      </c>
      <c r="AG279" s="97" t="s">
        <v>194</v>
      </c>
      <c r="AH279" s="97" t="s">
        <v>194</v>
      </c>
      <c r="AI279" s="97" t="s">
        <v>195</v>
      </c>
      <c r="AJ279" s="97" t="s">
        <v>194</v>
      </c>
      <c r="AK279" s="97" t="s">
        <v>194</v>
      </c>
      <c r="AL279" s="97" t="s">
        <v>195</v>
      </c>
    </row>
    <row r="280" spans="2:38">
      <c r="B280" t="s">
        <v>190</v>
      </c>
      <c r="C280" s="93">
        <v>205</v>
      </c>
      <c r="D280" t="s">
        <v>153</v>
      </c>
      <c r="E280" t="s">
        <v>105</v>
      </c>
      <c r="F280" s="98">
        <v>1</v>
      </c>
      <c r="G280" s="95">
        <v>42769</v>
      </c>
      <c r="H280" t="s">
        <v>602</v>
      </c>
      <c r="I280" t="s">
        <v>603</v>
      </c>
      <c r="J280">
        <v>1.925</v>
      </c>
      <c r="K280">
        <v>2.2210000000000001</v>
      </c>
      <c r="L280" s="96">
        <f t="shared" si="40"/>
        <v>1.6752</v>
      </c>
      <c r="M280" s="96">
        <v>5.5147656768714146</v>
      </c>
      <c r="N280" s="96">
        <f t="shared" si="37"/>
        <v>1.5828166453810502</v>
      </c>
      <c r="O280" s="96">
        <f t="shared" si="41"/>
        <v>1.9712000000000001</v>
      </c>
      <c r="P280" s="96">
        <v>2.2816647271287041</v>
      </c>
      <c r="Q280" s="96">
        <f t="shared" si="42"/>
        <v>1.926223824898839</v>
      </c>
      <c r="R280" s="95">
        <v>42814</v>
      </c>
      <c r="S280" s="96">
        <v>0.74099999999999999</v>
      </c>
      <c r="T280" s="96">
        <v>1.6680999999999999</v>
      </c>
      <c r="U280" s="96">
        <f t="shared" si="43"/>
        <v>0.59040000000000004</v>
      </c>
      <c r="V280" s="96">
        <f t="shared" si="43"/>
        <v>1.5174999999999998</v>
      </c>
      <c r="W280" s="96">
        <v>22.042218949435743</v>
      </c>
      <c r="X280" s="107">
        <v>13.867187500000384</v>
      </c>
      <c r="Y280" s="96">
        <f t="shared" si="36"/>
        <v>0.46026273932253137</v>
      </c>
      <c r="Z280" s="96">
        <f t="shared" si="36"/>
        <v>1.3070654296874942</v>
      </c>
      <c r="AA280" s="96">
        <f t="shared" si="44"/>
        <v>0.70921285123854205</v>
      </c>
      <c r="AB280" s="96">
        <f t="shared" si="45"/>
        <v>0.46494714237966184</v>
      </c>
      <c r="AC280" s="96">
        <f t="shared" si="38"/>
        <v>0.67856362941421844</v>
      </c>
      <c r="AD280">
        <f t="shared" si="39"/>
        <v>45</v>
      </c>
      <c r="AE280" s="96">
        <f t="shared" si="46"/>
        <v>0.15770445221075757</v>
      </c>
      <c r="AF280" s="96">
        <f t="shared" si="47"/>
        <v>2.6122525103915436E-2</v>
      </c>
      <c r="AG280" s="97" t="s">
        <v>194</v>
      </c>
      <c r="AH280" s="97" t="s">
        <v>194</v>
      </c>
      <c r="AI280" s="97" t="s">
        <v>195</v>
      </c>
      <c r="AJ280" s="97" t="s">
        <v>194</v>
      </c>
      <c r="AK280" s="97" t="s">
        <v>195</v>
      </c>
      <c r="AL280" s="97" t="s">
        <v>195</v>
      </c>
    </row>
    <row r="281" spans="2:38">
      <c r="B281" t="s">
        <v>190</v>
      </c>
      <c r="C281" s="93">
        <v>206</v>
      </c>
      <c r="D281" t="s">
        <v>154</v>
      </c>
      <c r="E281" t="s">
        <v>105</v>
      </c>
      <c r="F281" s="98">
        <v>2</v>
      </c>
      <c r="G281" s="95">
        <v>42769</v>
      </c>
      <c r="H281" t="s">
        <v>604</v>
      </c>
      <c r="I281" t="s">
        <v>605</v>
      </c>
      <c r="J281">
        <v>2.1269999999999998</v>
      </c>
      <c r="K281">
        <v>2.194</v>
      </c>
      <c r="L281" s="96">
        <f t="shared" si="40"/>
        <v>1.8771999999999998</v>
      </c>
      <c r="M281" s="96">
        <v>5.5147656768714146</v>
      </c>
      <c r="N281" s="96">
        <f t="shared" si="37"/>
        <v>1.7736768187137695</v>
      </c>
      <c r="O281" s="96">
        <f t="shared" si="41"/>
        <v>1.9441999999999999</v>
      </c>
      <c r="P281" s="96">
        <v>2.2816647271287041</v>
      </c>
      <c r="Q281" s="96">
        <f t="shared" si="42"/>
        <v>1.8998398743751637</v>
      </c>
      <c r="R281" s="95">
        <v>42814</v>
      </c>
      <c r="S281" s="96">
        <v>0.85699999999999998</v>
      </c>
      <c r="T281" s="96">
        <v>1.7410000000000001</v>
      </c>
      <c r="U281" s="96">
        <f t="shared" si="43"/>
        <v>0.70639999999999992</v>
      </c>
      <c r="V281" s="96">
        <f t="shared" si="43"/>
        <v>1.5904</v>
      </c>
      <c r="W281" s="96">
        <v>17.335314512134694</v>
      </c>
      <c r="X281" s="107">
        <v>9.9903006789520461</v>
      </c>
      <c r="Y281" s="96">
        <f t="shared" si="36"/>
        <v>0.58394333828628042</v>
      </c>
      <c r="Z281" s="96">
        <f t="shared" si="36"/>
        <v>1.4315142580019466</v>
      </c>
      <c r="AA281" s="96">
        <f t="shared" si="44"/>
        <v>0.67077241348300243</v>
      </c>
      <c r="AB281" s="96">
        <f t="shared" si="45"/>
        <v>0.43974628532377363</v>
      </c>
      <c r="AC281" s="96">
        <f t="shared" si="38"/>
        <v>0.75349205862560176</v>
      </c>
      <c r="AD281">
        <f t="shared" si="39"/>
        <v>45</v>
      </c>
      <c r="AE281" s="96">
        <f t="shared" si="46"/>
        <v>0.20335817876127971</v>
      </c>
      <c r="AF281" s="96">
        <f t="shared" si="47"/>
        <v>1.8272745924516855E-2</v>
      </c>
      <c r="AG281" s="97" t="s">
        <v>194</v>
      </c>
      <c r="AH281" s="97" t="s">
        <v>194</v>
      </c>
      <c r="AI281" s="97" t="s">
        <v>195</v>
      </c>
      <c r="AJ281" s="97" t="s">
        <v>194</v>
      </c>
      <c r="AK281" s="97" t="s">
        <v>194</v>
      </c>
      <c r="AL281" s="97" t="s">
        <v>195</v>
      </c>
    </row>
    <row r="282" spans="2:38">
      <c r="B282" t="s">
        <v>190</v>
      </c>
      <c r="C282" s="93">
        <v>207</v>
      </c>
      <c r="D282" t="s">
        <v>155</v>
      </c>
      <c r="E282" t="s">
        <v>105</v>
      </c>
      <c r="F282" s="98">
        <v>3</v>
      </c>
      <c r="G282" s="95">
        <v>42769</v>
      </c>
      <c r="H282" t="s">
        <v>606</v>
      </c>
      <c r="I282" t="s">
        <v>607</v>
      </c>
      <c r="J282">
        <v>1.984</v>
      </c>
      <c r="K282">
        <v>2.17</v>
      </c>
      <c r="L282" s="96">
        <f t="shared" si="40"/>
        <v>1.7342</v>
      </c>
      <c r="M282" s="96">
        <v>5.5147656768714146</v>
      </c>
      <c r="N282" s="96">
        <f t="shared" si="37"/>
        <v>1.6385629336316958</v>
      </c>
      <c r="O282" s="96">
        <f t="shared" si="41"/>
        <v>1.9201999999999999</v>
      </c>
      <c r="P282" s="96">
        <v>2.2816647271287041</v>
      </c>
      <c r="Q282" s="96">
        <f t="shared" si="42"/>
        <v>1.8763874739096746</v>
      </c>
      <c r="R282" s="95">
        <v>42813</v>
      </c>
      <c r="S282" s="96">
        <v>0.77700000000000002</v>
      </c>
      <c r="T282" s="96">
        <v>1.5820000000000001</v>
      </c>
      <c r="U282" s="96">
        <f t="shared" si="43"/>
        <v>0.62640000000000007</v>
      </c>
      <c r="V282" s="96">
        <f t="shared" si="43"/>
        <v>1.4314</v>
      </c>
      <c r="W282" s="96">
        <v>23.600000000000428</v>
      </c>
      <c r="X282" s="107">
        <v>16.261774913237122</v>
      </c>
      <c r="Y282" s="96">
        <f t="shared" si="36"/>
        <v>0.47856959999999737</v>
      </c>
      <c r="Z282" s="96">
        <f t="shared" si="36"/>
        <v>1.1986289538919239</v>
      </c>
      <c r="AA282" s="96">
        <f t="shared" si="44"/>
        <v>0.70793334196856261</v>
      </c>
      <c r="AB282" s="96">
        <f t="shared" si="45"/>
        <v>0.46410831920029288</v>
      </c>
      <c r="AC282" s="96">
        <f t="shared" si="38"/>
        <v>0.63879607520212178</v>
      </c>
      <c r="AD282">
        <f t="shared" si="39"/>
        <v>44</v>
      </c>
      <c r="AE282" s="96">
        <f t="shared" si="46"/>
        <v>0.15922405941975937</v>
      </c>
      <c r="AF282" s="96">
        <f t="shared" si="47"/>
        <v>3.4234491455528017E-2</v>
      </c>
      <c r="AG282" s="97" t="s">
        <v>194</v>
      </c>
      <c r="AH282" s="97" t="s">
        <v>194</v>
      </c>
      <c r="AI282" s="97" t="s">
        <v>195</v>
      </c>
      <c r="AJ282" s="97" t="s">
        <v>194</v>
      </c>
      <c r="AK282" s="97" t="s">
        <v>194</v>
      </c>
      <c r="AL282" s="97" t="s">
        <v>195</v>
      </c>
    </row>
    <row r="283" spans="2:38">
      <c r="B283" t="s">
        <v>190</v>
      </c>
      <c r="C283" s="93">
        <v>208</v>
      </c>
      <c r="D283" t="s">
        <v>156</v>
      </c>
      <c r="E283" t="s">
        <v>105</v>
      </c>
      <c r="F283" s="98">
        <v>4</v>
      </c>
      <c r="G283" s="95">
        <v>42769</v>
      </c>
      <c r="H283" t="s">
        <v>608</v>
      </c>
      <c r="I283" t="s">
        <v>609</v>
      </c>
      <c r="J283">
        <v>2.0270000000000001</v>
      </c>
      <c r="K283">
        <v>2.153</v>
      </c>
      <c r="L283" s="96">
        <f t="shared" si="40"/>
        <v>1.7772000000000001</v>
      </c>
      <c r="M283" s="96">
        <v>5.5147656768714146</v>
      </c>
      <c r="N283" s="96">
        <f t="shared" si="37"/>
        <v>1.6791915843906413</v>
      </c>
      <c r="O283" s="96">
        <f t="shared" si="41"/>
        <v>1.9032</v>
      </c>
      <c r="P283" s="96">
        <v>2.2816647271287041</v>
      </c>
      <c r="Q283" s="96">
        <f t="shared" si="42"/>
        <v>1.8597753569132864</v>
      </c>
      <c r="R283" s="95">
        <v>42813</v>
      </c>
      <c r="S283" s="96">
        <v>0.91</v>
      </c>
      <c r="T283" s="96">
        <v>1.476</v>
      </c>
      <c r="U283" s="96">
        <f t="shared" si="43"/>
        <v>0.75940000000000007</v>
      </c>
      <c r="V283" s="96">
        <f t="shared" si="43"/>
        <v>1.3253999999999999</v>
      </c>
      <c r="W283" s="96">
        <v>18.435475834579655</v>
      </c>
      <c r="X283" s="107">
        <v>8.5305719921103496</v>
      </c>
      <c r="Y283" s="96">
        <f t="shared" si="36"/>
        <v>0.61940099651220215</v>
      </c>
      <c r="Z283" s="96">
        <f t="shared" si="36"/>
        <v>1.2123357988165693</v>
      </c>
      <c r="AA283" s="96">
        <f t="shared" si="44"/>
        <v>0.63113143117795256</v>
      </c>
      <c r="AB283" s="96">
        <f t="shared" si="45"/>
        <v>0.41375837293376466</v>
      </c>
      <c r="AC283" s="96">
        <f t="shared" si="38"/>
        <v>0.65187217064146497</v>
      </c>
      <c r="AD283">
        <f t="shared" si="39"/>
        <v>44</v>
      </c>
      <c r="AE283" s="96">
        <f t="shared" si="46"/>
        <v>0.25043773019245541</v>
      </c>
      <c r="AF283" s="96">
        <f t="shared" si="47"/>
        <v>4.1846385734386954E-2</v>
      </c>
      <c r="AG283" s="97" t="s">
        <v>194</v>
      </c>
      <c r="AH283" s="97" t="s">
        <v>194</v>
      </c>
      <c r="AI283" s="97" t="s">
        <v>195</v>
      </c>
      <c r="AJ283" s="97" t="s">
        <v>194</v>
      </c>
      <c r="AK283" s="97" t="s">
        <v>194</v>
      </c>
      <c r="AL283" s="97" t="s">
        <v>195</v>
      </c>
    </row>
    <row r="284" spans="2:38">
      <c r="B284" t="s">
        <v>190</v>
      </c>
      <c r="C284" s="93">
        <v>209</v>
      </c>
      <c r="D284" t="s">
        <v>157</v>
      </c>
      <c r="E284" t="s">
        <v>105</v>
      </c>
      <c r="F284" s="98">
        <v>1</v>
      </c>
      <c r="G284" s="95">
        <v>42769</v>
      </c>
      <c r="H284" t="s">
        <v>610</v>
      </c>
      <c r="I284" t="s">
        <v>611</v>
      </c>
      <c r="J284">
        <v>2.0390000000000001</v>
      </c>
      <c r="K284">
        <v>2.2829999999999999</v>
      </c>
      <c r="L284" s="96">
        <f t="shared" si="40"/>
        <v>1.7892000000000001</v>
      </c>
      <c r="M284" s="96">
        <v>5.5147656768714146</v>
      </c>
      <c r="N284" s="96">
        <f t="shared" si="37"/>
        <v>1.6905298125094168</v>
      </c>
      <c r="O284" s="96">
        <f t="shared" si="41"/>
        <v>2.0331999999999999</v>
      </c>
      <c r="P284" s="96">
        <v>2.2816647271287041</v>
      </c>
      <c r="Q284" s="96">
        <f t="shared" si="42"/>
        <v>1.9868091927680191</v>
      </c>
      <c r="R284" s="95">
        <v>42814</v>
      </c>
      <c r="S284" s="96">
        <v>0.748</v>
      </c>
      <c r="T284" s="96">
        <v>1.754</v>
      </c>
      <c r="U284" s="96">
        <f t="shared" si="43"/>
        <v>0.59739999999999993</v>
      </c>
      <c r="V284" s="96">
        <f t="shared" si="43"/>
        <v>1.6033999999999999</v>
      </c>
      <c r="W284" s="96">
        <v>16.351888667991876</v>
      </c>
      <c r="X284" s="107">
        <v>9.0597453476988878</v>
      </c>
      <c r="Y284" s="96">
        <f t="shared" ref="Y284:Z347" si="48">IFERROR(U284-(W284/100)*U284,"")</f>
        <v>0.49971381709741647</v>
      </c>
      <c r="Z284" s="96">
        <f t="shared" si="48"/>
        <v>1.4581360430949959</v>
      </c>
      <c r="AA284" s="96">
        <f t="shared" si="44"/>
        <v>0.70440401973411937</v>
      </c>
      <c r="AB284" s="96">
        <f t="shared" si="45"/>
        <v>0.46179455925562229</v>
      </c>
      <c r="AC284" s="96">
        <f t="shared" si="38"/>
        <v>0.73390844395254851</v>
      </c>
      <c r="AD284">
        <f t="shared" si="39"/>
        <v>45</v>
      </c>
      <c r="AE284" s="96">
        <f t="shared" si="46"/>
        <v>0.16341565352242349</v>
      </c>
      <c r="AF284" s="96">
        <f t="shared" si="47"/>
        <v>1.9078264332978993E-2</v>
      </c>
      <c r="AG284" s="97" t="s">
        <v>195</v>
      </c>
      <c r="AH284" s="97" t="s">
        <v>194</v>
      </c>
      <c r="AI284" s="97" t="s">
        <v>195</v>
      </c>
      <c r="AJ284" s="97" t="s">
        <v>194</v>
      </c>
      <c r="AK284" s="97" t="s">
        <v>194</v>
      </c>
      <c r="AL284" s="97" t="s">
        <v>195</v>
      </c>
    </row>
    <row r="285" spans="2:38">
      <c r="B285" t="s">
        <v>190</v>
      </c>
      <c r="C285" s="93">
        <v>210</v>
      </c>
      <c r="D285" t="s">
        <v>158</v>
      </c>
      <c r="E285" t="s">
        <v>105</v>
      </c>
      <c r="F285" s="98">
        <v>2</v>
      </c>
      <c r="G285" s="95">
        <v>42769</v>
      </c>
      <c r="H285" t="s">
        <v>612</v>
      </c>
      <c r="I285" t="s">
        <v>613</v>
      </c>
      <c r="J285">
        <v>2.0680000000000001</v>
      </c>
      <c r="K285">
        <v>2.2130000000000001</v>
      </c>
      <c r="L285" s="96">
        <f t="shared" si="40"/>
        <v>1.8182</v>
      </c>
      <c r="M285" s="96">
        <v>5.5147656768714146</v>
      </c>
      <c r="N285" s="96">
        <f t="shared" si="37"/>
        <v>1.7179305304631241</v>
      </c>
      <c r="O285" s="96">
        <f t="shared" si="41"/>
        <v>1.9632000000000001</v>
      </c>
      <c r="P285" s="96">
        <v>2.2816647271287041</v>
      </c>
      <c r="Q285" s="96">
        <f t="shared" si="42"/>
        <v>1.9184063580770094</v>
      </c>
      <c r="R285" s="95">
        <v>42813</v>
      </c>
      <c r="S285" s="96">
        <v>0.83130000000000004</v>
      </c>
      <c r="T285" s="96">
        <v>1.6197999999999999</v>
      </c>
      <c r="U285" s="96">
        <f t="shared" si="43"/>
        <v>0.68070000000000008</v>
      </c>
      <c r="V285" s="96">
        <f t="shared" si="43"/>
        <v>1.4691999999999998</v>
      </c>
      <c r="W285" s="96">
        <v>17.063492063492387</v>
      </c>
      <c r="X285" s="107">
        <v>10.541586073501591</v>
      </c>
      <c r="Y285" s="96">
        <f t="shared" si="48"/>
        <v>0.56454880952380737</v>
      </c>
      <c r="Z285" s="96">
        <f t="shared" si="48"/>
        <v>1.3143230174081144</v>
      </c>
      <c r="AA285" s="96">
        <f t="shared" si="44"/>
        <v>0.67137855721580619</v>
      </c>
      <c r="AB285" s="96">
        <f t="shared" si="45"/>
        <v>0.4401436622127376</v>
      </c>
      <c r="AC285" s="96">
        <f t="shared" si="38"/>
        <v>0.6851118960664716</v>
      </c>
      <c r="AD285">
        <f t="shared" si="39"/>
        <v>44</v>
      </c>
      <c r="AE285" s="96">
        <f t="shared" si="46"/>
        <v>0.20263829309286674</v>
      </c>
      <c r="AF285" s="96">
        <f t="shared" si="47"/>
        <v>2.8562387777069306E-2</v>
      </c>
      <c r="AG285" s="97" t="s">
        <v>194</v>
      </c>
      <c r="AH285" s="97" t="s">
        <v>194</v>
      </c>
      <c r="AI285" s="97" t="s">
        <v>195</v>
      </c>
      <c r="AJ285" s="97" t="s">
        <v>194</v>
      </c>
      <c r="AK285" s="97" t="s">
        <v>194</v>
      </c>
      <c r="AL285" s="97" t="s">
        <v>195</v>
      </c>
    </row>
    <row r="286" spans="2:38">
      <c r="B286" t="s">
        <v>190</v>
      </c>
      <c r="C286" s="93">
        <v>211</v>
      </c>
      <c r="D286" t="s">
        <v>159</v>
      </c>
      <c r="E286" t="s">
        <v>105</v>
      </c>
      <c r="F286" s="98">
        <v>3</v>
      </c>
      <c r="G286" s="95">
        <v>42769</v>
      </c>
      <c r="H286" t="s">
        <v>614</v>
      </c>
      <c r="I286" t="s">
        <v>615</v>
      </c>
      <c r="J286">
        <v>2.02</v>
      </c>
      <c r="K286">
        <v>2.2349999999999999</v>
      </c>
      <c r="L286" s="96">
        <f t="shared" si="40"/>
        <v>1.7702</v>
      </c>
      <c r="M286" s="96">
        <v>5.5147656768714146</v>
      </c>
      <c r="N286" s="96">
        <f t="shared" si="37"/>
        <v>1.6725776179880223</v>
      </c>
      <c r="O286" s="96">
        <f t="shared" si="41"/>
        <v>1.9851999999999999</v>
      </c>
      <c r="P286" s="96">
        <v>2.2816647271287041</v>
      </c>
      <c r="Q286" s="96">
        <f t="shared" si="42"/>
        <v>1.9399043918370409</v>
      </c>
      <c r="R286" s="95">
        <v>42814</v>
      </c>
      <c r="S286" s="96">
        <v>0.85699999999999998</v>
      </c>
      <c r="T286" s="96">
        <v>1.528</v>
      </c>
      <c r="U286" s="96">
        <f t="shared" si="43"/>
        <v>0.70639999999999992</v>
      </c>
      <c r="V286" s="96">
        <f t="shared" si="43"/>
        <v>1.3774</v>
      </c>
      <c r="W286" s="96">
        <v>17.246520874750999</v>
      </c>
      <c r="X286" s="107">
        <v>10.112911143839174</v>
      </c>
      <c r="Y286" s="96">
        <f t="shared" si="48"/>
        <v>0.58457057654075884</v>
      </c>
      <c r="Z286" s="96">
        <f t="shared" si="48"/>
        <v>1.2381047619047592</v>
      </c>
      <c r="AA286" s="96">
        <f t="shared" si="44"/>
        <v>0.65049719053161148</v>
      </c>
      <c r="AB286" s="96">
        <f t="shared" si="45"/>
        <v>0.42645421517036769</v>
      </c>
      <c r="AC286" s="96">
        <f t="shared" si="38"/>
        <v>0.63822978447525702</v>
      </c>
      <c r="AD286">
        <f t="shared" si="39"/>
        <v>45</v>
      </c>
      <c r="AE286" s="96">
        <f t="shared" si="46"/>
        <v>0.22743801599571078</v>
      </c>
      <c r="AF286" s="96">
        <f t="shared" si="47"/>
        <v>4.1910914240090379E-2</v>
      </c>
      <c r="AG286" s="97" t="s">
        <v>194</v>
      </c>
      <c r="AH286" s="97" t="s">
        <v>194</v>
      </c>
      <c r="AI286" s="97" t="s">
        <v>195</v>
      </c>
      <c r="AJ286" s="97" t="s">
        <v>194</v>
      </c>
      <c r="AK286" s="97" t="s">
        <v>194</v>
      </c>
      <c r="AL286" s="97" t="s">
        <v>195</v>
      </c>
    </row>
    <row r="287" spans="2:38">
      <c r="B287" t="s">
        <v>190</v>
      </c>
      <c r="C287" s="93">
        <v>215</v>
      </c>
      <c r="D287" t="s">
        <v>160</v>
      </c>
      <c r="E287" t="s">
        <v>105</v>
      </c>
      <c r="F287" s="98">
        <v>3</v>
      </c>
      <c r="G287" s="95">
        <v>42769</v>
      </c>
      <c r="H287" t="s">
        <v>616</v>
      </c>
      <c r="I287" t="s">
        <v>617</v>
      </c>
      <c r="J287">
        <v>2.097</v>
      </c>
      <c r="K287">
        <v>2.1709999999999998</v>
      </c>
      <c r="L287" s="96">
        <f t="shared" si="40"/>
        <v>1.8472</v>
      </c>
      <c r="M287" s="96">
        <v>5.5147656768714146</v>
      </c>
      <c r="N287" s="96">
        <f t="shared" si="37"/>
        <v>1.7453312484168313</v>
      </c>
      <c r="O287" s="96">
        <f t="shared" si="41"/>
        <v>1.9211999999999998</v>
      </c>
      <c r="P287" s="96">
        <v>2.2816647271287041</v>
      </c>
      <c r="Q287" s="96">
        <f t="shared" si="42"/>
        <v>1.8773646572624032</v>
      </c>
      <c r="R287" s="95">
        <v>42813</v>
      </c>
      <c r="S287" s="96">
        <v>0.86439999999999995</v>
      </c>
      <c r="T287" s="96">
        <v>1.5831999999999999</v>
      </c>
      <c r="U287" s="96">
        <f t="shared" si="43"/>
        <v>0.71379999999999999</v>
      </c>
      <c r="V287" s="96">
        <f t="shared" si="43"/>
        <v>1.4325999999999999</v>
      </c>
      <c r="W287" s="96">
        <v>12.518778167251055</v>
      </c>
      <c r="X287" s="107">
        <v>7.2365225837790437</v>
      </c>
      <c r="Y287" s="96">
        <f t="shared" si="48"/>
        <v>0.62444096144216199</v>
      </c>
      <c r="Z287" s="96">
        <f t="shared" si="48"/>
        <v>1.3289295774647814</v>
      </c>
      <c r="AA287" s="96">
        <f t="shared" si="44"/>
        <v>0.64222209279265197</v>
      </c>
      <c r="AB287" s="96">
        <f t="shared" si="45"/>
        <v>0.42102921047689307</v>
      </c>
      <c r="AC287" s="96">
        <f t="shared" si="38"/>
        <v>0.70786971104625096</v>
      </c>
      <c r="AD287">
        <f t="shared" si="39"/>
        <v>44</v>
      </c>
      <c r="AE287" s="96">
        <f t="shared" si="46"/>
        <v>0.23726592304910687</v>
      </c>
      <c r="AF287" s="96">
        <f t="shared" si="47"/>
        <v>2.6901674356646667E-2</v>
      </c>
      <c r="AG287" s="97" t="s">
        <v>194</v>
      </c>
      <c r="AH287" s="97" t="s">
        <v>194</v>
      </c>
      <c r="AI287" s="97" t="s">
        <v>195</v>
      </c>
      <c r="AJ287" s="97" t="s">
        <v>194</v>
      </c>
      <c r="AK287" s="97" t="s">
        <v>194</v>
      </c>
      <c r="AL287" s="97" t="s">
        <v>194</v>
      </c>
    </row>
    <row r="288" spans="2:38">
      <c r="B288" t="s">
        <v>190</v>
      </c>
      <c r="C288" s="93">
        <v>212</v>
      </c>
      <c r="D288" t="s">
        <v>161</v>
      </c>
      <c r="E288" t="s">
        <v>105</v>
      </c>
      <c r="F288" s="98">
        <v>4</v>
      </c>
      <c r="G288" s="95">
        <v>42769</v>
      </c>
      <c r="H288" t="s">
        <v>618</v>
      </c>
      <c r="I288" t="s">
        <v>619</v>
      </c>
      <c r="J288">
        <v>1.972</v>
      </c>
      <c r="K288">
        <v>2.1520000000000001</v>
      </c>
      <c r="L288" s="96">
        <f t="shared" si="40"/>
        <v>1.7222</v>
      </c>
      <c r="M288" s="96">
        <v>5.5147656768714146</v>
      </c>
      <c r="N288" s="96">
        <f t="shared" si="37"/>
        <v>1.6272247055129205</v>
      </c>
      <c r="O288" s="96">
        <f t="shared" si="41"/>
        <v>1.9022000000000001</v>
      </c>
      <c r="P288" s="96">
        <v>2.2816647271287041</v>
      </c>
      <c r="Q288" s="96">
        <f t="shared" si="42"/>
        <v>1.8587981735605579</v>
      </c>
      <c r="R288" s="95">
        <v>42813</v>
      </c>
      <c r="S288" s="96">
        <v>0.71399999999999997</v>
      </c>
      <c r="T288" s="96">
        <v>1.542</v>
      </c>
      <c r="U288" s="96">
        <f t="shared" si="43"/>
        <v>0.5633999999999999</v>
      </c>
      <c r="V288" s="96">
        <f t="shared" si="43"/>
        <v>1.3914</v>
      </c>
      <c r="W288" s="96">
        <v>10.252600297176585</v>
      </c>
      <c r="X288" s="107">
        <v>3.5402521823463347</v>
      </c>
      <c r="Y288" s="96">
        <f t="shared" si="48"/>
        <v>0.50563684992570701</v>
      </c>
      <c r="Z288" s="96">
        <f t="shared" si="48"/>
        <v>1.3421409311348331</v>
      </c>
      <c r="AA288" s="96">
        <f t="shared" si="44"/>
        <v>0.68926427418865654</v>
      </c>
      <c r="AB288" s="96">
        <f t="shared" si="45"/>
        <v>0.45186921538258723</v>
      </c>
      <c r="AC288" s="96">
        <f t="shared" si="38"/>
        <v>0.72204769201162955</v>
      </c>
      <c r="AD288">
        <f t="shared" si="39"/>
        <v>44</v>
      </c>
      <c r="AE288" s="96">
        <f t="shared" si="46"/>
        <v>0.18139634894458845</v>
      </c>
      <c r="AF288" s="96">
        <f t="shared" si="47"/>
        <v>2.1700344318680384E-2</v>
      </c>
      <c r="AG288" s="97" t="s">
        <v>194</v>
      </c>
      <c r="AH288" s="97" t="s">
        <v>194</v>
      </c>
      <c r="AI288" s="97" t="s">
        <v>195</v>
      </c>
      <c r="AJ288" s="97" t="s">
        <v>194</v>
      </c>
      <c r="AK288" s="97" t="s">
        <v>194</v>
      </c>
      <c r="AL288" s="97" t="s">
        <v>195</v>
      </c>
    </row>
    <row r="289" spans="1:39">
      <c r="B289" t="s">
        <v>190</v>
      </c>
      <c r="C289" s="93">
        <v>213</v>
      </c>
      <c r="D289" t="s">
        <v>162</v>
      </c>
      <c r="E289" t="s">
        <v>105</v>
      </c>
      <c r="F289" s="98">
        <v>1</v>
      </c>
      <c r="G289" s="95">
        <v>42769</v>
      </c>
      <c r="H289" t="s">
        <v>620</v>
      </c>
      <c r="I289" t="s">
        <v>621</v>
      </c>
      <c r="J289">
        <v>2.0110000000000001</v>
      </c>
      <c r="K289">
        <v>2.234</v>
      </c>
      <c r="L289" s="96">
        <f t="shared" si="40"/>
        <v>1.7612000000000001</v>
      </c>
      <c r="M289" s="96">
        <v>5.5147656768714146</v>
      </c>
      <c r="N289" s="96">
        <f t="shared" si="37"/>
        <v>1.6640739468989407</v>
      </c>
      <c r="O289" s="96">
        <f t="shared" si="41"/>
        <v>1.9842</v>
      </c>
      <c r="P289" s="96">
        <v>2.2816647271287041</v>
      </c>
      <c r="Q289" s="96">
        <f t="shared" si="42"/>
        <v>1.9389272084843123</v>
      </c>
      <c r="R289" s="95">
        <v>42813</v>
      </c>
      <c r="S289" s="96">
        <v>0.71299999999999997</v>
      </c>
      <c r="T289" s="96">
        <v>1.587</v>
      </c>
      <c r="U289" s="96">
        <f t="shared" si="43"/>
        <v>0.56240000000000001</v>
      </c>
      <c r="V289" s="96">
        <f t="shared" si="43"/>
        <v>1.4363999999999999</v>
      </c>
      <c r="W289" s="96">
        <v>10.989010989010806</v>
      </c>
      <c r="X289" s="107">
        <v>4.7142857142857366</v>
      </c>
      <c r="Y289" s="96">
        <f t="shared" si="48"/>
        <v>0.50059780219780325</v>
      </c>
      <c r="Z289" s="96">
        <f t="shared" si="48"/>
        <v>1.3686839999999996</v>
      </c>
      <c r="AA289" s="96">
        <f t="shared" si="44"/>
        <v>0.69917334314939272</v>
      </c>
      <c r="AB289" s="96">
        <f t="shared" si="45"/>
        <v>0.458365422112191</v>
      </c>
      <c r="AC289" s="96">
        <f t="shared" si="38"/>
        <v>0.70589756748522803</v>
      </c>
      <c r="AD289">
        <f t="shared" si="39"/>
        <v>44</v>
      </c>
      <c r="AE289" s="96">
        <f t="shared" si="46"/>
        <v>0.16962785849240769</v>
      </c>
      <c r="AF289" s="96">
        <f t="shared" si="47"/>
        <v>2.3322681643597784E-2</v>
      </c>
      <c r="AG289" s="97" t="s">
        <v>194</v>
      </c>
      <c r="AH289" s="97" t="s">
        <v>194</v>
      </c>
      <c r="AI289" s="97" t="s">
        <v>195</v>
      </c>
      <c r="AJ289" s="97" t="s">
        <v>194</v>
      </c>
      <c r="AK289" s="97" t="s">
        <v>194</v>
      </c>
      <c r="AL289" s="97" t="s">
        <v>195</v>
      </c>
    </row>
    <row r="290" spans="1:39">
      <c r="B290" t="s">
        <v>190</v>
      </c>
      <c r="C290" s="93">
        <v>214</v>
      </c>
      <c r="D290" t="s">
        <v>163</v>
      </c>
      <c r="E290" t="s">
        <v>105</v>
      </c>
      <c r="F290" s="98">
        <v>2</v>
      </c>
      <c r="G290" s="95">
        <v>42769</v>
      </c>
      <c r="H290" t="s">
        <v>622</v>
      </c>
      <c r="I290" t="s">
        <v>623</v>
      </c>
      <c r="J290">
        <v>2.1040000000000001</v>
      </c>
      <c r="K290">
        <v>2.2719999999999998</v>
      </c>
      <c r="L290" s="96">
        <f t="shared" si="40"/>
        <v>1.8542000000000001</v>
      </c>
      <c r="M290" s="96">
        <v>5.5147656768714146</v>
      </c>
      <c r="N290" s="96">
        <f t="shared" si="37"/>
        <v>1.7519452148194503</v>
      </c>
      <c r="O290" s="96">
        <f t="shared" si="41"/>
        <v>2.0221999999999998</v>
      </c>
      <c r="P290" s="96">
        <v>2.2816647271287041</v>
      </c>
      <c r="Q290" s="96">
        <f t="shared" si="42"/>
        <v>1.9760601758880032</v>
      </c>
      <c r="R290" s="95">
        <v>42814</v>
      </c>
      <c r="S290" s="96">
        <v>0.69730000000000003</v>
      </c>
      <c r="T290" s="96">
        <v>1.5481</v>
      </c>
      <c r="U290" s="96">
        <f t="shared" si="43"/>
        <v>0.54669999999999996</v>
      </c>
      <c r="V290" s="96">
        <f t="shared" si="43"/>
        <v>1.3975</v>
      </c>
      <c r="W290" s="96">
        <v>7.1357285429143147</v>
      </c>
      <c r="X290" s="107">
        <v>2.4271844660191637</v>
      </c>
      <c r="Y290" s="96">
        <f t="shared" si="48"/>
        <v>0.50768897205588737</v>
      </c>
      <c r="Z290" s="96">
        <f t="shared" si="48"/>
        <v>1.3635800970873821</v>
      </c>
      <c r="AA290" s="96">
        <f t="shared" si="44"/>
        <v>0.71021412783834792</v>
      </c>
      <c r="AB290" s="96">
        <f t="shared" si="45"/>
        <v>0.46560356124319247</v>
      </c>
      <c r="AC290" s="96">
        <f t="shared" si="38"/>
        <v>0.69004988498116748</v>
      </c>
      <c r="AD290">
        <f t="shared" si="39"/>
        <v>45</v>
      </c>
      <c r="AE290" s="96">
        <f t="shared" si="46"/>
        <v>0.15651528760291222</v>
      </c>
      <c r="AF290" s="96">
        <f t="shared" si="47"/>
        <v>2.434894461348595E-2</v>
      </c>
      <c r="AG290" s="97" t="s">
        <v>194</v>
      </c>
      <c r="AH290" s="97" t="s">
        <v>194</v>
      </c>
      <c r="AI290" s="97" t="s">
        <v>195</v>
      </c>
      <c r="AJ290" s="97" t="s">
        <v>194</v>
      </c>
      <c r="AK290" s="97" t="s">
        <v>194</v>
      </c>
      <c r="AL290" s="97" t="s">
        <v>195</v>
      </c>
    </row>
    <row r="291" spans="1:39">
      <c r="B291" t="s">
        <v>190</v>
      </c>
      <c r="C291" s="93">
        <v>216</v>
      </c>
      <c r="D291" t="s">
        <v>164</v>
      </c>
      <c r="E291" t="s">
        <v>105</v>
      </c>
      <c r="F291" s="98">
        <v>4</v>
      </c>
      <c r="G291" s="95">
        <v>42769</v>
      </c>
      <c r="H291" t="s">
        <v>624</v>
      </c>
      <c r="I291" t="s">
        <v>625</v>
      </c>
      <c r="J291">
        <v>2.0190000000000001</v>
      </c>
      <c r="K291">
        <v>2.1680000000000001</v>
      </c>
      <c r="L291" s="96">
        <f t="shared" si="40"/>
        <v>1.7692000000000001</v>
      </c>
      <c r="M291" s="96">
        <v>5.5147656768714146</v>
      </c>
      <c r="N291" s="96">
        <f t="shared" si="37"/>
        <v>1.6716327656447911</v>
      </c>
      <c r="O291" s="96">
        <f t="shared" si="41"/>
        <v>1.9182000000000001</v>
      </c>
      <c r="P291" s="96">
        <v>2.2816647271287041</v>
      </c>
      <c r="Q291" s="96">
        <f t="shared" si="42"/>
        <v>1.8744331072042173</v>
      </c>
      <c r="R291" s="95">
        <v>42814</v>
      </c>
      <c r="S291" s="96">
        <v>0.88700000000000001</v>
      </c>
      <c r="T291" s="96">
        <v>1.5349999999999999</v>
      </c>
      <c r="U291" s="96">
        <f t="shared" si="43"/>
        <v>0.73639999999999994</v>
      </c>
      <c r="V291" s="96">
        <f t="shared" si="43"/>
        <v>1.3843999999999999</v>
      </c>
      <c r="W291" s="96">
        <v>8.3005893909626298</v>
      </c>
      <c r="X291" s="107">
        <v>21.520236920039142</v>
      </c>
      <c r="Y291" s="96">
        <f t="shared" si="48"/>
        <v>0.67527445972495115</v>
      </c>
      <c r="Z291" s="96">
        <f t="shared" si="48"/>
        <v>1.086473840078978</v>
      </c>
      <c r="AA291" s="96">
        <f t="shared" si="44"/>
        <v>0.5960389903792771</v>
      </c>
      <c r="AB291" s="96">
        <f t="shared" si="45"/>
        <v>0.39075240224389668</v>
      </c>
      <c r="AC291" s="96">
        <f t="shared" si="38"/>
        <v>0.57962796106364756</v>
      </c>
      <c r="AD291">
        <f t="shared" si="39"/>
        <v>45</v>
      </c>
      <c r="AE291" s="96">
        <f t="shared" si="46"/>
        <v>0.29211521332627421</v>
      </c>
      <c r="AF291" s="96" t="str">
        <f t="shared" si="47"/>
        <v/>
      </c>
      <c r="AG291" s="97" t="s">
        <v>194</v>
      </c>
      <c r="AH291" s="97" t="s">
        <v>194</v>
      </c>
      <c r="AI291" s="97" t="s">
        <v>195</v>
      </c>
      <c r="AJ291" s="97" t="s">
        <v>195</v>
      </c>
      <c r="AK291" s="97" t="s">
        <v>195</v>
      </c>
      <c r="AL291" s="97" t="s">
        <v>195</v>
      </c>
    </row>
    <row r="292" spans="1:39">
      <c r="B292" t="s">
        <v>190</v>
      </c>
      <c r="C292" s="93">
        <v>217</v>
      </c>
      <c r="D292" t="s">
        <v>165</v>
      </c>
      <c r="E292" t="s">
        <v>105</v>
      </c>
      <c r="F292" s="98">
        <v>1</v>
      </c>
      <c r="G292" s="95">
        <v>42769</v>
      </c>
      <c r="H292" t="s">
        <v>626</v>
      </c>
      <c r="I292" t="s">
        <v>627</v>
      </c>
      <c r="J292">
        <v>1.9530000000000001</v>
      </c>
      <c r="K292">
        <v>2.19</v>
      </c>
      <c r="L292" s="96">
        <f t="shared" si="40"/>
        <v>1.7032</v>
      </c>
      <c r="M292" s="96">
        <v>5.5147656768714146</v>
      </c>
      <c r="N292" s="96">
        <f t="shared" si="37"/>
        <v>1.609272510991526</v>
      </c>
      <c r="O292" s="96">
        <f t="shared" si="41"/>
        <v>1.9401999999999999</v>
      </c>
      <c r="P292" s="96">
        <v>2.2816647271287041</v>
      </c>
      <c r="Q292" s="96">
        <f t="shared" si="42"/>
        <v>1.8959311409642488</v>
      </c>
      <c r="R292" s="95">
        <v>42814</v>
      </c>
      <c r="S292" s="96">
        <v>0.78100000000000003</v>
      </c>
      <c r="T292" s="96">
        <v>1.38</v>
      </c>
      <c r="U292" s="96">
        <f t="shared" si="43"/>
        <v>0.63040000000000007</v>
      </c>
      <c r="V292" s="96">
        <f t="shared" si="43"/>
        <v>1.2293999999999998</v>
      </c>
      <c r="W292" s="96">
        <v>8.99805447470772</v>
      </c>
      <c r="X292" s="107">
        <v>5.5199605717097722</v>
      </c>
      <c r="Y292" s="96">
        <f t="shared" si="48"/>
        <v>0.57367626459144261</v>
      </c>
      <c r="Z292" s="96">
        <f t="shared" si="48"/>
        <v>1.1615376047313999</v>
      </c>
      <c r="AA292" s="96">
        <f t="shared" si="44"/>
        <v>0.64351826016217628</v>
      </c>
      <c r="AB292" s="96">
        <f t="shared" si="45"/>
        <v>0.4218789544056073</v>
      </c>
      <c r="AC292" s="96">
        <f t="shared" si="38"/>
        <v>0.61264756912039287</v>
      </c>
      <c r="AD292">
        <f t="shared" si="39"/>
        <v>45</v>
      </c>
      <c r="AE292" s="96">
        <f t="shared" si="46"/>
        <v>0.23572653187389991</v>
      </c>
      <c r="AF292" s="96">
        <f t="shared" si="47"/>
        <v>5.5622013521556643E-2</v>
      </c>
      <c r="AG292" s="97" t="s">
        <v>194</v>
      </c>
      <c r="AH292" s="97" t="s">
        <v>194</v>
      </c>
      <c r="AI292" s="97" t="s">
        <v>195</v>
      </c>
      <c r="AJ292" s="97" t="s">
        <v>194</v>
      </c>
      <c r="AK292" s="97" t="s">
        <v>194</v>
      </c>
      <c r="AL292" s="97" t="s">
        <v>195</v>
      </c>
    </row>
    <row r="293" spans="1:39">
      <c r="B293" t="s">
        <v>190</v>
      </c>
      <c r="C293" s="93">
        <v>218</v>
      </c>
      <c r="D293" t="s">
        <v>166</v>
      </c>
      <c r="E293" t="s">
        <v>105</v>
      </c>
      <c r="F293" s="98">
        <v>2</v>
      </c>
      <c r="G293" s="95">
        <v>42769</v>
      </c>
      <c r="H293" t="s">
        <v>628</v>
      </c>
      <c r="I293" t="s">
        <v>629</v>
      </c>
      <c r="J293">
        <v>2.0539999999999998</v>
      </c>
      <c r="K293">
        <v>2.2290000000000001</v>
      </c>
      <c r="L293" s="96">
        <f t="shared" si="40"/>
        <v>1.8041999999999998</v>
      </c>
      <c r="M293" s="96">
        <v>5.5147656768714146</v>
      </c>
      <c r="N293" s="96">
        <f t="shared" si="37"/>
        <v>1.7047025976578858</v>
      </c>
      <c r="O293" s="96">
        <f t="shared" si="41"/>
        <v>1.9792000000000001</v>
      </c>
      <c r="P293" s="96">
        <v>2.2816647271287041</v>
      </c>
      <c r="Q293" s="96">
        <f t="shared" si="42"/>
        <v>1.9340412917206689</v>
      </c>
      <c r="R293" s="95">
        <v>42814</v>
      </c>
      <c r="S293" s="96">
        <v>0.75700000000000001</v>
      </c>
      <c r="T293" s="96">
        <v>1.3831</v>
      </c>
      <c r="U293" s="96">
        <f t="shared" si="43"/>
        <v>0.60640000000000005</v>
      </c>
      <c r="V293" s="96">
        <f t="shared" si="43"/>
        <v>1.2324999999999999</v>
      </c>
      <c r="W293" s="96">
        <v>12.853598014887801</v>
      </c>
      <c r="X293" s="107">
        <v>6.7454455933042237</v>
      </c>
      <c r="Y293" s="96">
        <f t="shared" si="48"/>
        <v>0.52845578163772045</v>
      </c>
      <c r="Z293" s="96">
        <f t="shared" si="48"/>
        <v>1.1493623830625255</v>
      </c>
      <c r="AA293" s="96">
        <f t="shared" si="44"/>
        <v>0.69000118709047953</v>
      </c>
      <c r="AB293" s="96">
        <f t="shared" si="45"/>
        <v>0.45235232217808163</v>
      </c>
      <c r="AC293" s="96">
        <f t="shared" si="38"/>
        <v>0.59428016763797531</v>
      </c>
      <c r="AD293">
        <f t="shared" si="39"/>
        <v>45</v>
      </c>
      <c r="AE293" s="96">
        <f t="shared" si="46"/>
        <v>0.18052115547448988</v>
      </c>
      <c r="AF293" s="96">
        <f t="shared" si="47"/>
        <v>5.0492529899916969E-2</v>
      </c>
      <c r="AG293" s="97" t="s">
        <v>194</v>
      </c>
      <c r="AH293" s="97" t="s">
        <v>194</v>
      </c>
      <c r="AI293" s="97" t="s">
        <v>195</v>
      </c>
      <c r="AJ293" s="97" t="s">
        <v>194</v>
      </c>
      <c r="AK293" s="97" t="s">
        <v>194</v>
      </c>
      <c r="AL293" s="97" t="s">
        <v>195</v>
      </c>
    </row>
    <row r="294" spans="1:39">
      <c r="B294" t="s">
        <v>190</v>
      </c>
      <c r="C294" s="94">
        <v>219</v>
      </c>
      <c r="D294" t="s">
        <v>167</v>
      </c>
      <c r="E294" t="s">
        <v>105</v>
      </c>
      <c r="F294" s="98">
        <v>3</v>
      </c>
      <c r="G294" s="99">
        <v>42769</v>
      </c>
      <c r="H294" s="100" t="s">
        <v>630</v>
      </c>
      <c r="I294" s="100" t="s">
        <v>631</v>
      </c>
      <c r="J294">
        <v>2.0270000000000001</v>
      </c>
      <c r="K294">
        <v>2.2160000000000002</v>
      </c>
      <c r="L294" s="96">
        <f t="shared" si="40"/>
        <v>1.7772000000000001</v>
      </c>
      <c r="M294" s="96">
        <v>5.5147656768714146</v>
      </c>
      <c r="N294" s="106">
        <f t="shared" si="37"/>
        <v>1.6791915843906413</v>
      </c>
      <c r="O294" s="96">
        <f t="shared" si="41"/>
        <v>1.9662000000000002</v>
      </c>
      <c r="P294" s="96">
        <v>2.2816647271287041</v>
      </c>
      <c r="Q294" s="96">
        <f t="shared" si="42"/>
        <v>1.9213379081351956</v>
      </c>
      <c r="R294" s="95">
        <v>42813</v>
      </c>
      <c r="S294" s="96">
        <v>0.70650000000000002</v>
      </c>
      <c r="T294" s="96">
        <v>1.4293</v>
      </c>
      <c r="U294" s="96">
        <f t="shared" si="43"/>
        <v>0.55590000000000006</v>
      </c>
      <c r="V294" s="96">
        <f t="shared" si="43"/>
        <v>1.2786999999999999</v>
      </c>
      <c r="W294" s="96">
        <v>11.604439959636602</v>
      </c>
      <c r="X294" s="107">
        <v>6.3788027477918092</v>
      </c>
      <c r="Y294" s="96">
        <f t="shared" si="48"/>
        <v>0.49139091826438019</v>
      </c>
      <c r="Z294" s="96">
        <f t="shared" si="48"/>
        <v>1.197134249263986</v>
      </c>
      <c r="AA294" s="96">
        <f t="shared" si="44"/>
        <v>0.70736458970362204</v>
      </c>
      <c r="AB294" s="96">
        <f t="shared" si="45"/>
        <v>0.46373545548265965</v>
      </c>
      <c r="AC294" s="96">
        <f t="shared" si="38"/>
        <v>0.62307324713428247</v>
      </c>
      <c r="AD294">
        <f t="shared" si="39"/>
        <v>44</v>
      </c>
      <c r="AE294" s="96">
        <f t="shared" si="46"/>
        <v>0.15989953716909489</v>
      </c>
      <c r="AF294" s="96">
        <f t="shared" si="47"/>
        <v>3.8081985758745357E-2</v>
      </c>
      <c r="AG294" s="97" t="s">
        <v>194</v>
      </c>
      <c r="AH294" s="97" t="s">
        <v>194</v>
      </c>
      <c r="AI294" s="97" t="s">
        <v>195</v>
      </c>
      <c r="AJ294" s="97" t="s">
        <v>194</v>
      </c>
      <c r="AK294" s="97" t="s">
        <v>195</v>
      </c>
      <c r="AL294" s="97" t="s">
        <v>195</v>
      </c>
    </row>
    <row r="295" spans="1:39" ht="15" thickBot="1">
      <c r="A295" s="101"/>
      <c r="B295" s="101" t="s">
        <v>190</v>
      </c>
      <c r="C295" s="102">
        <v>220</v>
      </c>
      <c r="D295" s="101" t="s">
        <v>168</v>
      </c>
      <c r="E295" s="101" t="s">
        <v>105</v>
      </c>
      <c r="F295" s="103">
        <v>4</v>
      </c>
      <c r="G295" s="104">
        <v>42769</v>
      </c>
      <c r="H295" s="101" t="s">
        <v>632</v>
      </c>
      <c r="I295" s="101" t="s">
        <v>633</v>
      </c>
      <c r="J295" s="101">
        <v>1.9510000000000001</v>
      </c>
      <c r="K295" s="101">
        <v>2.2639999999999998</v>
      </c>
      <c r="L295" s="105">
        <f t="shared" si="40"/>
        <v>1.7012</v>
      </c>
      <c r="M295" s="105">
        <v>5.5147656768714146</v>
      </c>
      <c r="N295" s="105">
        <f t="shared" si="37"/>
        <v>1.6073828063050635</v>
      </c>
      <c r="O295" s="105">
        <f t="shared" si="41"/>
        <v>2.0141999999999998</v>
      </c>
      <c r="P295" s="105">
        <v>2.2816647271287041</v>
      </c>
      <c r="Q295" s="105">
        <f t="shared" si="42"/>
        <v>1.9682427090661734</v>
      </c>
      <c r="R295" s="104">
        <v>42813</v>
      </c>
      <c r="S295" s="105">
        <v>0.6169</v>
      </c>
      <c r="T295" s="105">
        <v>1.5303</v>
      </c>
      <c r="U295" s="105">
        <f t="shared" si="43"/>
        <v>0.46629999999999999</v>
      </c>
      <c r="V295" s="105">
        <f t="shared" si="43"/>
        <v>1.3796999999999999</v>
      </c>
      <c r="W295" s="105">
        <v>11.045655375552919</v>
      </c>
      <c r="X295" s="108">
        <v>5.6310679611650896</v>
      </c>
      <c r="Y295" s="105">
        <f t="shared" si="48"/>
        <v>0.41479410898379676</v>
      </c>
      <c r="Z295" s="105">
        <f t="shared" si="48"/>
        <v>1.3020081553398053</v>
      </c>
      <c r="AA295" s="105">
        <f t="shared" si="44"/>
        <v>0.74194441588105842</v>
      </c>
      <c r="AB295" s="105">
        <f t="shared" si="45"/>
        <v>0.48640536528069389</v>
      </c>
      <c r="AC295" s="105">
        <f t="shared" si="38"/>
        <v>0.66150792752461862</v>
      </c>
      <c r="AD295" s="101">
        <f t="shared" si="39"/>
        <v>44</v>
      </c>
      <c r="AE295" s="105">
        <f t="shared" si="46"/>
        <v>0.11883085999874299</v>
      </c>
      <c r="AF295" s="105">
        <f t="shared" si="47"/>
        <v>2.705491178469981E-2</v>
      </c>
      <c r="AG295" s="97" t="s">
        <v>194</v>
      </c>
      <c r="AH295" s="97" t="s">
        <v>194</v>
      </c>
      <c r="AI295" s="97" t="s">
        <v>195</v>
      </c>
      <c r="AJ295" s="97" t="s">
        <v>194</v>
      </c>
      <c r="AK295" s="97" t="s">
        <v>194</v>
      </c>
      <c r="AL295" s="97" t="s">
        <v>195</v>
      </c>
    </row>
    <row r="296" spans="1:39">
      <c r="A296" s="100"/>
      <c r="B296" s="100" t="s">
        <v>190</v>
      </c>
      <c r="C296" s="94">
        <v>1</v>
      </c>
      <c r="D296" s="100" t="s">
        <v>61</v>
      </c>
      <c r="E296" s="100" t="s">
        <v>107</v>
      </c>
      <c r="F296" s="94">
        <v>1</v>
      </c>
      <c r="G296" s="99">
        <v>42766</v>
      </c>
      <c r="H296" s="100" t="s">
        <v>634</v>
      </c>
      <c r="I296" s="100" t="s">
        <v>635</v>
      </c>
      <c r="J296">
        <v>2.15</v>
      </c>
      <c r="K296">
        <v>2.1760000000000002</v>
      </c>
      <c r="L296" s="106">
        <f t="shared" si="40"/>
        <v>1.9001999999999999</v>
      </c>
      <c r="M296" s="106">
        <v>5.5147656768714146</v>
      </c>
      <c r="N296" s="106">
        <f t="shared" si="37"/>
        <v>1.7954084226080893</v>
      </c>
      <c r="O296" s="106">
        <f t="shared" si="41"/>
        <v>1.9262000000000001</v>
      </c>
      <c r="P296" s="106">
        <v>2.2816647271287041</v>
      </c>
      <c r="Q296" s="106">
        <f t="shared" si="42"/>
        <v>1.8822505740260471</v>
      </c>
      <c r="R296" s="99">
        <v>42818</v>
      </c>
      <c r="S296" s="96">
        <v>0.47</v>
      </c>
      <c r="T296" s="96">
        <v>1.4104000000000001</v>
      </c>
      <c r="U296" s="96">
        <f t="shared" si="43"/>
        <v>0.31939999999999996</v>
      </c>
      <c r="V296" s="96">
        <f t="shared" si="43"/>
        <v>1.2598</v>
      </c>
      <c r="W296" s="96">
        <v>15.221674876847116</v>
      </c>
      <c r="X296" s="107">
        <v>2.8344107409252359</v>
      </c>
      <c r="Y296" s="96">
        <f t="shared" si="48"/>
        <v>0.27078197044335028</v>
      </c>
      <c r="Z296" s="96">
        <f t="shared" si="48"/>
        <v>1.2240920934858239</v>
      </c>
      <c r="AA296" s="96">
        <f t="shared" si="44"/>
        <v>0.84918085097874252</v>
      </c>
      <c r="AB296" s="96">
        <f t="shared" si="45"/>
        <v>0.55670763627109976</v>
      </c>
      <c r="AC296" s="96">
        <f t="shared" si="38"/>
        <v>0.6503342915005984</v>
      </c>
      <c r="AD296">
        <f t="shared" si="39"/>
        <v>52</v>
      </c>
      <c r="AE296" s="96">
        <f t="shared" si="46"/>
        <v>-8.5283265780791151E-3</v>
      </c>
      <c r="AF296" s="96">
        <f t="shared" si="47"/>
        <v>1.9021517110568965E-2</v>
      </c>
      <c r="AG296" s="97" t="s">
        <v>194</v>
      </c>
      <c r="AH296" s="97" t="s">
        <v>194</v>
      </c>
      <c r="AI296" s="97" t="s">
        <v>194</v>
      </c>
      <c r="AJ296" s="97" t="s">
        <v>194</v>
      </c>
      <c r="AK296" s="97" t="s">
        <v>195</v>
      </c>
      <c r="AL296" s="97" t="s">
        <v>194</v>
      </c>
      <c r="AM296" s="97"/>
    </row>
    <row r="297" spans="1:39">
      <c r="B297" t="s">
        <v>190</v>
      </c>
      <c r="C297" s="94">
        <v>2</v>
      </c>
      <c r="D297" t="s">
        <v>61</v>
      </c>
      <c r="E297" t="s">
        <v>107</v>
      </c>
      <c r="F297" s="94">
        <v>2</v>
      </c>
      <c r="G297" s="99">
        <v>42766</v>
      </c>
      <c r="H297" s="100" t="s">
        <v>636</v>
      </c>
      <c r="I297" s="100" t="s">
        <v>637</v>
      </c>
      <c r="J297">
        <v>1.841</v>
      </c>
      <c r="K297">
        <v>2.1859999999999999</v>
      </c>
      <c r="L297" s="96">
        <f t="shared" si="40"/>
        <v>1.5911999999999999</v>
      </c>
      <c r="M297" s="96">
        <v>5.5147656768714146</v>
      </c>
      <c r="N297" s="106">
        <f t="shared" si="37"/>
        <v>1.5034490485496219</v>
      </c>
      <c r="O297" s="96">
        <f t="shared" si="41"/>
        <v>1.9361999999999999</v>
      </c>
      <c r="P297" s="96">
        <v>2.2816647271287041</v>
      </c>
      <c r="Q297" s="96">
        <f t="shared" si="42"/>
        <v>1.8920224075533341</v>
      </c>
      <c r="R297" s="95">
        <v>42818</v>
      </c>
      <c r="S297" s="96">
        <v>0.57869999999999999</v>
      </c>
      <c r="T297" s="96">
        <v>1.3275999999999999</v>
      </c>
      <c r="U297" s="96">
        <f t="shared" si="43"/>
        <v>0.42809999999999998</v>
      </c>
      <c r="V297" s="96">
        <f t="shared" si="43"/>
        <v>1.1769999999999998</v>
      </c>
      <c r="W297" s="96">
        <v>8.1337325349297291</v>
      </c>
      <c r="X297" s="107">
        <v>4.4433349975038503</v>
      </c>
      <c r="Y297" s="96">
        <f t="shared" si="48"/>
        <v>0.39327949101796583</v>
      </c>
      <c r="Z297" s="96">
        <f t="shared" si="48"/>
        <v>1.1247019470793795</v>
      </c>
      <c r="AA297" s="96">
        <f t="shared" si="44"/>
        <v>0.73841515188202567</v>
      </c>
      <c r="AB297" s="96">
        <f t="shared" si="45"/>
        <v>0.48409164351410716</v>
      </c>
      <c r="AC297" s="96">
        <f t="shared" si="38"/>
        <v>0.59444430604486664</v>
      </c>
      <c r="AD297">
        <f t="shared" si="39"/>
        <v>52</v>
      </c>
      <c r="AE297" s="96">
        <f t="shared" si="46"/>
        <v>0.12302238493821172</v>
      </c>
      <c r="AF297" s="96">
        <f t="shared" si="47"/>
        <v>3.4975341514860286E-2</v>
      </c>
      <c r="AG297" s="97" t="s">
        <v>194</v>
      </c>
      <c r="AH297" s="97" t="s">
        <v>194</v>
      </c>
      <c r="AI297" s="97" t="s">
        <v>194</v>
      </c>
      <c r="AJ297" s="97" t="s">
        <v>194</v>
      </c>
      <c r="AK297" s="97" t="s">
        <v>194</v>
      </c>
      <c r="AL297" s="97" t="s">
        <v>194</v>
      </c>
    </row>
    <row r="298" spans="1:39">
      <c r="B298" t="s">
        <v>190</v>
      </c>
      <c r="C298" s="93">
        <v>3</v>
      </c>
      <c r="D298" t="s">
        <v>61</v>
      </c>
      <c r="E298" t="s">
        <v>107</v>
      </c>
      <c r="F298" s="94">
        <v>3</v>
      </c>
      <c r="G298" s="95">
        <v>42766</v>
      </c>
      <c r="H298" s="100" t="s">
        <v>638</v>
      </c>
      <c r="I298" t="s">
        <v>639</v>
      </c>
      <c r="J298">
        <v>2.0630000000000002</v>
      </c>
      <c r="K298">
        <v>2.1520000000000001</v>
      </c>
      <c r="L298" s="96">
        <f t="shared" si="40"/>
        <v>1.8132000000000001</v>
      </c>
      <c r="M298" s="96">
        <v>5.5147656768714146</v>
      </c>
      <c r="N298" s="96">
        <f t="shared" si="37"/>
        <v>1.7132062687469676</v>
      </c>
      <c r="O298" s="96">
        <f t="shared" si="41"/>
        <v>1.9022000000000001</v>
      </c>
      <c r="P298" s="96">
        <v>2.2816647271287041</v>
      </c>
      <c r="Q298" s="96">
        <f t="shared" si="42"/>
        <v>1.8587981735605579</v>
      </c>
      <c r="R298" s="95">
        <v>42819</v>
      </c>
      <c r="S298" s="96" t="s">
        <v>193</v>
      </c>
      <c r="T298" s="96" t="s">
        <v>193</v>
      </c>
      <c r="U298" s="96" t="str">
        <f t="shared" si="43"/>
        <v/>
      </c>
      <c r="V298" s="96" t="str">
        <f t="shared" si="43"/>
        <v/>
      </c>
      <c r="W298" s="96" t="s">
        <v>193</v>
      </c>
      <c r="X298" s="107" t="s">
        <v>193</v>
      </c>
      <c r="Y298" s="96" t="str">
        <f t="shared" si="48"/>
        <v/>
      </c>
      <c r="Z298" s="96" t="str">
        <f t="shared" si="48"/>
        <v/>
      </c>
      <c r="AA298" s="96" t="str">
        <f t="shared" si="44"/>
        <v/>
      </c>
      <c r="AB298" s="96" t="str">
        <f t="shared" si="45"/>
        <v/>
      </c>
      <c r="AC298" s="96" t="str">
        <f t="shared" si="38"/>
        <v/>
      </c>
      <c r="AD298">
        <f t="shared" si="39"/>
        <v>53</v>
      </c>
      <c r="AE298" s="96" t="str">
        <f t="shared" si="46"/>
        <v/>
      </c>
      <c r="AF298" s="96" t="str">
        <f t="shared" si="47"/>
        <v/>
      </c>
      <c r="AG298" s="97" t="s">
        <v>194</v>
      </c>
      <c r="AH298" s="97" t="s">
        <v>194</v>
      </c>
      <c r="AI298" s="97" t="s">
        <v>194</v>
      </c>
      <c r="AJ298" s="97" t="s">
        <v>194</v>
      </c>
      <c r="AK298" s="97" t="s">
        <v>194</v>
      </c>
      <c r="AL298" s="97" t="s">
        <v>194</v>
      </c>
    </row>
    <row r="299" spans="1:39">
      <c r="B299" t="s">
        <v>190</v>
      </c>
      <c r="C299" s="93">
        <v>4</v>
      </c>
      <c r="D299" t="s">
        <v>61</v>
      </c>
      <c r="E299" t="s">
        <v>107</v>
      </c>
      <c r="F299" s="98">
        <v>4</v>
      </c>
      <c r="G299" s="95">
        <v>42766</v>
      </c>
      <c r="H299" s="100" t="s">
        <v>640</v>
      </c>
      <c r="I299" t="s">
        <v>641</v>
      </c>
      <c r="J299">
        <v>2.036</v>
      </c>
      <c r="K299">
        <v>2.169</v>
      </c>
      <c r="L299" s="96">
        <f t="shared" si="40"/>
        <v>1.7862</v>
      </c>
      <c r="M299" s="96">
        <v>5.5147656768714146</v>
      </c>
      <c r="N299" s="96">
        <f t="shared" si="37"/>
        <v>1.6876952554797229</v>
      </c>
      <c r="O299" s="96">
        <f t="shared" si="41"/>
        <v>1.9192</v>
      </c>
      <c r="P299" s="96">
        <v>2.2816647271287041</v>
      </c>
      <c r="Q299" s="96">
        <f t="shared" si="42"/>
        <v>1.8754102905569459</v>
      </c>
      <c r="R299" s="95">
        <v>42818</v>
      </c>
      <c r="S299" s="96">
        <v>0.55969999999999998</v>
      </c>
      <c r="T299" s="96">
        <v>1.3392999999999999</v>
      </c>
      <c r="U299" s="96">
        <f t="shared" si="43"/>
        <v>0.40909999999999996</v>
      </c>
      <c r="V299" s="96">
        <f t="shared" si="43"/>
        <v>1.1886999999999999</v>
      </c>
      <c r="W299" s="96">
        <v>9.5283926852740137</v>
      </c>
      <c r="X299" s="107">
        <v>4.9578582052553344</v>
      </c>
      <c r="Y299" s="96">
        <f t="shared" si="48"/>
        <v>0.37011934552454395</v>
      </c>
      <c r="Z299" s="96">
        <f t="shared" si="48"/>
        <v>1.1297659395141297</v>
      </c>
      <c r="AA299" s="96">
        <f t="shared" si="44"/>
        <v>0.78069539253439535</v>
      </c>
      <c r="AB299" s="96">
        <f t="shared" si="45"/>
        <v>0.51180980603205017</v>
      </c>
      <c r="AC299" s="96">
        <f t="shared" si="38"/>
        <v>0.60241001406610606</v>
      </c>
      <c r="AD299">
        <f t="shared" si="39"/>
        <v>52</v>
      </c>
      <c r="AE299" s="96">
        <f t="shared" si="46"/>
        <v>7.2808322405706227E-2</v>
      </c>
      <c r="AF299" s="96">
        <f t="shared" si="47"/>
        <v>2.8842850870079397E-2</v>
      </c>
      <c r="AG299" s="97" t="s">
        <v>194</v>
      </c>
      <c r="AH299" s="97" t="s">
        <v>194</v>
      </c>
      <c r="AI299" s="97" t="s">
        <v>194</v>
      </c>
      <c r="AJ299" s="97" t="s">
        <v>194</v>
      </c>
      <c r="AK299" s="97" t="s">
        <v>194</v>
      </c>
      <c r="AL299" s="97" t="s">
        <v>195</v>
      </c>
    </row>
    <row r="300" spans="1:39">
      <c r="B300" t="s">
        <v>190</v>
      </c>
      <c r="C300" s="93">
        <v>5</v>
      </c>
      <c r="D300" t="s">
        <v>61</v>
      </c>
      <c r="E300" t="s">
        <v>107</v>
      </c>
      <c r="F300" s="98">
        <v>5</v>
      </c>
      <c r="G300" s="95">
        <v>42766</v>
      </c>
      <c r="H300" s="100" t="s">
        <v>642</v>
      </c>
      <c r="I300" t="s">
        <v>643</v>
      </c>
      <c r="J300">
        <v>1.9830000000000001</v>
      </c>
      <c r="K300">
        <v>2.12</v>
      </c>
      <c r="L300" s="96">
        <f t="shared" si="40"/>
        <v>1.7332000000000001</v>
      </c>
      <c r="M300" s="96">
        <v>5.5147656768714146</v>
      </c>
      <c r="N300" s="96">
        <f t="shared" si="37"/>
        <v>1.6376180812884646</v>
      </c>
      <c r="O300" s="96">
        <f t="shared" si="41"/>
        <v>1.8702000000000001</v>
      </c>
      <c r="P300" s="96">
        <v>2.2816647271287041</v>
      </c>
      <c r="Q300" s="96">
        <f t="shared" si="42"/>
        <v>1.827528306273239</v>
      </c>
      <c r="R300" s="95">
        <v>42818</v>
      </c>
      <c r="S300" s="96">
        <v>0.41870000000000002</v>
      </c>
      <c r="T300" s="96">
        <v>1.2627999999999999</v>
      </c>
      <c r="U300" s="96">
        <f t="shared" si="43"/>
        <v>0.2681</v>
      </c>
      <c r="V300" s="96">
        <f t="shared" si="43"/>
        <v>1.1121999999999999</v>
      </c>
      <c r="W300" s="96">
        <v>14.349775784752945</v>
      </c>
      <c r="X300" s="107">
        <v>5.8070866141733264</v>
      </c>
      <c r="Y300" s="96">
        <f t="shared" si="48"/>
        <v>0.22962825112107738</v>
      </c>
      <c r="Z300" s="96">
        <f t="shared" si="48"/>
        <v>1.0476135826771642</v>
      </c>
      <c r="AA300" s="96">
        <f t="shared" si="44"/>
        <v>0.85977911837636301</v>
      </c>
      <c r="AB300" s="96">
        <f t="shared" si="45"/>
        <v>0.56365566905433784</v>
      </c>
      <c r="AC300" s="96">
        <f t="shared" si="38"/>
        <v>0.57324068747996315</v>
      </c>
      <c r="AD300">
        <f t="shared" si="39"/>
        <v>52</v>
      </c>
      <c r="AE300" s="96">
        <f t="shared" si="46"/>
        <v>-2.1115342489742339E-2</v>
      </c>
      <c r="AF300" s="96">
        <f t="shared" si="47"/>
        <v>2.7215758294663123E-2</v>
      </c>
      <c r="AG300" s="97" t="s">
        <v>194</v>
      </c>
      <c r="AH300" s="97" t="s">
        <v>194</v>
      </c>
      <c r="AI300" s="97" t="s">
        <v>194</v>
      </c>
      <c r="AJ300" s="97" t="s">
        <v>194</v>
      </c>
      <c r="AK300" s="97" t="s">
        <v>194</v>
      </c>
      <c r="AL300" s="97" t="s">
        <v>194</v>
      </c>
    </row>
    <row r="301" spans="1:39">
      <c r="B301" t="s">
        <v>190</v>
      </c>
      <c r="C301" s="93">
        <v>6</v>
      </c>
      <c r="D301" t="s">
        <v>61</v>
      </c>
      <c r="E301" t="s">
        <v>107</v>
      </c>
      <c r="F301" s="98">
        <v>6</v>
      </c>
      <c r="G301" s="95">
        <v>42766</v>
      </c>
      <c r="H301" s="100" t="s">
        <v>644</v>
      </c>
      <c r="I301" t="s">
        <v>645</v>
      </c>
      <c r="J301">
        <v>2.02</v>
      </c>
      <c r="K301">
        <v>2.2029999999999998</v>
      </c>
      <c r="L301" s="96">
        <f t="shared" si="40"/>
        <v>1.7702</v>
      </c>
      <c r="M301" s="96">
        <v>5.5147656768714146</v>
      </c>
      <c r="N301" s="96">
        <f t="shared" si="37"/>
        <v>1.6725776179880223</v>
      </c>
      <c r="O301" s="96">
        <f t="shared" si="41"/>
        <v>1.9531999999999998</v>
      </c>
      <c r="P301" s="96">
        <v>2.2816647271287041</v>
      </c>
      <c r="Q301" s="96">
        <f t="shared" si="42"/>
        <v>1.908634524549722</v>
      </c>
      <c r="R301" s="95">
        <v>42818</v>
      </c>
      <c r="S301" s="96">
        <v>0.60129999999999995</v>
      </c>
      <c r="T301" s="96">
        <v>1.4990000000000001</v>
      </c>
      <c r="U301" s="96">
        <f t="shared" si="43"/>
        <v>0.45069999999999993</v>
      </c>
      <c r="V301" s="96">
        <f t="shared" si="43"/>
        <v>1.3484</v>
      </c>
      <c r="W301" s="96">
        <v>9.6630327056488774</v>
      </c>
      <c r="X301" s="107">
        <v>5.3641732283467132</v>
      </c>
      <c r="Y301" s="96">
        <f t="shared" si="48"/>
        <v>0.40714871159564048</v>
      </c>
      <c r="Z301" s="96">
        <f t="shared" si="48"/>
        <v>1.2760694881889729</v>
      </c>
      <c r="AA301" s="96">
        <f t="shared" si="44"/>
        <v>0.75657410022895799</v>
      </c>
      <c r="AB301" s="96">
        <f t="shared" si="45"/>
        <v>0.49599632224036205</v>
      </c>
      <c r="AC301" s="96">
        <f t="shared" si="38"/>
        <v>0.66857718006018907</v>
      </c>
      <c r="AD301">
        <f t="shared" si="39"/>
        <v>52</v>
      </c>
      <c r="AE301" s="96">
        <f t="shared" si="46"/>
        <v>0.10145593797035868</v>
      </c>
      <c r="AF301" s="96">
        <f t="shared" si="47"/>
        <v>2.121560036449471E-2</v>
      </c>
      <c r="AG301" s="97" t="s">
        <v>194</v>
      </c>
      <c r="AH301" s="97" t="s">
        <v>194</v>
      </c>
      <c r="AI301" s="97" t="s">
        <v>195</v>
      </c>
      <c r="AJ301" s="97" t="s">
        <v>194</v>
      </c>
      <c r="AK301" s="97" t="s">
        <v>194</v>
      </c>
      <c r="AL301" s="97" t="s">
        <v>195</v>
      </c>
    </row>
    <row r="302" spans="1:39">
      <c r="B302" t="s">
        <v>190</v>
      </c>
      <c r="C302" s="93">
        <v>7</v>
      </c>
      <c r="D302" t="s">
        <v>61</v>
      </c>
      <c r="E302" t="s">
        <v>107</v>
      </c>
      <c r="F302" s="98">
        <v>7</v>
      </c>
      <c r="G302" s="95">
        <v>42766</v>
      </c>
      <c r="H302" s="100" t="s">
        <v>646</v>
      </c>
      <c r="I302" t="s">
        <v>647</v>
      </c>
      <c r="J302">
        <v>2.09</v>
      </c>
      <c r="K302">
        <v>2.19</v>
      </c>
      <c r="L302" s="96">
        <f t="shared" si="40"/>
        <v>1.8401999999999998</v>
      </c>
      <c r="M302" s="96">
        <v>5.5147656768714146</v>
      </c>
      <c r="N302" s="96">
        <f t="shared" si="37"/>
        <v>1.7387172820142121</v>
      </c>
      <c r="O302" s="96">
        <f t="shared" si="41"/>
        <v>1.9401999999999999</v>
      </c>
      <c r="P302" s="96">
        <v>2.2816647271287041</v>
      </c>
      <c r="Q302" s="96">
        <f t="shared" si="42"/>
        <v>1.8959311409642488</v>
      </c>
      <c r="R302" s="95">
        <v>42818</v>
      </c>
      <c r="S302" s="96">
        <v>0.56399999999999995</v>
      </c>
      <c r="T302" s="96">
        <v>1.518</v>
      </c>
      <c r="U302" s="96">
        <f t="shared" si="43"/>
        <v>0.41339999999999993</v>
      </c>
      <c r="V302" s="96">
        <f t="shared" si="43"/>
        <v>1.3673999999999999</v>
      </c>
      <c r="W302" s="96">
        <v>10.694923607688283</v>
      </c>
      <c r="X302" s="107">
        <v>3.7092731829574301</v>
      </c>
      <c r="Y302" s="96">
        <f t="shared" si="48"/>
        <v>0.36918718580581655</v>
      </c>
      <c r="Z302" s="96">
        <f t="shared" si="48"/>
        <v>1.3166793984962402</v>
      </c>
      <c r="AA302" s="96">
        <f t="shared" si="44"/>
        <v>0.78766692571311381</v>
      </c>
      <c r="AB302" s="96">
        <f t="shared" si="45"/>
        <v>0.5163802173321127</v>
      </c>
      <c r="AC302" s="96">
        <f t="shared" si="38"/>
        <v>0.69447638157712421</v>
      </c>
      <c r="AD302">
        <f t="shared" si="39"/>
        <v>52</v>
      </c>
      <c r="AE302" s="96">
        <f t="shared" si="46"/>
        <v>6.452859178965098E-2</v>
      </c>
      <c r="AF302" s="96">
        <f t="shared" si="47"/>
        <v>1.7224328327475811E-2</v>
      </c>
      <c r="AG302" s="97" t="s">
        <v>194</v>
      </c>
      <c r="AH302" s="97" t="s">
        <v>194</v>
      </c>
      <c r="AI302" s="97" t="s">
        <v>195</v>
      </c>
      <c r="AJ302" s="97" t="s">
        <v>194</v>
      </c>
      <c r="AK302" s="97" t="s">
        <v>194</v>
      </c>
      <c r="AL302" s="97" t="s">
        <v>194</v>
      </c>
    </row>
    <row r="303" spans="1:39">
      <c r="B303" t="s">
        <v>190</v>
      </c>
      <c r="C303" s="93">
        <v>8</v>
      </c>
      <c r="D303" t="s">
        <v>61</v>
      </c>
      <c r="E303" t="s">
        <v>107</v>
      </c>
      <c r="F303" s="98">
        <v>8</v>
      </c>
      <c r="G303" s="95">
        <v>42766</v>
      </c>
      <c r="H303" s="100" t="s">
        <v>648</v>
      </c>
      <c r="I303" t="s">
        <v>649</v>
      </c>
      <c r="J303">
        <v>1.9159999999999999</v>
      </c>
      <c r="K303">
        <v>2.1509999999999998</v>
      </c>
      <c r="L303" s="96">
        <f t="shared" si="40"/>
        <v>1.6661999999999999</v>
      </c>
      <c r="M303" s="96">
        <v>5.5147656768714146</v>
      </c>
      <c r="N303" s="96">
        <f t="shared" si="37"/>
        <v>1.5743129742919684</v>
      </c>
      <c r="O303" s="96">
        <f t="shared" si="41"/>
        <v>1.9011999999999998</v>
      </c>
      <c r="P303" s="96">
        <v>2.2816647271287041</v>
      </c>
      <c r="Q303" s="96">
        <f t="shared" si="42"/>
        <v>1.8578209902078289</v>
      </c>
      <c r="R303" s="95">
        <v>42818</v>
      </c>
      <c r="S303" s="96">
        <v>0.59260000000000002</v>
      </c>
      <c r="T303" s="96">
        <v>1.4733000000000001</v>
      </c>
      <c r="U303" s="96">
        <f t="shared" si="43"/>
        <v>0.442</v>
      </c>
      <c r="V303" s="96">
        <f t="shared" si="43"/>
        <v>1.3227</v>
      </c>
      <c r="W303" s="96">
        <v>8.8163662932295175</v>
      </c>
      <c r="X303" s="107">
        <v>3.0097087378641909</v>
      </c>
      <c r="Y303" s="96">
        <f t="shared" si="48"/>
        <v>0.40303166098392551</v>
      </c>
      <c r="Z303" s="96">
        <f t="shared" si="48"/>
        <v>1.2828905825242702</v>
      </c>
      <c r="AA303" s="96">
        <f t="shared" si="44"/>
        <v>0.74399521088544351</v>
      </c>
      <c r="AB303" s="96">
        <f t="shared" si="45"/>
        <v>0.48774982946409129</v>
      </c>
      <c r="AC303" s="96">
        <f t="shared" si="38"/>
        <v>0.69053508884123282</v>
      </c>
      <c r="AD303">
        <f t="shared" si="39"/>
        <v>52</v>
      </c>
      <c r="AE303" s="96">
        <f t="shared" si="46"/>
        <v>0.11639523647809558</v>
      </c>
      <c r="AF303" s="96">
        <f t="shared" si="47"/>
        <v>1.9354224896821499E-2</v>
      </c>
      <c r="AG303" s="97" t="s">
        <v>194</v>
      </c>
      <c r="AH303" s="97" t="s">
        <v>194</v>
      </c>
      <c r="AI303" s="97" t="s">
        <v>194</v>
      </c>
      <c r="AJ303" s="97" t="s">
        <v>194</v>
      </c>
      <c r="AK303" s="97" t="s">
        <v>194</v>
      </c>
      <c r="AL303" s="97" t="s">
        <v>195</v>
      </c>
    </row>
    <row r="304" spans="1:39">
      <c r="B304" t="s">
        <v>190</v>
      </c>
      <c r="C304" s="93">
        <v>9</v>
      </c>
      <c r="D304" t="s">
        <v>69</v>
      </c>
      <c r="E304" t="s">
        <v>107</v>
      </c>
      <c r="F304" s="94">
        <v>1</v>
      </c>
      <c r="G304" s="95">
        <v>42766</v>
      </c>
      <c r="H304" s="100" t="s">
        <v>650</v>
      </c>
      <c r="I304" t="s">
        <v>651</v>
      </c>
      <c r="J304">
        <v>2.121</v>
      </c>
      <c r="K304">
        <v>2.3039999999999998</v>
      </c>
      <c r="L304" s="96">
        <f t="shared" si="40"/>
        <v>1.8712</v>
      </c>
      <c r="M304" s="96">
        <v>5.5147656768714146</v>
      </c>
      <c r="N304" s="96">
        <f t="shared" si="37"/>
        <v>1.7680077046543821</v>
      </c>
      <c r="O304" s="96">
        <f t="shared" si="41"/>
        <v>2.0541999999999998</v>
      </c>
      <c r="P304" s="96">
        <v>2.2816647271287041</v>
      </c>
      <c r="Q304" s="96">
        <f t="shared" si="42"/>
        <v>2.007330043175322</v>
      </c>
      <c r="R304" s="95">
        <v>42818</v>
      </c>
      <c r="S304" s="96">
        <v>0.66479999999999995</v>
      </c>
      <c r="T304" s="96">
        <v>1.5383</v>
      </c>
      <c r="U304" s="96">
        <f t="shared" si="43"/>
        <v>0.51419999999999999</v>
      </c>
      <c r="V304" s="96">
        <f t="shared" si="43"/>
        <v>1.3876999999999999</v>
      </c>
      <c r="W304" s="96">
        <v>18.05555555555533</v>
      </c>
      <c r="X304" s="107">
        <v>6.1446977205149187</v>
      </c>
      <c r="Y304" s="96">
        <f t="shared" si="48"/>
        <v>0.4213583333333345</v>
      </c>
      <c r="Z304" s="96">
        <f t="shared" si="48"/>
        <v>1.3024300297324145</v>
      </c>
      <c r="AA304" s="96">
        <f t="shared" si="44"/>
        <v>0.76167618940568849</v>
      </c>
      <c r="AB304" s="96">
        <f t="shared" si="45"/>
        <v>0.49934115980040394</v>
      </c>
      <c r="AC304" s="96">
        <f t="shared" si="38"/>
        <v>0.64883701320593401</v>
      </c>
      <c r="AD304">
        <f t="shared" si="39"/>
        <v>52</v>
      </c>
      <c r="AE304" s="96">
        <f t="shared" si="46"/>
        <v>9.5396449636949487E-2</v>
      </c>
      <c r="AF304" s="96">
        <f t="shared" si="47"/>
        <v>2.3362963995435953E-2</v>
      </c>
      <c r="AG304" s="97" t="s">
        <v>194</v>
      </c>
      <c r="AH304" s="97" t="s">
        <v>194</v>
      </c>
      <c r="AI304" s="97" t="s">
        <v>194</v>
      </c>
      <c r="AJ304" s="97" t="s">
        <v>195</v>
      </c>
      <c r="AK304" s="97" t="s">
        <v>195</v>
      </c>
      <c r="AL304" s="97" t="s">
        <v>194</v>
      </c>
    </row>
    <row r="305" spans="2:38">
      <c r="B305" t="s">
        <v>190</v>
      </c>
      <c r="C305" s="93">
        <v>10</v>
      </c>
      <c r="D305" t="s">
        <v>69</v>
      </c>
      <c r="E305" t="s">
        <v>107</v>
      </c>
      <c r="F305" s="94">
        <v>2</v>
      </c>
      <c r="G305" s="95">
        <v>42766</v>
      </c>
      <c r="H305" s="100" t="s">
        <v>652</v>
      </c>
      <c r="I305" t="s">
        <v>653</v>
      </c>
      <c r="J305">
        <v>1.921</v>
      </c>
      <c r="K305">
        <v>2.2050000000000001</v>
      </c>
      <c r="L305" s="96">
        <f t="shared" si="40"/>
        <v>1.6712</v>
      </c>
      <c r="M305" s="96">
        <v>5.5147656768714146</v>
      </c>
      <c r="N305" s="96">
        <f t="shared" si="37"/>
        <v>1.5790372360081248</v>
      </c>
      <c r="O305" s="96">
        <f t="shared" si="41"/>
        <v>1.9552</v>
      </c>
      <c r="P305" s="96">
        <v>2.2816647271287041</v>
      </c>
      <c r="Q305" s="96">
        <f t="shared" si="42"/>
        <v>1.9105888912551796</v>
      </c>
      <c r="R305" s="95">
        <v>42818</v>
      </c>
      <c r="S305" s="96">
        <v>0.63539999999999996</v>
      </c>
      <c r="T305" s="96">
        <v>1.3853</v>
      </c>
      <c r="U305" s="96">
        <f t="shared" si="43"/>
        <v>0.48479999999999995</v>
      </c>
      <c r="V305" s="96">
        <f t="shared" si="43"/>
        <v>1.2346999999999999</v>
      </c>
      <c r="W305" s="96">
        <v>10.416666666666313</v>
      </c>
      <c r="X305" s="107">
        <v>4.2016806722691449</v>
      </c>
      <c r="Y305" s="96">
        <f t="shared" si="48"/>
        <v>0.43430000000000168</v>
      </c>
      <c r="Z305" s="96">
        <f t="shared" si="48"/>
        <v>1.1828218487394928</v>
      </c>
      <c r="AA305" s="96">
        <f t="shared" si="44"/>
        <v>0.72495898760568112</v>
      </c>
      <c r="AB305" s="96">
        <f t="shared" si="45"/>
        <v>0.47527002512866512</v>
      </c>
      <c r="AC305" s="96">
        <f t="shared" si="38"/>
        <v>0.61908757773757739</v>
      </c>
      <c r="AD305">
        <f t="shared" si="39"/>
        <v>52</v>
      </c>
      <c r="AE305" s="96">
        <f t="shared" si="46"/>
        <v>0.13900357766546179</v>
      </c>
      <c r="AF305" s="96">
        <f t="shared" si="47"/>
        <v>3.1092139738141747E-2</v>
      </c>
      <c r="AG305" s="97" t="s">
        <v>194</v>
      </c>
      <c r="AH305" s="97" t="s">
        <v>194</v>
      </c>
      <c r="AI305" s="97" t="s">
        <v>194</v>
      </c>
      <c r="AJ305" s="97" t="s">
        <v>194</v>
      </c>
      <c r="AK305" s="97" t="s">
        <v>194</v>
      </c>
      <c r="AL305" s="97" t="s">
        <v>194</v>
      </c>
    </row>
    <row r="306" spans="2:38">
      <c r="B306" t="s">
        <v>190</v>
      </c>
      <c r="C306" s="93">
        <v>11</v>
      </c>
      <c r="D306" t="s">
        <v>69</v>
      </c>
      <c r="E306" t="s">
        <v>107</v>
      </c>
      <c r="F306" s="94">
        <v>3</v>
      </c>
      <c r="G306" s="95">
        <v>42766</v>
      </c>
      <c r="H306" s="100" t="s">
        <v>654</v>
      </c>
      <c r="I306" t="s">
        <v>655</v>
      </c>
      <c r="J306">
        <v>2.1419999999999999</v>
      </c>
      <c r="K306">
        <v>2.2679999999999998</v>
      </c>
      <c r="L306" s="96">
        <f t="shared" si="40"/>
        <v>1.8921999999999999</v>
      </c>
      <c r="M306" s="96">
        <v>5.5147656768714146</v>
      </c>
      <c r="N306" s="96">
        <f t="shared" si="37"/>
        <v>1.7878496038622389</v>
      </c>
      <c r="O306" s="96">
        <f t="shared" si="41"/>
        <v>2.0181999999999998</v>
      </c>
      <c r="P306" s="96">
        <v>2.2816647271287041</v>
      </c>
      <c r="Q306" s="96">
        <f t="shared" si="42"/>
        <v>1.9721514424770883</v>
      </c>
      <c r="R306" s="95">
        <v>42818</v>
      </c>
      <c r="S306" s="96">
        <v>0.63119999999999998</v>
      </c>
      <c r="T306" s="96">
        <v>1.43</v>
      </c>
      <c r="U306" s="96">
        <f t="shared" si="43"/>
        <v>0.48059999999999997</v>
      </c>
      <c r="V306" s="96">
        <f t="shared" si="43"/>
        <v>1.2793999999999999</v>
      </c>
      <c r="W306" s="96">
        <v>9.5734126984128558</v>
      </c>
      <c r="X306" s="107">
        <v>4.6087373979834227</v>
      </c>
      <c r="Y306" s="96">
        <f t="shared" si="48"/>
        <v>0.43459017857142779</v>
      </c>
      <c r="Z306" s="96">
        <f t="shared" si="48"/>
        <v>1.2204358137302</v>
      </c>
      <c r="AA306" s="96">
        <f t="shared" si="44"/>
        <v>0.75692016955307906</v>
      </c>
      <c r="AB306" s="96">
        <f t="shared" si="45"/>
        <v>0.49622319904192363</v>
      </c>
      <c r="AC306" s="96">
        <f t="shared" si="38"/>
        <v>0.6188347342115329</v>
      </c>
      <c r="AD306">
        <f t="shared" si="39"/>
        <v>52</v>
      </c>
      <c r="AE306" s="96">
        <f t="shared" si="46"/>
        <v>0.10104492927187758</v>
      </c>
      <c r="AF306" s="96">
        <f t="shared" si="47"/>
        <v>2.8107501050733681E-2</v>
      </c>
      <c r="AG306" s="97" t="s">
        <v>194</v>
      </c>
      <c r="AH306" s="97" t="s">
        <v>194</v>
      </c>
      <c r="AI306" s="97" t="s">
        <v>194</v>
      </c>
      <c r="AJ306" s="97" t="s">
        <v>194</v>
      </c>
      <c r="AK306" s="97" t="s">
        <v>194</v>
      </c>
      <c r="AL306" s="97" t="s">
        <v>194</v>
      </c>
    </row>
    <row r="307" spans="2:38">
      <c r="B307" t="s">
        <v>190</v>
      </c>
      <c r="C307" s="93">
        <v>12</v>
      </c>
      <c r="D307" t="s">
        <v>69</v>
      </c>
      <c r="E307" t="s">
        <v>107</v>
      </c>
      <c r="F307" s="98">
        <v>4</v>
      </c>
      <c r="G307" s="95">
        <v>42766</v>
      </c>
      <c r="H307" s="100" t="s">
        <v>656</v>
      </c>
      <c r="I307" t="s">
        <v>657</v>
      </c>
      <c r="J307">
        <v>1.91</v>
      </c>
      <c r="K307">
        <v>2.2610000000000001</v>
      </c>
      <c r="L307" s="96">
        <f t="shared" si="40"/>
        <v>1.6601999999999999</v>
      </c>
      <c r="M307" s="96">
        <v>5.5147656768714146</v>
      </c>
      <c r="N307" s="96">
        <f t="shared" si="37"/>
        <v>1.5686438602325807</v>
      </c>
      <c r="O307" s="96">
        <f t="shared" si="41"/>
        <v>2.0112000000000001</v>
      </c>
      <c r="P307" s="96">
        <v>2.2816647271287041</v>
      </c>
      <c r="Q307" s="96">
        <f t="shared" si="42"/>
        <v>1.9653111590079877</v>
      </c>
      <c r="R307" s="95">
        <v>42818</v>
      </c>
      <c r="S307" s="96" t="s">
        <v>193</v>
      </c>
      <c r="T307" s="96" t="s">
        <v>193</v>
      </c>
      <c r="U307" s="96" t="str">
        <f t="shared" si="43"/>
        <v/>
      </c>
      <c r="V307" s="96" t="str">
        <f t="shared" si="43"/>
        <v/>
      </c>
      <c r="W307" s="96" t="s">
        <v>193</v>
      </c>
      <c r="X307" s="107" t="s">
        <v>193</v>
      </c>
      <c r="Y307" s="96" t="str">
        <f t="shared" si="48"/>
        <v/>
      </c>
      <c r="Z307" s="96" t="str">
        <f t="shared" si="48"/>
        <v/>
      </c>
      <c r="AA307" s="96" t="str">
        <f t="shared" si="44"/>
        <v/>
      </c>
      <c r="AB307" s="96" t="str">
        <f t="shared" si="45"/>
        <v/>
      </c>
      <c r="AC307" s="96" t="str">
        <f t="shared" si="38"/>
        <v/>
      </c>
      <c r="AD307">
        <f t="shared" si="39"/>
        <v>52</v>
      </c>
      <c r="AE307" s="96" t="str">
        <f t="shared" si="46"/>
        <v/>
      </c>
      <c r="AF307" s="96" t="str">
        <f t="shared" si="47"/>
        <v/>
      </c>
      <c r="AG307" s="97" t="s">
        <v>194</v>
      </c>
      <c r="AH307" s="97" t="s">
        <v>194</v>
      </c>
      <c r="AI307" s="97" t="s">
        <v>194</v>
      </c>
      <c r="AJ307" s="97" t="s">
        <v>194</v>
      </c>
      <c r="AK307" s="97" t="s">
        <v>194</v>
      </c>
      <c r="AL307" s="97" t="s">
        <v>194</v>
      </c>
    </row>
    <row r="308" spans="2:38">
      <c r="B308" t="s">
        <v>190</v>
      </c>
      <c r="C308" s="93">
        <v>13</v>
      </c>
      <c r="D308" t="s">
        <v>69</v>
      </c>
      <c r="E308" t="s">
        <v>107</v>
      </c>
      <c r="F308" s="98">
        <v>5</v>
      </c>
      <c r="G308" s="95">
        <v>42766</v>
      </c>
      <c r="H308" s="100" t="s">
        <v>658</v>
      </c>
      <c r="I308" t="s">
        <v>659</v>
      </c>
      <c r="J308">
        <v>2.0179999999999998</v>
      </c>
      <c r="K308">
        <v>2.242</v>
      </c>
      <c r="L308" s="96">
        <f t="shared" si="40"/>
        <v>1.7681999999999998</v>
      </c>
      <c r="M308" s="96">
        <v>5.5147656768714146</v>
      </c>
      <c r="N308" s="96">
        <f t="shared" si="37"/>
        <v>1.6706879133015595</v>
      </c>
      <c r="O308" s="96">
        <f t="shared" si="41"/>
        <v>1.9922</v>
      </c>
      <c r="P308" s="96">
        <v>2.2816647271287041</v>
      </c>
      <c r="Q308" s="96">
        <f t="shared" si="42"/>
        <v>1.9467446753061419</v>
      </c>
      <c r="R308" s="95">
        <v>42818</v>
      </c>
      <c r="S308" s="96">
        <v>0.52059999999999995</v>
      </c>
      <c r="T308" s="96">
        <v>1.4899</v>
      </c>
      <c r="U308" s="96">
        <f t="shared" si="43"/>
        <v>0.36999999999999994</v>
      </c>
      <c r="V308" s="96">
        <f t="shared" si="43"/>
        <v>1.3392999999999999</v>
      </c>
      <c r="W308" s="96">
        <v>17.872968980798372</v>
      </c>
      <c r="X308" s="107">
        <v>3.0078895463511506</v>
      </c>
      <c r="Y308" s="96">
        <f t="shared" si="48"/>
        <v>0.30387001477104597</v>
      </c>
      <c r="Z308" s="96">
        <f t="shared" si="48"/>
        <v>1.299015335305719</v>
      </c>
      <c r="AA308" s="96">
        <f t="shared" si="44"/>
        <v>0.81811682939002783</v>
      </c>
      <c r="AB308" s="96">
        <f t="shared" si="45"/>
        <v>0.5363426244932249</v>
      </c>
      <c r="AC308" s="96">
        <f t="shared" si="38"/>
        <v>0.66727565858190308</v>
      </c>
      <c r="AD308">
        <f t="shared" si="39"/>
        <v>52</v>
      </c>
      <c r="AE308" s="96">
        <f t="shared" si="46"/>
        <v>2.8364810700679532E-2</v>
      </c>
      <c r="AF308" s="96">
        <f t="shared" si="47"/>
        <v>1.8625501961846393E-2</v>
      </c>
      <c r="AG308" s="97" t="s">
        <v>194</v>
      </c>
      <c r="AH308" s="97" t="s">
        <v>194</v>
      </c>
      <c r="AI308" s="97" t="s">
        <v>194</v>
      </c>
      <c r="AJ308" s="97" t="s">
        <v>194</v>
      </c>
      <c r="AK308" s="97" t="s">
        <v>195</v>
      </c>
      <c r="AL308" s="97" t="s">
        <v>195</v>
      </c>
    </row>
    <row r="309" spans="2:38">
      <c r="B309" t="s">
        <v>190</v>
      </c>
      <c r="C309" s="93">
        <v>14</v>
      </c>
      <c r="D309" t="s">
        <v>69</v>
      </c>
      <c r="E309" t="s">
        <v>107</v>
      </c>
      <c r="F309" s="98">
        <v>6</v>
      </c>
      <c r="G309" s="95">
        <v>42766</v>
      </c>
      <c r="H309" s="100" t="s">
        <v>660</v>
      </c>
      <c r="I309" t="s">
        <v>661</v>
      </c>
      <c r="J309">
        <v>1.9810000000000001</v>
      </c>
      <c r="K309">
        <v>2.1829999999999998</v>
      </c>
      <c r="L309" s="96">
        <f t="shared" si="40"/>
        <v>1.7312000000000001</v>
      </c>
      <c r="M309" s="96">
        <v>5.5147656768714146</v>
      </c>
      <c r="N309" s="96">
        <f t="shared" si="37"/>
        <v>1.6357283766020021</v>
      </c>
      <c r="O309" s="96">
        <f t="shared" si="41"/>
        <v>1.9331999999999998</v>
      </c>
      <c r="P309" s="96">
        <v>2.2816647271287041</v>
      </c>
      <c r="Q309" s="96">
        <f t="shared" si="42"/>
        <v>1.8890908574951477</v>
      </c>
      <c r="R309" s="95">
        <v>42818</v>
      </c>
      <c r="S309" s="96">
        <v>0.501</v>
      </c>
      <c r="T309" s="96">
        <v>1.5669999999999999</v>
      </c>
      <c r="U309" s="96">
        <f t="shared" si="43"/>
        <v>0.35039999999999999</v>
      </c>
      <c r="V309" s="96">
        <f t="shared" si="43"/>
        <v>1.4163999999999999</v>
      </c>
      <c r="W309" s="96">
        <v>12.970297029702667</v>
      </c>
      <c r="X309" s="107">
        <v>2.903543307086486</v>
      </c>
      <c r="Y309" s="96">
        <f t="shared" si="48"/>
        <v>0.30495207920792183</v>
      </c>
      <c r="Z309" s="96">
        <f t="shared" si="48"/>
        <v>1.375274212598427</v>
      </c>
      <c r="AA309" s="96">
        <f t="shared" si="44"/>
        <v>0.81356802047940424</v>
      </c>
      <c r="AB309" s="96">
        <f t="shared" si="45"/>
        <v>0.53336050748768549</v>
      </c>
      <c r="AC309" s="96">
        <f t="shared" si="38"/>
        <v>0.72800850585978738</v>
      </c>
      <c r="AD309">
        <f t="shared" si="39"/>
        <v>52</v>
      </c>
      <c r="AE309" s="96">
        <f t="shared" si="46"/>
        <v>3.3767196580279935E-2</v>
      </c>
      <c r="AF309" s="96">
        <f t="shared" si="47"/>
        <v>1.3716621476384659E-2</v>
      </c>
      <c r="AG309" s="97" t="s">
        <v>194</v>
      </c>
      <c r="AH309" s="97" t="s">
        <v>194</v>
      </c>
      <c r="AI309" s="97" t="s">
        <v>194</v>
      </c>
      <c r="AJ309" s="97" t="s">
        <v>194</v>
      </c>
      <c r="AK309" s="97" t="s">
        <v>195</v>
      </c>
      <c r="AL309" s="97" t="s">
        <v>195</v>
      </c>
    </row>
    <row r="310" spans="2:38">
      <c r="B310" t="s">
        <v>190</v>
      </c>
      <c r="C310" s="93">
        <v>15</v>
      </c>
      <c r="D310" t="s">
        <v>69</v>
      </c>
      <c r="E310" t="s">
        <v>107</v>
      </c>
      <c r="F310" s="98">
        <v>7</v>
      </c>
      <c r="G310" s="95">
        <v>42766</v>
      </c>
      <c r="H310" s="100" t="s">
        <v>662</v>
      </c>
      <c r="I310" t="s">
        <v>663</v>
      </c>
      <c r="J310">
        <v>1.9810000000000001</v>
      </c>
      <c r="K310">
        <v>2.1920000000000002</v>
      </c>
      <c r="L310" s="96">
        <f t="shared" si="40"/>
        <v>1.7312000000000001</v>
      </c>
      <c r="M310" s="96">
        <v>5.5147656768714146</v>
      </c>
      <c r="N310" s="96">
        <f t="shared" si="37"/>
        <v>1.6357283766020021</v>
      </c>
      <c r="O310" s="96">
        <f t="shared" si="41"/>
        <v>1.9422000000000001</v>
      </c>
      <c r="P310" s="96">
        <v>2.2816647271287041</v>
      </c>
      <c r="Q310" s="96">
        <f t="shared" si="42"/>
        <v>1.8978855076697065</v>
      </c>
      <c r="R310" s="95">
        <v>42818</v>
      </c>
      <c r="S310" s="96">
        <v>0.72199999999999998</v>
      </c>
      <c r="T310" s="96">
        <v>1.355</v>
      </c>
      <c r="U310" s="96">
        <f t="shared" si="43"/>
        <v>0.57139999999999991</v>
      </c>
      <c r="V310" s="96">
        <f t="shared" si="43"/>
        <v>1.2043999999999999</v>
      </c>
      <c r="W310" s="96">
        <v>22.716049382715465</v>
      </c>
      <c r="X310" s="107">
        <v>7.6999503229018247</v>
      </c>
      <c r="Y310" s="96">
        <f t="shared" si="48"/>
        <v>0.44160049382716376</v>
      </c>
      <c r="Z310" s="96">
        <f t="shared" si="48"/>
        <v>1.1116617983109705</v>
      </c>
      <c r="AA310" s="96">
        <f t="shared" si="44"/>
        <v>0.73002822464660833</v>
      </c>
      <c r="AB310" s="96">
        <f t="shared" si="45"/>
        <v>0.47859332542152949</v>
      </c>
      <c r="AC310" s="96">
        <f t="shared" si="38"/>
        <v>0.58573701828616076</v>
      </c>
      <c r="AD310">
        <f t="shared" si="39"/>
        <v>52</v>
      </c>
      <c r="AE310" s="96">
        <f t="shared" si="46"/>
        <v>0.13298310612041764</v>
      </c>
      <c r="AF310" s="96">
        <f t="shared" si="47"/>
        <v>3.8592688481484339E-2</v>
      </c>
      <c r="AG310" s="97" t="s">
        <v>194</v>
      </c>
      <c r="AH310" s="97" t="s">
        <v>194</v>
      </c>
      <c r="AI310" s="97" t="s">
        <v>195</v>
      </c>
      <c r="AJ310" s="97" t="s">
        <v>195</v>
      </c>
      <c r="AK310" s="97" t="s">
        <v>195</v>
      </c>
      <c r="AL310" s="97" t="s">
        <v>195</v>
      </c>
    </row>
    <row r="311" spans="2:38">
      <c r="B311" t="s">
        <v>190</v>
      </c>
      <c r="C311" s="93">
        <v>16</v>
      </c>
      <c r="D311" t="s">
        <v>69</v>
      </c>
      <c r="E311" t="s">
        <v>107</v>
      </c>
      <c r="F311" s="98">
        <v>8</v>
      </c>
      <c r="G311" s="95">
        <v>42766</v>
      </c>
      <c r="H311" s="100" t="s">
        <v>664</v>
      </c>
      <c r="I311" t="s">
        <v>665</v>
      </c>
      <c r="J311">
        <v>2.157</v>
      </c>
      <c r="K311">
        <v>2.2010000000000001</v>
      </c>
      <c r="L311" s="96">
        <f t="shared" si="40"/>
        <v>1.9072</v>
      </c>
      <c r="M311" s="96">
        <v>5.5147656768714146</v>
      </c>
      <c r="N311" s="96">
        <f t="shared" si="37"/>
        <v>1.8020223890107083</v>
      </c>
      <c r="O311" s="96">
        <f t="shared" si="41"/>
        <v>1.9512</v>
      </c>
      <c r="P311" s="96">
        <v>2.2816647271287041</v>
      </c>
      <c r="Q311" s="96">
        <f t="shared" si="42"/>
        <v>1.9066801578442647</v>
      </c>
      <c r="R311" s="95">
        <v>42818</v>
      </c>
      <c r="S311" s="96">
        <v>0.65410000000000001</v>
      </c>
      <c r="T311" s="96">
        <v>1.421</v>
      </c>
      <c r="U311" s="96">
        <f t="shared" si="43"/>
        <v>0.50350000000000006</v>
      </c>
      <c r="V311" s="96">
        <f t="shared" si="43"/>
        <v>1.2704</v>
      </c>
      <c r="W311" s="96">
        <v>8.8551859099799302</v>
      </c>
      <c r="X311" s="107">
        <v>4.0579710144928036</v>
      </c>
      <c r="Y311" s="96">
        <f t="shared" si="48"/>
        <v>0.45891413894325112</v>
      </c>
      <c r="Z311" s="96">
        <f t="shared" si="48"/>
        <v>1.2188475362318834</v>
      </c>
      <c r="AA311" s="96">
        <f t="shared" si="44"/>
        <v>0.74533383062172143</v>
      </c>
      <c r="AB311" s="96">
        <f t="shared" si="45"/>
        <v>0.48862740439808822</v>
      </c>
      <c r="AC311" s="96">
        <f t="shared" si="38"/>
        <v>0.63925117761226391</v>
      </c>
      <c r="AD311">
        <f t="shared" si="39"/>
        <v>52</v>
      </c>
      <c r="AE311" s="96">
        <f t="shared" si="46"/>
        <v>0.11480542681505768</v>
      </c>
      <c r="AF311" s="96">
        <f t="shared" si="47"/>
        <v>2.5779211714489728E-2</v>
      </c>
      <c r="AG311" s="97" t="s">
        <v>194</v>
      </c>
      <c r="AH311" s="97" t="s">
        <v>194</v>
      </c>
      <c r="AI311" s="97" t="s">
        <v>195</v>
      </c>
      <c r="AJ311" s="97" t="s">
        <v>194</v>
      </c>
      <c r="AK311" s="97" t="s">
        <v>195</v>
      </c>
      <c r="AL311" s="97" t="s">
        <v>195</v>
      </c>
    </row>
    <row r="312" spans="2:38">
      <c r="B312" t="s">
        <v>190</v>
      </c>
      <c r="C312" s="93">
        <v>17</v>
      </c>
      <c r="D312" t="s">
        <v>70</v>
      </c>
      <c r="E312" t="s">
        <v>107</v>
      </c>
      <c r="F312" s="94">
        <v>1</v>
      </c>
      <c r="G312" s="95">
        <v>42767</v>
      </c>
      <c r="H312" s="100" t="s">
        <v>666</v>
      </c>
      <c r="I312" t="s">
        <v>667</v>
      </c>
      <c r="J312">
        <v>2.0249999999999999</v>
      </c>
      <c r="K312">
        <v>2.2799999999999998</v>
      </c>
      <c r="L312" s="96">
        <f t="shared" si="40"/>
        <v>1.7751999999999999</v>
      </c>
      <c r="M312" s="96">
        <v>5.5147656768714146</v>
      </c>
      <c r="N312" s="96">
        <f t="shared" si="37"/>
        <v>1.6773018797041785</v>
      </c>
      <c r="O312" s="96">
        <f t="shared" si="41"/>
        <v>2.0301999999999998</v>
      </c>
      <c r="P312" s="96">
        <v>2.2816647271287041</v>
      </c>
      <c r="Q312" s="96">
        <f t="shared" si="42"/>
        <v>1.9838776427098328</v>
      </c>
      <c r="R312" s="95">
        <v>42818</v>
      </c>
      <c r="S312" s="96">
        <v>0.6905</v>
      </c>
      <c r="T312" s="96">
        <v>1.6271</v>
      </c>
      <c r="U312" s="96">
        <f t="shared" si="43"/>
        <v>0.53990000000000005</v>
      </c>
      <c r="V312" s="96">
        <f t="shared" si="43"/>
        <v>1.4764999999999999</v>
      </c>
      <c r="W312" s="96">
        <v>10.088582677165091</v>
      </c>
      <c r="X312" s="107">
        <v>3.3600802407224508</v>
      </c>
      <c r="Y312" s="96">
        <f t="shared" si="48"/>
        <v>0.48543174212598572</v>
      </c>
      <c r="Z312" s="96">
        <f t="shared" si="48"/>
        <v>1.4268884152457328</v>
      </c>
      <c r="AA312" s="96">
        <f t="shared" si="44"/>
        <v>0.71058773140372322</v>
      </c>
      <c r="AB312" s="96">
        <f t="shared" si="45"/>
        <v>0.46584848899626519</v>
      </c>
      <c r="AC312" s="96">
        <f t="shared" si="38"/>
        <v>0.71924214705938561</v>
      </c>
      <c r="AD312">
        <f t="shared" si="39"/>
        <v>51</v>
      </c>
      <c r="AE312" s="96">
        <f t="shared" si="46"/>
        <v>0.15607157790531678</v>
      </c>
      <c r="AF312" s="96">
        <f t="shared" si="47"/>
        <v>1.809832981608336E-2</v>
      </c>
      <c r="AG312" s="97" t="s">
        <v>194</v>
      </c>
      <c r="AH312" s="97" t="s">
        <v>194</v>
      </c>
      <c r="AI312" s="97" t="s">
        <v>195</v>
      </c>
      <c r="AJ312" s="97" t="s">
        <v>194</v>
      </c>
      <c r="AK312" s="97" t="s">
        <v>194</v>
      </c>
      <c r="AL312" s="97" t="s">
        <v>195</v>
      </c>
    </row>
    <row r="313" spans="2:38">
      <c r="B313" t="s">
        <v>190</v>
      </c>
      <c r="C313" s="93">
        <v>18</v>
      </c>
      <c r="D313" t="s">
        <v>70</v>
      </c>
      <c r="E313" t="s">
        <v>107</v>
      </c>
      <c r="F313" s="94">
        <v>2</v>
      </c>
      <c r="G313" s="95">
        <v>42767</v>
      </c>
      <c r="H313" s="100" t="s">
        <v>668</v>
      </c>
      <c r="I313" t="s">
        <v>669</v>
      </c>
      <c r="J313">
        <v>2.0019999999999998</v>
      </c>
      <c r="K313">
        <v>2.1880000000000002</v>
      </c>
      <c r="L313" s="96">
        <f t="shared" si="40"/>
        <v>1.7521999999999998</v>
      </c>
      <c r="M313" s="96">
        <v>5.5147656768714146</v>
      </c>
      <c r="N313" s="96">
        <f t="shared" si="37"/>
        <v>1.6555702758098589</v>
      </c>
      <c r="O313" s="96">
        <f t="shared" si="41"/>
        <v>1.9382000000000001</v>
      </c>
      <c r="P313" s="96">
        <v>2.2816647271287041</v>
      </c>
      <c r="Q313" s="96">
        <f t="shared" si="42"/>
        <v>1.8939767742587916</v>
      </c>
      <c r="R313" s="95">
        <v>42818</v>
      </c>
      <c r="S313" s="96">
        <v>0.72099999999999997</v>
      </c>
      <c r="T313" s="96">
        <v>1.6060000000000001</v>
      </c>
      <c r="U313" s="96">
        <f t="shared" si="43"/>
        <v>0.57040000000000002</v>
      </c>
      <c r="V313" s="96">
        <f t="shared" si="43"/>
        <v>1.4554</v>
      </c>
      <c r="W313" s="96">
        <v>14.100096246390503</v>
      </c>
      <c r="X313" s="107">
        <v>4.6344959388436653</v>
      </c>
      <c r="Y313" s="96">
        <f t="shared" si="48"/>
        <v>0.48997305101058858</v>
      </c>
      <c r="Z313" s="96">
        <f t="shared" si="48"/>
        <v>1.3879495461060694</v>
      </c>
      <c r="AA313" s="96">
        <f t="shared" si="44"/>
        <v>0.70404575500674094</v>
      </c>
      <c r="AB313" s="96">
        <f t="shared" si="45"/>
        <v>0.4615596873678397</v>
      </c>
      <c r="AC313" s="96">
        <f t="shared" si="38"/>
        <v>0.73282289675872281</v>
      </c>
      <c r="AD313">
        <f t="shared" si="39"/>
        <v>51</v>
      </c>
      <c r="AE313" s="96">
        <f t="shared" si="46"/>
        <v>0.16384114607275424</v>
      </c>
      <c r="AF313" s="96">
        <f t="shared" si="47"/>
        <v>1.6956530956889822E-2</v>
      </c>
      <c r="AG313" s="97" t="s">
        <v>194</v>
      </c>
      <c r="AH313" s="97" t="s">
        <v>194</v>
      </c>
      <c r="AI313" s="97" t="s">
        <v>195</v>
      </c>
      <c r="AJ313" s="97" t="s">
        <v>194</v>
      </c>
      <c r="AK313" s="97" t="s">
        <v>194</v>
      </c>
      <c r="AL313" s="97" t="s">
        <v>194</v>
      </c>
    </row>
    <row r="314" spans="2:38">
      <c r="B314" t="s">
        <v>190</v>
      </c>
      <c r="C314" s="93">
        <v>19</v>
      </c>
      <c r="D314" t="s">
        <v>70</v>
      </c>
      <c r="E314" t="s">
        <v>107</v>
      </c>
      <c r="F314" s="94">
        <v>3</v>
      </c>
      <c r="G314" s="95">
        <v>42767</v>
      </c>
      <c r="H314" s="100" t="s">
        <v>670</v>
      </c>
      <c r="I314" t="s">
        <v>671</v>
      </c>
      <c r="J314">
        <v>2.1909999999999998</v>
      </c>
      <c r="K314">
        <v>2.117</v>
      </c>
      <c r="L314" s="96">
        <f t="shared" si="40"/>
        <v>1.9411999999999998</v>
      </c>
      <c r="M314" s="96">
        <v>5.5147656768714146</v>
      </c>
      <c r="N314" s="96">
        <f t="shared" si="37"/>
        <v>1.834147368680572</v>
      </c>
      <c r="O314" s="96">
        <f t="shared" si="41"/>
        <v>1.8672</v>
      </c>
      <c r="P314" s="96">
        <v>2.2816647271287041</v>
      </c>
      <c r="Q314" s="96">
        <f t="shared" si="42"/>
        <v>1.8245967562150529</v>
      </c>
      <c r="R314" s="95">
        <v>42818</v>
      </c>
      <c r="S314" s="96">
        <v>0.89200000000000002</v>
      </c>
      <c r="T314" s="96">
        <v>1.4496</v>
      </c>
      <c r="U314" s="96">
        <f t="shared" si="43"/>
        <v>0.74140000000000006</v>
      </c>
      <c r="V314" s="96">
        <f t="shared" si="43"/>
        <v>1.2989999999999999</v>
      </c>
      <c r="W314" s="96">
        <v>16.616616616617133</v>
      </c>
      <c r="X314" s="107">
        <v>8.439646712463917</v>
      </c>
      <c r="Y314" s="96">
        <f t="shared" si="48"/>
        <v>0.61820440440440061</v>
      </c>
      <c r="Z314" s="96">
        <f t="shared" si="48"/>
        <v>1.1893689892050936</v>
      </c>
      <c r="AA314" s="96">
        <f t="shared" si="44"/>
        <v>0.66294725551463318</v>
      </c>
      <c r="AB314" s="96">
        <f t="shared" si="45"/>
        <v>0.43461625302146983</v>
      </c>
      <c r="AC314" s="96">
        <f t="shared" si="38"/>
        <v>0.65185306570001966</v>
      </c>
      <c r="AD314">
        <f t="shared" si="39"/>
        <v>51</v>
      </c>
      <c r="AE314" s="96">
        <f t="shared" si="46"/>
        <v>0.21265171554081563</v>
      </c>
      <c r="AF314" s="96">
        <f t="shared" si="47"/>
        <v>3.1660270796525884E-2</v>
      </c>
      <c r="AG314" s="97" t="s">
        <v>194</v>
      </c>
      <c r="AH314" s="97" t="s">
        <v>194</v>
      </c>
      <c r="AI314" s="97" t="s">
        <v>194</v>
      </c>
      <c r="AJ314" s="97" t="s">
        <v>194</v>
      </c>
      <c r="AK314" s="97" t="s">
        <v>194</v>
      </c>
      <c r="AL314" s="97" t="s">
        <v>194</v>
      </c>
    </row>
    <row r="315" spans="2:38">
      <c r="B315" t="s">
        <v>190</v>
      </c>
      <c r="C315" s="93">
        <v>20</v>
      </c>
      <c r="D315" t="s">
        <v>70</v>
      </c>
      <c r="E315" t="s">
        <v>107</v>
      </c>
      <c r="F315" s="98">
        <v>4</v>
      </c>
      <c r="G315" s="95">
        <v>42767</v>
      </c>
      <c r="H315" s="100" t="s">
        <v>672</v>
      </c>
      <c r="I315" t="s">
        <v>673</v>
      </c>
      <c r="J315">
        <v>2.0510000000000002</v>
      </c>
      <c r="K315">
        <v>2.2530000000000001</v>
      </c>
      <c r="L315" s="96">
        <f t="shared" si="40"/>
        <v>1.8012000000000001</v>
      </c>
      <c r="M315" s="96">
        <v>5.5147656768714146</v>
      </c>
      <c r="N315" s="96">
        <f t="shared" si="37"/>
        <v>1.7018680406281923</v>
      </c>
      <c r="O315" s="96">
        <f t="shared" si="41"/>
        <v>2.0032000000000001</v>
      </c>
      <c r="P315" s="96">
        <v>2.2816647271287041</v>
      </c>
      <c r="Q315" s="96">
        <f t="shared" si="42"/>
        <v>1.9574936921861579</v>
      </c>
      <c r="R315" s="95">
        <v>42818</v>
      </c>
      <c r="S315" s="96">
        <v>0.70330000000000004</v>
      </c>
      <c r="T315" s="96">
        <v>1.6778999999999999</v>
      </c>
      <c r="U315" s="96">
        <f t="shared" si="43"/>
        <v>0.55269999999999997</v>
      </c>
      <c r="V315" s="96">
        <f t="shared" si="43"/>
        <v>1.5272999999999999</v>
      </c>
      <c r="W315" s="96">
        <v>10.945273631841108</v>
      </c>
      <c r="X315" s="107">
        <v>6.496631376323327</v>
      </c>
      <c r="Y315" s="96">
        <f t="shared" si="48"/>
        <v>0.49220547263681419</v>
      </c>
      <c r="Z315" s="96">
        <f t="shared" si="48"/>
        <v>1.4280769489894136</v>
      </c>
      <c r="AA315" s="96">
        <f t="shared" si="44"/>
        <v>0.7107851720071483</v>
      </c>
      <c r="AB315" s="96">
        <f t="shared" si="45"/>
        <v>0.4659779274916222</v>
      </c>
      <c r="AC315" s="96">
        <f t="shared" si="38"/>
        <v>0.72954357640586631</v>
      </c>
      <c r="AD315">
        <f t="shared" si="39"/>
        <v>51</v>
      </c>
      <c r="AE315" s="96">
        <f t="shared" si="46"/>
        <v>0.15583708787749606</v>
      </c>
      <c r="AF315" s="96">
        <f t="shared" si="47"/>
        <v>1.7028782340568632E-2</v>
      </c>
      <c r="AG315" s="97" t="s">
        <v>194</v>
      </c>
      <c r="AH315" s="97" t="s">
        <v>194</v>
      </c>
      <c r="AI315" s="97" t="s">
        <v>194</v>
      </c>
      <c r="AJ315" s="97" t="s">
        <v>194</v>
      </c>
      <c r="AK315" s="97" t="s">
        <v>194</v>
      </c>
      <c r="AL315" s="97" t="s">
        <v>194</v>
      </c>
    </row>
    <row r="316" spans="2:38">
      <c r="B316" t="s">
        <v>190</v>
      </c>
      <c r="C316" s="93">
        <v>21</v>
      </c>
      <c r="D316" t="s">
        <v>70</v>
      </c>
      <c r="E316" t="s">
        <v>107</v>
      </c>
      <c r="F316" s="98">
        <v>5</v>
      </c>
      <c r="G316" s="95">
        <v>42767</v>
      </c>
      <c r="H316" s="100" t="s">
        <v>674</v>
      </c>
      <c r="I316" t="s">
        <v>675</v>
      </c>
      <c r="J316">
        <v>1.9910000000000001</v>
      </c>
      <c r="K316">
        <v>2.1890000000000001</v>
      </c>
      <c r="L316" s="96">
        <f t="shared" si="40"/>
        <v>1.7412000000000001</v>
      </c>
      <c r="M316" s="96">
        <v>5.5147656768714146</v>
      </c>
      <c r="N316" s="96">
        <f t="shared" si="37"/>
        <v>1.645176900034315</v>
      </c>
      <c r="O316" s="96">
        <f t="shared" si="41"/>
        <v>1.9392</v>
      </c>
      <c r="P316" s="96">
        <v>2.2816647271287041</v>
      </c>
      <c r="Q316" s="96">
        <f t="shared" si="42"/>
        <v>1.8949539576115202</v>
      </c>
      <c r="R316" s="95">
        <v>42818</v>
      </c>
      <c r="S316" s="96">
        <v>0.66739999999999999</v>
      </c>
      <c r="T316" s="96">
        <v>1.4087000000000001</v>
      </c>
      <c r="U316" s="96">
        <f t="shared" si="43"/>
        <v>0.51679999999999993</v>
      </c>
      <c r="V316" s="96">
        <f t="shared" si="43"/>
        <v>1.2581</v>
      </c>
      <c r="W316" s="96">
        <v>10.415623435152472</v>
      </c>
      <c r="X316" s="107">
        <v>6.7426871591461754</v>
      </c>
      <c r="Y316" s="96">
        <f t="shared" si="48"/>
        <v>0.46297205808713193</v>
      </c>
      <c r="Z316" s="96">
        <f t="shared" si="48"/>
        <v>1.1732702528507819</v>
      </c>
      <c r="AA316" s="96">
        <f t="shared" si="44"/>
        <v>0.71858828185742496</v>
      </c>
      <c r="AB316" s="96">
        <f t="shared" si="45"/>
        <v>0.47109350544572287</v>
      </c>
      <c r="AC316" s="96">
        <f t="shared" si="38"/>
        <v>0.61915501858927546</v>
      </c>
      <c r="AD316">
        <f t="shared" si="39"/>
        <v>51</v>
      </c>
      <c r="AE316" s="96">
        <f t="shared" si="46"/>
        <v>0.14656973651137173</v>
      </c>
      <c r="AF316" s="96">
        <f t="shared" si="47"/>
        <v>3.2401752093704314E-2</v>
      </c>
      <c r="AG316" s="97" t="s">
        <v>194</v>
      </c>
      <c r="AH316" s="97" t="s">
        <v>194</v>
      </c>
      <c r="AI316" s="97" t="s">
        <v>194</v>
      </c>
      <c r="AJ316" s="97" t="s">
        <v>194</v>
      </c>
      <c r="AK316" s="97" t="s">
        <v>194</v>
      </c>
      <c r="AL316" s="97" t="s">
        <v>195</v>
      </c>
    </row>
    <row r="317" spans="2:38">
      <c r="B317" t="s">
        <v>190</v>
      </c>
      <c r="C317" s="93">
        <v>22</v>
      </c>
      <c r="D317" t="s">
        <v>70</v>
      </c>
      <c r="E317" t="s">
        <v>107</v>
      </c>
      <c r="F317" s="98">
        <v>6</v>
      </c>
      <c r="G317" s="95">
        <v>42767</v>
      </c>
      <c r="H317" s="100" t="s">
        <v>676</v>
      </c>
      <c r="I317" t="s">
        <v>677</v>
      </c>
      <c r="J317">
        <v>2.1110000000000002</v>
      </c>
      <c r="K317">
        <v>2.1989999999999998</v>
      </c>
      <c r="L317" s="96">
        <f t="shared" si="40"/>
        <v>1.8612000000000002</v>
      </c>
      <c r="M317" s="96">
        <v>5.5147656768714146</v>
      </c>
      <c r="N317" s="96">
        <f t="shared" si="37"/>
        <v>1.7585591812220693</v>
      </c>
      <c r="O317" s="96">
        <f t="shared" si="41"/>
        <v>1.9491999999999998</v>
      </c>
      <c r="P317" s="96">
        <v>2.2816647271287041</v>
      </c>
      <c r="Q317" s="96">
        <f t="shared" si="42"/>
        <v>1.9047257911388071</v>
      </c>
      <c r="R317" s="95">
        <v>42818</v>
      </c>
      <c r="S317" s="96">
        <v>0.75929999999999997</v>
      </c>
      <c r="T317" s="96">
        <v>1.4908999999999999</v>
      </c>
      <c r="U317" s="96">
        <f t="shared" si="43"/>
        <v>0.60870000000000002</v>
      </c>
      <c r="V317" s="96">
        <f t="shared" si="43"/>
        <v>1.3402999999999998</v>
      </c>
      <c r="W317" s="96">
        <v>12.068965517241553</v>
      </c>
      <c r="X317" s="107">
        <v>3.3797216699801611</v>
      </c>
      <c r="Y317" s="96">
        <f t="shared" si="48"/>
        <v>0.53523620689655071</v>
      </c>
      <c r="Z317" s="96">
        <f t="shared" si="48"/>
        <v>1.2950015904572558</v>
      </c>
      <c r="AA317" s="96">
        <f t="shared" si="44"/>
        <v>0.69563935486970596</v>
      </c>
      <c r="AB317" s="96">
        <f t="shared" si="45"/>
        <v>0.45604860319249135</v>
      </c>
      <c r="AC317" s="96">
        <f t="shared" si="38"/>
        <v>0.67988872544377832</v>
      </c>
      <c r="AD317">
        <f t="shared" si="39"/>
        <v>51</v>
      </c>
      <c r="AE317" s="96">
        <f t="shared" si="46"/>
        <v>0.17382499421650122</v>
      </c>
      <c r="AF317" s="96">
        <f t="shared" si="47"/>
        <v>2.373343978642151E-2</v>
      </c>
      <c r="AG317" s="97" t="s">
        <v>194</v>
      </c>
      <c r="AH317" s="97" t="s">
        <v>194</v>
      </c>
      <c r="AI317" s="97" t="s">
        <v>194</v>
      </c>
      <c r="AJ317" s="97" t="s">
        <v>194</v>
      </c>
      <c r="AK317" s="97" t="s">
        <v>194</v>
      </c>
      <c r="AL317" s="97" t="s">
        <v>194</v>
      </c>
    </row>
    <row r="318" spans="2:38">
      <c r="B318" t="s">
        <v>190</v>
      </c>
      <c r="C318" s="93">
        <v>23</v>
      </c>
      <c r="D318" t="s">
        <v>70</v>
      </c>
      <c r="E318" t="s">
        <v>107</v>
      </c>
      <c r="F318" s="98">
        <v>7</v>
      </c>
      <c r="G318" s="95">
        <v>42767</v>
      </c>
      <c r="H318" s="100" t="s">
        <v>678</v>
      </c>
      <c r="I318" t="s">
        <v>679</v>
      </c>
      <c r="J318">
        <v>2.117</v>
      </c>
      <c r="K318">
        <v>2.133</v>
      </c>
      <c r="L318" s="96">
        <f t="shared" si="40"/>
        <v>1.8672</v>
      </c>
      <c r="M318" s="96">
        <v>5.5147656768714146</v>
      </c>
      <c r="N318" s="96">
        <f t="shared" si="37"/>
        <v>1.764228295281457</v>
      </c>
      <c r="O318" s="96">
        <f t="shared" si="41"/>
        <v>1.8832</v>
      </c>
      <c r="P318" s="96">
        <v>2.2816647271287041</v>
      </c>
      <c r="Q318" s="96">
        <f t="shared" si="42"/>
        <v>1.8402316898587123</v>
      </c>
      <c r="R318" s="95">
        <v>42818</v>
      </c>
      <c r="S318" s="96">
        <v>0.72629999999999995</v>
      </c>
      <c r="T318" s="96">
        <v>1.5238</v>
      </c>
      <c r="U318" s="96">
        <f t="shared" si="43"/>
        <v>0.57569999999999988</v>
      </c>
      <c r="V318" s="96">
        <f t="shared" si="43"/>
        <v>1.3732</v>
      </c>
      <c r="W318" s="96">
        <v>5.4787506400411408</v>
      </c>
      <c r="X318" s="107">
        <v>1.7982017982017391</v>
      </c>
      <c r="Y318" s="96">
        <f t="shared" si="48"/>
        <v>0.54415883256528308</v>
      </c>
      <c r="Z318" s="96">
        <f t="shared" si="48"/>
        <v>1.3485070929070937</v>
      </c>
      <c r="AA318" s="96">
        <f t="shared" si="44"/>
        <v>0.69155985423163702</v>
      </c>
      <c r="AB318" s="96">
        <f t="shared" si="45"/>
        <v>0.45337415621836541</v>
      </c>
      <c r="AC318" s="96">
        <f t="shared" si="38"/>
        <v>0.7327920176239483</v>
      </c>
      <c r="AD318">
        <f t="shared" si="39"/>
        <v>51</v>
      </c>
      <c r="AE318" s="96">
        <f t="shared" si="46"/>
        <v>0.17867000685078738</v>
      </c>
      <c r="AF318" s="96">
        <f t="shared" si="47"/>
        <v>1.7452510860254254E-2</v>
      </c>
      <c r="AG318" s="97" t="s">
        <v>194</v>
      </c>
      <c r="AH318" s="97" t="s">
        <v>194</v>
      </c>
      <c r="AI318" s="97" t="s">
        <v>194</v>
      </c>
      <c r="AJ318" s="97" t="s">
        <v>194</v>
      </c>
      <c r="AK318" s="97" t="s">
        <v>194</v>
      </c>
      <c r="AL318" s="97" t="s">
        <v>194</v>
      </c>
    </row>
    <row r="319" spans="2:38">
      <c r="B319" t="s">
        <v>190</v>
      </c>
      <c r="C319" s="93">
        <v>24</v>
      </c>
      <c r="D319" t="s">
        <v>70</v>
      </c>
      <c r="E319" t="s">
        <v>107</v>
      </c>
      <c r="F319" s="98">
        <v>8</v>
      </c>
      <c r="G319" s="95">
        <v>42767</v>
      </c>
      <c r="H319" s="100" t="s">
        <v>680</v>
      </c>
      <c r="I319" t="s">
        <v>681</v>
      </c>
      <c r="J319">
        <v>2.052</v>
      </c>
      <c r="K319">
        <v>2.2440000000000002</v>
      </c>
      <c r="L319" s="96">
        <f t="shared" si="40"/>
        <v>1.8022</v>
      </c>
      <c r="M319" s="96">
        <v>5.5147656768714146</v>
      </c>
      <c r="N319" s="96">
        <f t="shared" si="37"/>
        <v>1.7028128929714235</v>
      </c>
      <c r="O319" s="96">
        <f t="shared" si="41"/>
        <v>1.9942000000000002</v>
      </c>
      <c r="P319" s="96">
        <v>2.2816647271287041</v>
      </c>
      <c r="Q319" s="96">
        <f t="shared" si="42"/>
        <v>1.9486990420115995</v>
      </c>
      <c r="R319" s="95">
        <v>42818</v>
      </c>
      <c r="S319" s="96">
        <v>0.67</v>
      </c>
      <c r="T319" s="96">
        <v>1.3083</v>
      </c>
      <c r="U319" s="96">
        <f t="shared" si="43"/>
        <v>0.51940000000000008</v>
      </c>
      <c r="V319" s="96">
        <f t="shared" si="43"/>
        <v>1.1577</v>
      </c>
      <c r="W319" s="96">
        <v>10.957551826258362</v>
      </c>
      <c r="X319" s="107">
        <v>5.6575682382137682</v>
      </c>
      <c r="Y319" s="96">
        <f t="shared" si="48"/>
        <v>0.46248647581441416</v>
      </c>
      <c r="Z319" s="96">
        <f t="shared" si="48"/>
        <v>1.0922023325061991</v>
      </c>
      <c r="AA319" s="96">
        <f t="shared" si="44"/>
        <v>0.72839853531566168</v>
      </c>
      <c r="AB319" s="96">
        <f t="shared" si="45"/>
        <v>0.47752493051573075</v>
      </c>
      <c r="AC319" s="96">
        <f t="shared" si="38"/>
        <v>0.56047768740048365</v>
      </c>
      <c r="AD319">
        <f t="shared" si="39"/>
        <v>51</v>
      </c>
      <c r="AE319" s="96">
        <f t="shared" si="46"/>
        <v>0.13491860413816903</v>
      </c>
      <c r="AF319" s="96">
        <f t="shared" si="47"/>
        <v>4.9626692532875494E-2</v>
      </c>
      <c r="AG319" s="97" t="s">
        <v>194</v>
      </c>
      <c r="AH319" s="97" t="s">
        <v>194</v>
      </c>
      <c r="AI319" s="97" t="s">
        <v>194</v>
      </c>
      <c r="AJ319" s="97" t="s">
        <v>194</v>
      </c>
      <c r="AK319" s="97" t="s">
        <v>194</v>
      </c>
      <c r="AL319" s="97" t="s">
        <v>195</v>
      </c>
    </row>
    <row r="320" spans="2:38">
      <c r="B320" t="s">
        <v>190</v>
      </c>
      <c r="C320" s="93">
        <v>25</v>
      </c>
      <c r="D320" t="s">
        <v>71</v>
      </c>
      <c r="E320" t="s">
        <v>107</v>
      </c>
      <c r="F320" s="94">
        <v>1</v>
      </c>
      <c r="G320" s="95">
        <v>42767</v>
      </c>
      <c r="H320" s="100" t="s">
        <v>682</v>
      </c>
      <c r="I320" t="s">
        <v>683</v>
      </c>
      <c r="J320">
        <v>2.0310000000000001</v>
      </c>
      <c r="K320">
        <v>2.2109999999999999</v>
      </c>
      <c r="L320" s="96">
        <f t="shared" si="40"/>
        <v>1.7812000000000001</v>
      </c>
      <c r="M320" s="96">
        <v>5.5147656768714146</v>
      </c>
      <c r="N320" s="96">
        <f t="shared" si="37"/>
        <v>1.6829709937635664</v>
      </c>
      <c r="O320" s="96">
        <f t="shared" si="41"/>
        <v>1.9611999999999998</v>
      </c>
      <c r="P320" s="96">
        <v>2.2816647271287041</v>
      </c>
      <c r="Q320" s="96">
        <f t="shared" si="42"/>
        <v>1.9164519913715516</v>
      </c>
      <c r="R320" s="95">
        <v>42818</v>
      </c>
      <c r="S320" s="96">
        <v>0.65839999999999999</v>
      </c>
      <c r="T320" s="96">
        <v>1.4184000000000001</v>
      </c>
      <c r="U320" s="96">
        <f t="shared" si="43"/>
        <v>0.50780000000000003</v>
      </c>
      <c r="V320" s="96">
        <f t="shared" si="43"/>
        <v>1.2678</v>
      </c>
      <c r="W320" s="96">
        <v>15.647921760391469</v>
      </c>
      <c r="X320" s="107">
        <v>3.8194444444447946</v>
      </c>
      <c r="Y320" s="96">
        <f t="shared" si="48"/>
        <v>0.42833985330073215</v>
      </c>
      <c r="Z320" s="96">
        <f t="shared" si="48"/>
        <v>1.2193770833333288</v>
      </c>
      <c r="AA320" s="96">
        <f t="shared" si="44"/>
        <v>0.74548589673381627</v>
      </c>
      <c r="AB320" s="96">
        <f t="shared" si="45"/>
        <v>0.4887270961960411</v>
      </c>
      <c r="AC320" s="96">
        <f t="shared" si="38"/>
        <v>0.6362680040112324</v>
      </c>
      <c r="AD320">
        <f t="shared" si="39"/>
        <v>51</v>
      </c>
      <c r="AE320" s="96">
        <f t="shared" si="46"/>
        <v>0.11462482573180965</v>
      </c>
      <c r="AF320" s="96">
        <f t="shared" si="47"/>
        <v>2.6735876666790566E-2</v>
      </c>
      <c r="AG320" s="97" t="s">
        <v>194</v>
      </c>
      <c r="AH320" s="97" t="s">
        <v>194</v>
      </c>
      <c r="AI320" s="97" t="s">
        <v>194</v>
      </c>
      <c r="AJ320" s="97" t="s">
        <v>194</v>
      </c>
      <c r="AK320" s="97" t="s">
        <v>194</v>
      </c>
      <c r="AL320" s="97" t="s">
        <v>194</v>
      </c>
    </row>
    <row r="321" spans="2:38">
      <c r="B321" t="s">
        <v>190</v>
      </c>
      <c r="C321" s="93">
        <v>26</v>
      </c>
      <c r="D321" t="s">
        <v>71</v>
      </c>
      <c r="E321" t="s">
        <v>107</v>
      </c>
      <c r="F321" s="94">
        <v>2</v>
      </c>
      <c r="G321" s="95">
        <v>42767</v>
      </c>
      <c r="H321" s="100" t="s">
        <v>684</v>
      </c>
      <c r="I321" t="s">
        <v>685</v>
      </c>
      <c r="J321">
        <v>1.9079999999999999</v>
      </c>
      <c r="K321">
        <v>2.274</v>
      </c>
      <c r="L321" s="96">
        <f t="shared" si="40"/>
        <v>1.6581999999999999</v>
      </c>
      <c r="M321" s="96">
        <v>5.5147656768714146</v>
      </c>
      <c r="N321" s="96">
        <f t="shared" si="37"/>
        <v>1.5667541555461182</v>
      </c>
      <c r="O321" s="96">
        <f t="shared" si="41"/>
        <v>2.0242</v>
      </c>
      <c r="P321" s="96">
        <v>2.2816647271287041</v>
      </c>
      <c r="Q321" s="96">
        <f t="shared" si="42"/>
        <v>1.9780145425934608</v>
      </c>
      <c r="R321" s="95">
        <v>42818</v>
      </c>
      <c r="S321" s="96">
        <v>0.67589999999999995</v>
      </c>
      <c r="T321" s="96">
        <v>1.464</v>
      </c>
      <c r="U321" s="96">
        <f t="shared" si="43"/>
        <v>0.52529999999999988</v>
      </c>
      <c r="V321" s="96">
        <f t="shared" si="43"/>
        <v>1.3133999999999999</v>
      </c>
      <c r="W321" s="96">
        <v>8.561473369835749</v>
      </c>
      <c r="X321" s="107">
        <v>2.9721955896448731</v>
      </c>
      <c r="Y321" s="96">
        <f t="shared" si="48"/>
        <v>0.48032658038825271</v>
      </c>
      <c r="Z321" s="96">
        <f t="shared" si="48"/>
        <v>1.2743631831256041</v>
      </c>
      <c r="AA321" s="96">
        <f t="shared" si="44"/>
        <v>0.69342568603507115</v>
      </c>
      <c r="AB321" s="96">
        <f t="shared" si="45"/>
        <v>0.45459736186622252</v>
      </c>
      <c r="AC321" s="96">
        <f t="shared" si="38"/>
        <v>0.64426380882656764</v>
      </c>
      <c r="AD321">
        <f t="shared" si="39"/>
        <v>51</v>
      </c>
      <c r="AE321" s="96">
        <f t="shared" si="46"/>
        <v>0.17645405459017671</v>
      </c>
      <c r="AF321" s="96">
        <f t="shared" si="47"/>
        <v>2.9915599185669085E-2</v>
      </c>
      <c r="AG321" s="97" t="s">
        <v>194</v>
      </c>
      <c r="AH321" s="97" t="s">
        <v>194</v>
      </c>
      <c r="AI321" s="97" t="s">
        <v>194</v>
      </c>
      <c r="AJ321" s="97" t="s">
        <v>194</v>
      </c>
      <c r="AK321" s="97" t="s">
        <v>194</v>
      </c>
      <c r="AL321" s="97" t="s">
        <v>194</v>
      </c>
    </row>
    <row r="322" spans="2:38">
      <c r="B322" t="s">
        <v>190</v>
      </c>
      <c r="C322" s="93">
        <v>27</v>
      </c>
      <c r="D322" t="s">
        <v>71</v>
      </c>
      <c r="E322" t="s">
        <v>107</v>
      </c>
      <c r="F322" s="94">
        <v>3</v>
      </c>
      <c r="G322" s="95">
        <v>42767</v>
      </c>
      <c r="H322" s="100" t="s">
        <v>686</v>
      </c>
      <c r="I322" t="s">
        <v>687</v>
      </c>
      <c r="J322">
        <v>2.1749999999999998</v>
      </c>
      <c r="K322">
        <v>2.2109999999999999</v>
      </c>
      <c r="L322" s="96">
        <f t="shared" si="40"/>
        <v>1.9251999999999998</v>
      </c>
      <c r="M322" s="96">
        <v>5.5147656768714146</v>
      </c>
      <c r="N322" s="96">
        <f t="shared" si="37"/>
        <v>1.8190297311888712</v>
      </c>
      <c r="O322" s="96">
        <f t="shared" si="41"/>
        <v>1.9611999999999998</v>
      </c>
      <c r="P322" s="96">
        <v>2.2816647271287041</v>
      </c>
      <c r="Q322" s="96">
        <f t="shared" si="42"/>
        <v>1.9164519913715516</v>
      </c>
      <c r="R322" s="95">
        <v>42818</v>
      </c>
      <c r="S322" s="96">
        <v>0.73760000000000003</v>
      </c>
      <c r="T322" s="96">
        <v>1.5392999999999999</v>
      </c>
      <c r="U322" s="96">
        <f t="shared" si="43"/>
        <v>0.58699999999999997</v>
      </c>
      <c r="V322" s="96">
        <f t="shared" si="43"/>
        <v>1.3886999999999998</v>
      </c>
      <c r="W322" s="96">
        <v>10.444777611194501</v>
      </c>
      <c r="X322" s="107">
        <v>3.5156250000002229</v>
      </c>
      <c r="Y322" s="96">
        <f t="shared" si="48"/>
        <v>0.52568915542228822</v>
      </c>
      <c r="Z322" s="96">
        <f t="shared" si="48"/>
        <v>1.3398785156249968</v>
      </c>
      <c r="AA322" s="96">
        <f t="shared" si="44"/>
        <v>0.71100573761446362</v>
      </c>
      <c r="AB322" s="96">
        <f t="shared" si="45"/>
        <v>0.46612252632207124</v>
      </c>
      <c r="AC322" s="96">
        <f t="shared" si="38"/>
        <v>0.69914535905805963</v>
      </c>
      <c r="AD322">
        <f t="shared" si="39"/>
        <v>51</v>
      </c>
      <c r="AE322" s="96">
        <f t="shared" si="46"/>
        <v>0.15557513347450869</v>
      </c>
      <c r="AF322" s="96">
        <f t="shared" si="47"/>
        <v>2.0330996597188868E-2</v>
      </c>
      <c r="AG322" s="97" t="s">
        <v>194</v>
      </c>
      <c r="AH322" s="97" t="s">
        <v>194</v>
      </c>
      <c r="AI322" s="97" t="s">
        <v>194</v>
      </c>
      <c r="AJ322" s="97" t="s">
        <v>194</v>
      </c>
      <c r="AK322" s="97" t="s">
        <v>194</v>
      </c>
      <c r="AL322" s="97" t="s">
        <v>194</v>
      </c>
    </row>
    <row r="323" spans="2:38">
      <c r="B323" t="s">
        <v>190</v>
      </c>
      <c r="C323" s="93">
        <v>28</v>
      </c>
      <c r="D323" t="s">
        <v>71</v>
      </c>
      <c r="E323" t="s">
        <v>107</v>
      </c>
      <c r="F323" s="98">
        <v>4</v>
      </c>
      <c r="G323" s="95">
        <v>42767</v>
      </c>
      <c r="H323" s="100" t="s">
        <v>688</v>
      </c>
      <c r="I323" t="s">
        <v>689</v>
      </c>
      <c r="J323">
        <v>1.929</v>
      </c>
      <c r="K323">
        <v>2.1520000000000001</v>
      </c>
      <c r="L323" s="96">
        <f t="shared" si="40"/>
        <v>1.6792</v>
      </c>
      <c r="M323" s="96">
        <v>5.5147656768714146</v>
      </c>
      <c r="N323" s="96">
        <f t="shared" si="37"/>
        <v>1.5865960547539752</v>
      </c>
      <c r="O323" s="96">
        <f t="shared" si="41"/>
        <v>1.9022000000000001</v>
      </c>
      <c r="P323" s="96">
        <v>2.2816647271287041</v>
      </c>
      <c r="Q323" s="96">
        <f t="shared" si="42"/>
        <v>1.8587981735605579</v>
      </c>
      <c r="R323" s="95">
        <v>42818</v>
      </c>
      <c r="S323" s="96">
        <v>0.60960000000000003</v>
      </c>
      <c r="T323" s="96">
        <v>1.4665999999999999</v>
      </c>
      <c r="U323" s="96">
        <f t="shared" si="43"/>
        <v>0.45900000000000002</v>
      </c>
      <c r="V323" s="96">
        <f t="shared" si="43"/>
        <v>1.3159999999999998</v>
      </c>
      <c r="W323" s="96">
        <v>10.16121152906673</v>
      </c>
      <c r="X323" s="107">
        <v>4.6569854782171465</v>
      </c>
      <c r="Y323" s="96">
        <f t="shared" si="48"/>
        <v>0.41236003908158375</v>
      </c>
      <c r="Z323" s="96">
        <f t="shared" si="48"/>
        <v>1.2547140711066622</v>
      </c>
      <c r="AA323" s="96">
        <f t="shared" si="44"/>
        <v>0.74009765255244742</v>
      </c>
      <c r="AB323" s="96">
        <f t="shared" si="45"/>
        <v>0.48519466058070193</v>
      </c>
      <c r="AC323" s="96">
        <f t="shared" si="38"/>
        <v>0.67501361307195451</v>
      </c>
      <c r="AD323">
        <f t="shared" si="39"/>
        <v>51</v>
      </c>
      <c r="AE323" s="96">
        <f t="shared" si="46"/>
        <v>0.12102416561467044</v>
      </c>
      <c r="AF323" s="96">
        <f t="shared" si="47"/>
        <v>2.1726970458094279E-2</v>
      </c>
      <c r="AG323" s="97" t="s">
        <v>194</v>
      </c>
      <c r="AH323" s="97" t="s">
        <v>194</v>
      </c>
      <c r="AI323" s="97" t="s">
        <v>194</v>
      </c>
      <c r="AJ323" s="97" t="s">
        <v>194</v>
      </c>
      <c r="AK323" s="97" t="s">
        <v>194</v>
      </c>
      <c r="AL323" s="97" t="s">
        <v>194</v>
      </c>
    </row>
    <row r="324" spans="2:38">
      <c r="B324" t="s">
        <v>190</v>
      </c>
      <c r="C324" s="93">
        <v>29</v>
      </c>
      <c r="D324" t="s">
        <v>71</v>
      </c>
      <c r="E324" t="s">
        <v>107</v>
      </c>
      <c r="F324" s="98">
        <v>5</v>
      </c>
      <c r="G324" s="95">
        <v>42767</v>
      </c>
      <c r="H324" s="100" t="s">
        <v>690</v>
      </c>
      <c r="I324" t="s">
        <v>691</v>
      </c>
      <c r="J324">
        <v>2.012</v>
      </c>
      <c r="K324">
        <v>2.2469999999999999</v>
      </c>
      <c r="L324" s="96">
        <f t="shared" si="40"/>
        <v>1.7622</v>
      </c>
      <c r="M324" s="96">
        <v>5.5147656768714146</v>
      </c>
      <c r="N324" s="96">
        <f t="shared" si="37"/>
        <v>1.6650187992421719</v>
      </c>
      <c r="O324" s="96">
        <f t="shared" si="41"/>
        <v>1.9971999999999999</v>
      </c>
      <c r="P324" s="96">
        <v>2.2816647271287041</v>
      </c>
      <c r="Q324" s="96">
        <f t="shared" si="42"/>
        <v>1.9516305920697854</v>
      </c>
      <c r="R324" s="95">
        <v>42818</v>
      </c>
      <c r="S324" s="96">
        <v>0.64829999999999999</v>
      </c>
      <c r="T324" s="96">
        <v>1.4108000000000001</v>
      </c>
      <c r="U324" s="96">
        <f t="shared" si="43"/>
        <v>0.49769999999999998</v>
      </c>
      <c r="V324" s="96">
        <f t="shared" si="43"/>
        <v>1.2602</v>
      </c>
      <c r="W324" s="96">
        <v>9.5937347038662821</v>
      </c>
      <c r="X324" s="107">
        <v>3.0821917808218364</v>
      </c>
      <c r="Y324" s="96">
        <f t="shared" si="48"/>
        <v>0.44995198237885747</v>
      </c>
      <c r="Z324" s="96">
        <f t="shared" si="48"/>
        <v>1.2213582191780832</v>
      </c>
      <c r="AA324" s="96">
        <f t="shared" si="44"/>
        <v>0.72976162035909042</v>
      </c>
      <c r="AB324" s="96">
        <f t="shared" si="45"/>
        <v>0.47841854446344173</v>
      </c>
      <c r="AC324" s="96">
        <f t="shared" si="38"/>
        <v>0.62581424176323353</v>
      </c>
      <c r="AD324">
        <f t="shared" si="39"/>
        <v>51</v>
      </c>
      <c r="AE324" s="96">
        <f t="shared" si="46"/>
        <v>0.1332997382908665</v>
      </c>
      <c r="AF324" s="96">
        <f t="shared" si="47"/>
        <v>2.987959291134136E-2</v>
      </c>
      <c r="AG324" s="97" t="s">
        <v>194</v>
      </c>
      <c r="AH324" s="97" t="s">
        <v>194</v>
      </c>
      <c r="AI324" s="97" t="s">
        <v>194</v>
      </c>
      <c r="AJ324" s="97" t="s">
        <v>194</v>
      </c>
      <c r="AK324" s="97" t="s">
        <v>195</v>
      </c>
      <c r="AL324" s="97" t="s">
        <v>195</v>
      </c>
    </row>
    <row r="325" spans="2:38">
      <c r="B325" t="s">
        <v>190</v>
      </c>
      <c r="C325" s="93">
        <v>30</v>
      </c>
      <c r="D325" t="s">
        <v>71</v>
      </c>
      <c r="E325" t="s">
        <v>107</v>
      </c>
      <c r="F325" s="98">
        <v>6</v>
      </c>
      <c r="G325" s="95">
        <v>42767</v>
      </c>
      <c r="H325" s="100" t="s">
        <v>692</v>
      </c>
      <c r="I325" t="s">
        <v>693</v>
      </c>
      <c r="J325">
        <v>2.0830000000000002</v>
      </c>
      <c r="K325">
        <v>2.226</v>
      </c>
      <c r="L325" s="96">
        <f t="shared" si="40"/>
        <v>1.8332000000000002</v>
      </c>
      <c r="M325" s="96">
        <v>5.5147656768714146</v>
      </c>
      <c r="N325" s="96">
        <f t="shared" si="37"/>
        <v>1.7321033156115935</v>
      </c>
      <c r="O325" s="96">
        <f t="shared" si="41"/>
        <v>1.9762</v>
      </c>
      <c r="P325" s="96">
        <v>2.2816647271287041</v>
      </c>
      <c r="Q325" s="96">
        <f t="shared" si="42"/>
        <v>1.9311097416624825</v>
      </c>
      <c r="R325" s="95">
        <v>42818</v>
      </c>
      <c r="S325" s="96">
        <v>0.61909999999999998</v>
      </c>
      <c r="T325" s="96">
        <v>1.3653</v>
      </c>
      <c r="U325" s="96">
        <f t="shared" si="43"/>
        <v>0.46849999999999997</v>
      </c>
      <c r="V325" s="96">
        <f t="shared" si="43"/>
        <v>1.2146999999999999</v>
      </c>
      <c r="W325" s="96">
        <v>10.952848722986133</v>
      </c>
      <c r="X325" s="107">
        <v>3.9301310043674835</v>
      </c>
      <c r="Y325" s="96">
        <f t="shared" si="48"/>
        <v>0.41718590373280995</v>
      </c>
      <c r="Z325" s="96">
        <f t="shared" si="48"/>
        <v>1.1669606986899481</v>
      </c>
      <c r="AA325" s="96">
        <f t="shared" si="44"/>
        <v>0.7591449078281427</v>
      </c>
      <c r="AB325" s="96">
        <f t="shared" si="45"/>
        <v>0.49768169729350931</v>
      </c>
      <c r="AC325" s="96">
        <f t="shared" si="38"/>
        <v>0.60429538182812836</v>
      </c>
      <c r="AD325">
        <f t="shared" si="39"/>
        <v>51</v>
      </c>
      <c r="AE325" s="96">
        <f t="shared" si="46"/>
        <v>9.8402722294367306E-2</v>
      </c>
      <c r="AF325" s="96">
        <f t="shared" si="47"/>
        <v>3.1082600726938008E-2</v>
      </c>
      <c r="AG325" s="97" t="s">
        <v>194</v>
      </c>
      <c r="AH325" s="97" t="s">
        <v>194</v>
      </c>
      <c r="AI325" s="97" t="s">
        <v>194</v>
      </c>
      <c r="AJ325" s="97" t="s">
        <v>194</v>
      </c>
      <c r="AK325" s="97" t="s">
        <v>194</v>
      </c>
      <c r="AL325" s="97" t="s">
        <v>195</v>
      </c>
    </row>
    <row r="326" spans="2:38">
      <c r="B326" t="s">
        <v>190</v>
      </c>
      <c r="C326" s="93">
        <v>31</v>
      </c>
      <c r="D326" t="s">
        <v>71</v>
      </c>
      <c r="E326" t="s">
        <v>107</v>
      </c>
      <c r="F326" s="98">
        <v>7</v>
      </c>
      <c r="G326" s="95">
        <v>42767</v>
      </c>
      <c r="H326" s="100" t="s">
        <v>694</v>
      </c>
      <c r="I326" t="s">
        <v>695</v>
      </c>
      <c r="J326">
        <v>2.1709999999999998</v>
      </c>
      <c r="K326">
        <v>2.1949999999999998</v>
      </c>
      <c r="L326" s="96">
        <f t="shared" si="40"/>
        <v>1.9211999999999998</v>
      </c>
      <c r="M326" s="96">
        <v>5.5147656768714146</v>
      </c>
      <c r="N326" s="96">
        <f t="shared" si="37"/>
        <v>1.8152503218159461</v>
      </c>
      <c r="O326" s="96">
        <f t="shared" si="41"/>
        <v>1.9451999999999998</v>
      </c>
      <c r="P326" s="96">
        <v>2.2816647271287041</v>
      </c>
      <c r="Q326" s="96">
        <f t="shared" si="42"/>
        <v>1.9008170577278922</v>
      </c>
      <c r="R326" s="95">
        <v>42818</v>
      </c>
      <c r="S326" s="96">
        <v>0.71479999999999999</v>
      </c>
      <c r="T326" s="96">
        <v>1.425</v>
      </c>
      <c r="U326" s="96">
        <f t="shared" si="43"/>
        <v>0.56420000000000003</v>
      </c>
      <c r="V326" s="96">
        <f t="shared" si="43"/>
        <v>1.2744</v>
      </c>
      <c r="W326" s="96">
        <v>14.161008729389133</v>
      </c>
      <c r="X326" s="107">
        <v>20.058139534884134</v>
      </c>
      <c r="Y326" s="96">
        <f t="shared" si="48"/>
        <v>0.48430358874878654</v>
      </c>
      <c r="Z326" s="96">
        <f t="shared" si="48"/>
        <v>1.0187790697674366</v>
      </c>
      <c r="AA326" s="96">
        <f t="shared" si="44"/>
        <v>0.73320286302756454</v>
      </c>
      <c r="AB326" s="96">
        <f t="shared" si="45"/>
        <v>0.48067456103469791</v>
      </c>
      <c r="AC326" s="96">
        <f t="shared" si="38"/>
        <v>0.53596902743771457</v>
      </c>
      <c r="AD326">
        <f t="shared" si="39"/>
        <v>51</v>
      </c>
      <c r="AE326" s="96">
        <f t="shared" si="46"/>
        <v>0.1292127517487357</v>
      </c>
      <c r="AF326" s="96">
        <f t="shared" si="47"/>
        <v>6.5944419358779996E-2</v>
      </c>
      <c r="AG326" s="97" t="s">
        <v>194</v>
      </c>
      <c r="AH326" s="97" t="s">
        <v>194</v>
      </c>
      <c r="AI326" s="97" t="s">
        <v>195</v>
      </c>
      <c r="AJ326" s="97" t="s">
        <v>194</v>
      </c>
      <c r="AK326" s="97" t="s">
        <v>194</v>
      </c>
      <c r="AL326" s="97" t="s">
        <v>195</v>
      </c>
    </row>
    <row r="327" spans="2:38">
      <c r="B327" t="s">
        <v>190</v>
      </c>
      <c r="C327" s="93">
        <v>32</v>
      </c>
      <c r="D327" t="s">
        <v>71</v>
      </c>
      <c r="E327" t="s">
        <v>107</v>
      </c>
      <c r="F327" s="98">
        <v>8</v>
      </c>
      <c r="G327" s="95">
        <v>42767</v>
      </c>
      <c r="H327" s="100" t="s">
        <v>696</v>
      </c>
      <c r="I327" t="s">
        <v>697</v>
      </c>
      <c r="J327">
        <v>2.2370000000000001</v>
      </c>
      <c r="K327">
        <v>2.246</v>
      </c>
      <c r="L327" s="96">
        <f t="shared" si="40"/>
        <v>1.9872000000000001</v>
      </c>
      <c r="M327" s="96">
        <v>5.5147656768714146</v>
      </c>
      <c r="N327" s="96">
        <f t="shared" si="37"/>
        <v>1.8776105764692113</v>
      </c>
      <c r="O327" s="96">
        <f t="shared" si="41"/>
        <v>1.9962</v>
      </c>
      <c r="P327" s="96">
        <v>2.2816647271287041</v>
      </c>
      <c r="Q327" s="96">
        <f t="shared" si="42"/>
        <v>1.9506534087170568</v>
      </c>
      <c r="R327" s="95">
        <v>42818</v>
      </c>
      <c r="S327" s="96" t="s">
        <v>193</v>
      </c>
      <c r="T327" s="96">
        <v>1.2625999999999999</v>
      </c>
      <c r="U327" s="96" t="str">
        <f t="shared" si="43"/>
        <v/>
      </c>
      <c r="V327" s="96">
        <f t="shared" si="43"/>
        <v>1.1119999999999999</v>
      </c>
      <c r="W327" s="96">
        <v>7.292707292707294</v>
      </c>
      <c r="X327" s="107">
        <v>5.5555555555557818</v>
      </c>
      <c r="Y327" s="96" t="str">
        <f t="shared" si="48"/>
        <v/>
      </c>
      <c r="Z327" s="96">
        <f t="shared" si="48"/>
        <v>1.0502222222222195</v>
      </c>
      <c r="AA327" s="96" t="str">
        <f t="shared" si="44"/>
        <v/>
      </c>
      <c r="AB327" s="96" t="str">
        <f t="shared" si="45"/>
        <v/>
      </c>
      <c r="AC327" s="96">
        <f t="shared" si="38"/>
        <v>0.53839509239775707</v>
      </c>
      <c r="AD327">
        <f t="shared" si="39"/>
        <v>51</v>
      </c>
      <c r="AE327" s="96" t="str">
        <f t="shared" si="46"/>
        <v/>
      </c>
      <c r="AF327" s="96" t="str">
        <f t="shared" si="47"/>
        <v/>
      </c>
      <c r="AG327" s="97" t="s">
        <v>194</v>
      </c>
      <c r="AH327" s="97" t="s">
        <v>194</v>
      </c>
      <c r="AI327" s="97" t="s">
        <v>195</v>
      </c>
      <c r="AJ327" s="97" t="s">
        <v>194</v>
      </c>
      <c r="AK327" s="97" t="s">
        <v>194</v>
      </c>
      <c r="AL327" s="97" t="s">
        <v>195</v>
      </c>
    </row>
    <row r="328" spans="2:38">
      <c r="B328" t="s">
        <v>190</v>
      </c>
      <c r="C328" s="93">
        <v>33</v>
      </c>
      <c r="D328" t="s">
        <v>72</v>
      </c>
      <c r="E328" t="s">
        <v>107</v>
      </c>
      <c r="F328" s="94">
        <v>1</v>
      </c>
      <c r="G328" s="95">
        <v>42765</v>
      </c>
      <c r="H328" s="100" t="s">
        <v>698</v>
      </c>
      <c r="I328" t="s">
        <v>699</v>
      </c>
      <c r="J328">
        <v>2.0329999999999999</v>
      </c>
      <c r="K328">
        <v>2.2320000000000002</v>
      </c>
      <c r="L328" s="96">
        <f t="shared" si="40"/>
        <v>1.7831999999999999</v>
      </c>
      <c r="M328" s="96">
        <v>5.5147656768714146</v>
      </c>
      <c r="N328" s="96">
        <f t="shared" si="37"/>
        <v>1.6848606984500289</v>
      </c>
      <c r="O328" s="96">
        <f t="shared" si="41"/>
        <v>1.9822000000000002</v>
      </c>
      <c r="P328" s="96">
        <v>2.2816647271287041</v>
      </c>
      <c r="Q328" s="96">
        <f t="shared" si="42"/>
        <v>1.936972841778855</v>
      </c>
      <c r="R328" s="95">
        <v>42820</v>
      </c>
      <c r="S328" s="96">
        <v>0.64400000000000002</v>
      </c>
      <c r="T328" s="96">
        <v>1.6020000000000001</v>
      </c>
      <c r="U328" s="96">
        <f t="shared" si="43"/>
        <v>0.49340000000000001</v>
      </c>
      <c r="V328" s="96">
        <f t="shared" si="43"/>
        <v>1.4514</v>
      </c>
      <c r="W328" s="96">
        <v>10.776075135937448</v>
      </c>
      <c r="X328" s="107">
        <v>4.5318725099597295</v>
      </c>
      <c r="Y328" s="96">
        <f t="shared" si="48"/>
        <v>0.44023084527928463</v>
      </c>
      <c r="Z328" s="96">
        <f t="shared" si="48"/>
        <v>1.3856244023904445</v>
      </c>
      <c r="AA328" s="96">
        <f t="shared" si="44"/>
        <v>0.73871380246196572</v>
      </c>
      <c r="AB328" s="96">
        <f t="shared" si="45"/>
        <v>0.48428743344299896</v>
      </c>
      <c r="AC328" s="96">
        <f t="shared" si="38"/>
        <v>0.71535561702451678</v>
      </c>
      <c r="AD328">
        <f t="shared" si="39"/>
        <v>55</v>
      </c>
      <c r="AE328" s="96">
        <f t="shared" si="46"/>
        <v>0.12266769303804548</v>
      </c>
      <c r="AF328" s="96">
        <f t="shared" si="47"/>
        <v>1.6111774124894809E-2</v>
      </c>
      <c r="AG328" s="97" t="s">
        <v>194</v>
      </c>
      <c r="AH328" s="97" t="s">
        <v>194</v>
      </c>
      <c r="AI328" s="97" t="s">
        <v>195</v>
      </c>
      <c r="AJ328" s="97" t="s">
        <v>195</v>
      </c>
      <c r="AK328" s="97" t="s">
        <v>195</v>
      </c>
      <c r="AL328" s="97" t="s">
        <v>194</v>
      </c>
    </row>
    <row r="329" spans="2:38">
      <c r="B329" t="s">
        <v>190</v>
      </c>
      <c r="C329" s="93">
        <v>34</v>
      </c>
      <c r="D329" t="s">
        <v>72</v>
      </c>
      <c r="E329" t="s">
        <v>107</v>
      </c>
      <c r="F329" s="94">
        <v>2</v>
      </c>
      <c r="G329" s="95">
        <v>42765</v>
      </c>
      <c r="H329" s="100" t="s">
        <v>700</v>
      </c>
      <c r="I329" t="s">
        <v>701</v>
      </c>
      <c r="J329">
        <v>2.1379999999999999</v>
      </c>
      <c r="K329">
        <v>2.14</v>
      </c>
      <c r="L329" s="96">
        <f t="shared" si="40"/>
        <v>1.8881999999999999</v>
      </c>
      <c r="M329" s="96">
        <v>5.5147656768714146</v>
      </c>
      <c r="N329" s="96">
        <f t="shared" si="37"/>
        <v>1.7840701944893138</v>
      </c>
      <c r="O329" s="96">
        <f t="shared" si="41"/>
        <v>1.8902000000000001</v>
      </c>
      <c r="P329" s="96">
        <v>2.2816647271287041</v>
      </c>
      <c r="Q329" s="96">
        <f t="shared" si="42"/>
        <v>1.8470719733278134</v>
      </c>
      <c r="R329" s="95">
        <v>42820</v>
      </c>
      <c r="S329" s="96">
        <v>0.80259999999999998</v>
      </c>
      <c r="T329" s="96">
        <v>1.4662999999999999</v>
      </c>
      <c r="U329" s="96">
        <f t="shared" si="43"/>
        <v>0.65199999999999991</v>
      </c>
      <c r="V329" s="96">
        <f t="shared" si="43"/>
        <v>1.3156999999999999</v>
      </c>
      <c r="W329" s="96">
        <v>11.012345679011846</v>
      </c>
      <c r="X329" s="107">
        <v>7.4839980305272942</v>
      </c>
      <c r="Y329" s="96">
        <f t="shared" si="48"/>
        <v>0.58019950617284266</v>
      </c>
      <c r="Z329" s="96">
        <f t="shared" si="48"/>
        <v>1.2172330379123522</v>
      </c>
      <c r="AA329" s="96">
        <f t="shared" si="44"/>
        <v>0.67478885754328544</v>
      </c>
      <c r="AB329" s="96">
        <f t="shared" si="45"/>
        <v>0.44237939354381667</v>
      </c>
      <c r="AC329" s="96">
        <f t="shared" si="38"/>
        <v>0.65900682566218605</v>
      </c>
      <c r="AD329">
        <f t="shared" si="39"/>
        <v>55</v>
      </c>
      <c r="AE329" s="96">
        <f t="shared" si="46"/>
        <v>0.19858805517424527</v>
      </c>
      <c r="AF329" s="96">
        <f t="shared" si="47"/>
        <v>2.6786012612355966E-2</v>
      </c>
      <c r="AG329" s="97" t="s">
        <v>194</v>
      </c>
      <c r="AH329" s="97" t="s">
        <v>194</v>
      </c>
      <c r="AI329" s="97" t="s">
        <v>195</v>
      </c>
      <c r="AJ329" s="97" t="s">
        <v>195</v>
      </c>
      <c r="AK329" s="97" t="s">
        <v>195</v>
      </c>
      <c r="AL329" s="97" t="s">
        <v>194</v>
      </c>
    </row>
    <row r="330" spans="2:38">
      <c r="B330" t="s">
        <v>190</v>
      </c>
      <c r="C330" s="93">
        <v>35</v>
      </c>
      <c r="D330" t="s">
        <v>72</v>
      </c>
      <c r="E330" t="s">
        <v>107</v>
      </c>
      <c r="F330" s="94">
        <v>3</v>
      </c>
      <c r="G330" s="95">
        <v>42765</v>
      </c>
      <c r="H330" s="100" t="s">
        <v>702</v>
      </c>
      <c r="I330" t="s">
        <v>703</v>
      </c>
      <c r="J330">
        <v>2.0880000000000001</v>
      </c>
      <c r="K330">
        <v>2.2149999999999999</v>
      </c>
      <c r="L330" s="96">
        <f t="shared" si="40"/>
        <v>1.8382000000000001</v>
      </c>
      <c r="M330" s="96">
        <v>5.5147656768714146</v>
      </c>
      <c r="N330" s="96">
        <f t="shared" si="37"/>
        <v>1.7368275773277497</v>
      </c>
      <c r="O330" s="96">
        <f t="shared" si="41"/>
        <v>1.9651999999999998</v>
      </c>
      <c r="P330" s="96">
        <v>2.2816647271287041</v>
      </c>
      <c r="Q330" s="96">
        <f t="shared" si="42"/>
        <v>1.9203607247824666</v>
      </c>
      <c r="R330" s="95">
        <v>42820</v>
      </c>
      <c r="S330" s="96">
        <v>0.71699999999999997</v>
      </c>
      <c r="T330" s="96">
        <v>1.498</v>
      </c>
      <c r="U330" s="96">
        <f t="shared" si="43"/>
        <v>0.56640000000000001</v>
      </c>
      <c r="V330" s="96">
        <f t="shared" si="43"/>
        <v>1.3473999999999999</v>
      </c>
      <c r="W330" s="96">
        <v>10.182896688086906</v>
      </c>
      <c r="X330" s="107">
        <v>7.3362875430821557</v>
      </c>
      <c r="Y330" s="96">
        <f t="shared" si="48"/>
        <v>0.50872407315867574</v>
      </c>
      <c r="Z330" s="96">
        <f t="shared" si="48"/>
        <v>1.2485508616445109</v>
      </c>
      <c r="AA330" s="96">
        <f t="shared" si="44"/>
        <v>0.70709581089137874</v>
      </c>
      <c r="AB330" s="96">
        <f t="shared" si="45"/>
        <v>0.463559248945417</v>
      </c>
      <c r="AC330" s="96">
        <f t="shared" si="38"/>
        <v>0.65016475578354871</v>
      </c>
      <c r="AD330">
        <f t="shared" si="39"/>
        <v>55</v>
      </c>
      <c r="AE330" s="96">
        <f t="shared" si="46"/>
        <v>0.16021875191047652</v>
      </c>
      <c r="AF330" s="96">
        <f t="shared" si="47"/>
        <v>2.5548358262136119E-2</v>
      </c>
      <c r="AG330" s="97" t="s">
        <v>194</v>
      </c>
      <c r="AH330" s="97" t="s">
        <v>194</v>
      </c>
      <c r="AI330" s="97" t="s">
        <v>195</v>
      </c>
      <c r="AJ330" s="97" t="s">
        <v>194</v>
      </c>
      <c r="AK330" s="97" t="s">
        <v>194</v>
      </c>
      <c r="AL330" s="97" t="s">
        <v>194</v>
      </c>
    </row>
    <row r="331" spans="2:38">
      <c r="B331" t="s">
        <v>190</v>
      </c>
      <c r="C331" s="93">
        <v>36</v>
      </c>
      <c r="D331" t="s">
        <v>72</v>
      </c>
      <c r="E331" t="s">
        <v>107</v>
      </c>
      <c r="F331" s="98">
        <v>4</v>
      </c>
      <c r="G331" s="95">
        <v>42765</v>
      </c>
      <c r="H331" s="100" t="s">
        <v>704</v>
      </c>
      <c r="I331" t="s">
        <v>705</v>
      </c>
      <c r="J331">
        <v>2.097</v>
      </c>
      <c r="K331">
        <v>2.2959999999999998</v>
      </c>
      <c r="L331" s="96">
        <f t="shared" si="40"/>
        <v>1.8472</v>
      </c>
      <c r="M331" s="96">
        <v>5.5147656768714146</v>
      </c>
      <c r="N331" s="96">
        <f t="shared" si="37"/>
        <v>1.7453312484168313</v>
      </c>
      <c r="O331" s="96">
        <f t="shared" si="41"/>
        <v>2.0461999999999998</v>
      </c>
      <c r="P331" s="96">
        <v>2.2816647271287041</v>
      </c>
      <c r="Q331" s="96">
        <f t="shared" si="42"/>
        <v>1.9995125763534922</v>
      </c>
      <c r="R331" s="95">
        <v>42820</v>
      </c>
      <c r="S331" s="96">
        <v>0.72199999999999998</v>
      </c>
      <c r="T331" s="96">
        <v>1.671</v>
      </c>
      <c r="U331" s="96">
        <f t="shared" si="43"/>
        <v>0.57139999999999991</v>
      </c>
      <c r="V331" s="96">
        <f t="shared" si="43"/>
        <v>1.5204</v>
      </c>
      <c r="W331" s="96">
        <v>6.3737324963780466</v>
      </c>
      <c r="X331" s="107">
        <v>2.0873786407763748</v>
      </c>
      <c r="Y331" s="96">
        <f t="shared" si="48"/>
        <v>0.53498049251569579</v>
      </c>
      <c r="Z331" s="96">
        <f t="shared" si="48"/>
        <v>1.4886634951456359</v>
      </c>
      <c r="AA331" s="96">
        <f t="shared" si="44"/>
        <v>0.69347910718898198</v>
      </c>
      <c r="AB331" s="96">
        <f t="shared" si="45"/>
        <v>0.45463238381035403</v>
      </c>
      <c r="AC331" s="96">
        <f t="shared" si="38"/>
        <v>0.74451319424082296</v>
      </c>
      <c r="AD331">
        <f t="shared" si="39"/>
        <v>55</v>
      </c>
      <c r="AE331" s="96">
        <f t="shared" si="46"/>
        <v>0.17639060903921377</v>
      </c>
      <c r="AF331" s="96">
        <f t="shared" si="47"/>
        <v>1.5008237080840375E-2</v>
      </c>
      <c r="AG331" s="97" t="s">
        <v>194</v>
      </c>
      <c r="AH331" s="97" t="s">
        <v>194</v>
      </c>
      <c r="AI331" s="97" t="s">
        <v>195</v>
      </c>
      <c r="AJ331" s="97" t="s">
        <v>195</v>
      </c>
      <c r="AK331" s="97" t="s">
        <v>194</v>
      </c>
      <c r="AL331" s="97" t="s">
        <v>195</v>
      </c>
    </row>
    <row r="332" spans="2:38">
      <c r="B332" t="s">
        <v>190</v>
      </c>
      <c r="C332" s="93">
        <v>37</v>
      </c>
      <c r="D332" t="s">
        <v>72</v>
      </c>
      <c r="E332" t="s">
        <v>107</v>
      </c>
      <c r="F332" s="98">
        <v>5</v>
      </c>
      <c r="G332" s="95">
        <v>42765</v>
      </c>
      <c r="H332" s="100" t="s">
        <v>706</v>
      </c>
      <c r="I332" t="s">
        <v>707</v>
      </c>
      <c r="J332">
        <v>2.14</v>
      </c>
      <c r="K332">
        <v>2.1949999999999998</v>
      </c>
      <c r="L332" s="96">
        <f t="shared" si="40"/>
        <v>1.8902000000000001</v>
      </c>
      <c r="M332" s="96">
        <v>5.5147656768714146</v>
      </c>
      <c r="N332" s="96">
        <f t="shared" ref="N332:N395" si="49">IFERROR(L332-(M332/100)*L332,"")</f>
        <v>1.7859598991757766</v>
      </c>
      <c r="O332" s="96">
        <f t="shared" si="41"/>
        <v>1.9451999999999998</v>
      </c>
      <c r="P332" s="96">
        <v>2.2816647271287041</v>
      </c>
      <c r="Q332" s="96">
        <f t="shared" si="42"/>
        <v>1.9008170577278922</v>
      </c>
      <c r="R332" s="95">
        <v>42820</v>
      </c>
      <c r="S332" s="96">
        <v>0.89600000000000002</v>
      </c>
      <c r="T332" s="96">
        <v>1.425</v>
      </c>
      <c r="U332" s="96">
        <f t="shared" si="43"/>
        <v>0.74540000000000006</v>
      </c>
      <c r="V332" s="96">
        <f t="shared" si="43"/>
        <v>1.2744</v>
      </c>
      <c r="W332" s="96">
        <v>15.032354405176665</v>
      </c>
      <c r="X332" s="107">
        <v>8.2721488007830519</v>
      </c>
      <c r="Y332" s="96">
        <f t="shared" si="48"/>
        <v>0.63334883026381317</v>
      </c>
      <c r="Z332" s="96">
        <f t="shared" si="48"/>
        <v>1.1689797356828207</v>
      </c>
      <c r="AA332" s="96">
        <f t="shared" si="44"/>
        <v>0.64537343164529914</v>
      </c>
      <c r="AB332" s="96">
        <f t="shared" si="45"/>
        <v>0.42309517133991109</v>
      </c>
      <c r="AC332" s="96">
        <f t="shared" ref="AC332:AC395" si="50">IFERROR(Z332/Q332,"")</f>
        <v>0.61498802892696036</v>
      </c>
      <c r="AD332">
        <f t="shared" ref="AD332:AD395" si="51">IFERROR(IF((R332-G332)&gt;0,(IFERROR(R332-G332,"")),""),"")</f>
        <v>55</v>
      </c>
      <c r="AE332" s="96">
        <f t="shared" si="46"/>
        <v>0.23352324032624805</v>
      </c>
      <c r="AF332" s="96">
        <f t="shared" si="47"/>
        <v>4.3778616328604601E-2</v>
      </c>
      <c r="AG332" s="97" t="s">
        <v>194</v>
      </c>
      <c r="AH332" s="97" t="s">
        <v>194</v>
      </c>
      <c r="AI332" s="97" t="s">
        <v>195</v>
      </c>
      <c r="AJ332" s="97" t="s">
        <v>195</v>
      </c>
      <c r="AK332" s="97" t="s">
        <v>195</v>
      </c>
      <c r="AL332" s="97" t="s">
        <v>195</v>
      </c>
    </row>
    <row r="333" spans="2:38">
      <c r="B333" t="s">
        <v>190</v>
      </c>
      <c r="C333" s="93">
        <v>38</v>
      </c>
      <c r="D333" t="s">
        <v>72</v>
      </c>
      <c r="E333" t="s">
        <v>107</v>
      </c>
      <c r="F333" s="98">
        <v>6</v>
      </c>
      <c r="G333" s="95">
        <v>42765</v>
      </c>
      <c r="H333" s="100" t="s">
        <v>708</v>
      </c>
      <c r="I333" t="s">
        <v>709</v>
      </c>
      <c r="J333">
        <v>1.9159999999999999</v>
      </c>
      <c r="K333">
        <v>2.1960000000000002</v>
      </c>
      <c r="L333" s="96">
        <f t="shared" ref="L333:L396" si="52">IF(J333&gt;0,(J333*$F$31-($F$29+$F$30)),"")</f>
        <v>1.6661999999999999</v>
      </c>
      <c r="M333" s="96">
        <v>5.5147656768714146</v>
      </c>
      <c r="N333" s="96">
        <f t="shared" si="49"/>
        <v>1.5743129742919684</v>
      </c>
      <c r="O333" s="96">
        <f t="shared" ref="O333:O396" si="53">IF(K333&gt;0,(K333*$F$32-($F$29+$F$30)),"")</f>
        <v>1.9462000000000002</v>
      </c>
      <c r="P333" s="96">
        <v>2.2816647271287041</v>
      </c>
      <c r="Q333" s="96">
        <f t="shared" ref="Q333:Q396" si="54">IFERROR(O333-(P333/100)*O333,"")</f>
        <v>1.9017942410806212</v>
      </c>
      <c r="R333" s="95">
        <v>42820</v>
      </c>
      <c r="S333" s="96">
        <v>0.81899999999999995</v>
      </c>
      <c r="T333" s="96">
        <v>1.381</v>
      </c>
      <c r="U333" s="96">
        <f t="shared" ref="U333:V396" si="55">IFERROR(IF(S333&gt;0,S333-($F$29),""),"")</f>
        <v>0.66839999999999988</v>
      </c>
      <c r="V333" s="96">
        <f t="shared" si="55"/>
        <v>1.2303999999999999</v>
      </c>
      <c r="W333" s="96">
        <v>13.181367690782835</v>
      </c>
      <c r="X333" s="107">
        <v>6.8948891031825541</v>
      </c>
      <c r="Y333" s="96">
        <f t="shared" si="48"/>
        <v>0.58029573835480741</v>
      </c>
      <c r="Z333" s="96">
        <f t="shared" si="48"/>
        <v>1.1455652844744417</v>
      </c>
      <c r="AA333" s="96">
        <f t="shared" ref="AA333:AA396" si="56">IFERROR(1-Y333/N333,"")</f>
        <v>0.6313974744343388</v>
      </c>
      <c r="AB333" s="96">
        <f t="shared" ref="AB333:AB396" si="57">IFERROR($F$26*(1-AE333),"")</f>
        <v>0.41393278608997036</v>
      </c>
      <c r="AC333" s="96">
        <f t="shared" si="50"/>
        <v>0.60236026575804458</v>
      </c>
      <c r="AD333">
        <f t="shared" si="51"/>
        <v>55</v>
      </c>
      <c r="AE333" s="96">
        <f t="shared" ref="AE333:AE396" si="58">IFERROR(1-(AA333/$F$25),"")</f>
        <v>0.25012176432976385</v>
      </c>
      <c r="AF333" s="96">
        <f t="shared" ref="AF333:AF396" si="59">IFERROR(LN(AB333/(AC333-(1-AB333)))/AD333,"")</f>
        <v>5.8817542877506811E-2</v>
      </c>
      <c r="AG333" s="97" t="s">
        <v>194</v>
      </c>
      <c r="AH333" s="97" t="s">
        <v>194</v>
      </c>
      <c r="AI333" s="97" t="s">
        <v>194</v>
      </c>
      <c r="AJ333" s="97" t="s">
        <v>195</v>
      </c>
      <c r="AK333" s="97" t="s">
        <v>195</v>
      </c>
      <c r="AL333" s="97" t="s">
        <v>194</v>
      </c>
    </row>
    <row r="334" spans="2:38">
      <c r="B334" t="s">
        <v>190</v>
      </c>
      <c r="C334" s="93">
        <v>39</v>
      </c>
      <c r="D334" t="s">
        <v>72</v>
      </c>
      <c r="E334" t="s">
        <v>107</v>
      </c>
      <c r="F334" s="98">
        <v>7</v>
      </c>
      <c r="G334" s="95">
        <v>42765</v>
      </c>
      <c r="H334" s="100" t="s">
        <v>710</v>
      </c>
      <c r="I334" t="s">
        <v>711</v>
      </c>
      <c r="J334">
        <v>2.0449999999999999</v>
      </c>
      <c r="K334">
        <v>2.2559999999999998</v>
      </c>
      <c r="L334" s="96">
        <f t="shared" si="52"/>
        <v>1.7951999999999999</v>
      </c>
      <c r="M334" s="96">
        <v>5.5147656768714146</v>
      </c>
      <c r="N334" s="96">
        <f t="shared" si="49"/>
        <v>1.6961989265688042</v>
      </c>
      <c r="O334" s="96">
        <f t="shared" si="53"/>
        <v>2.0061999999999998</v>
      </c>
      <c r="P334" s="96">
        <v>2.2816647271287041</v>
      </c>
      <c r="Q334" s="96">
        <f t="shared" si="54"/>
        <v>1.9604252422443438</v>
      </c>
      <c r="R334" s="95">
        <v>42820</v>
      </c>
      <c r="S334" s="96">
        <v>0.78520000000000001</v>
      </c>
      <c r="T334" s="96">
        <v>1.5185</v>
      </c>
      <c r="U334" s="96">
        <f t="shared" si="55"/>
        <v>0.63460000000000005</v>
      </c>
      <c r="V334" s="96">
        <f t="shared" si="55"/>
        <v>1.3678999999999999</v>
      </c>
      <c r="W334" s="96">
        <v>4.4278606965170084</v>
      </c>
      <c r="X334" s="107">
        <v>3.3680039623575757</v>
      </c>
      <c r="Y334" s="96">
        <f t="shared" si="48"/>
        <v>0.60650079601990314</v>
      </c>
      <c r="Z334" s="96">
        <f t="shared" si="48"/>
        <v>1.3218290737989107</v>
      </c>
      <c r="AA334" s="96">
        <f t="shared" si="56"/>
        <v>0.64243533790769614</v>
      </c>
      <c r="AB334" s="96">
        <f t="shared" si="57"/>
        <v>0.42116901012476043</v>
      </c>
      <c r="AC334" s="96">
        <f t="shared" si="50"/>
        <v>0.67425630180401463</v>
      </c>
      <c r="AD334">
        <f t="shared" si="51"/>
        <v>55</v>
      </c>
      <c r="AE334" s="96">
        <f t="shared" si="58"/>
        <v>0.23701266281746303</v>
      </c>
      <c r="AF334" s="96">
        <f t="shared" si="59"/>
        <v>2.6994369725230224E-2</v>
      </c>
      <c r="AG334" s="97" t="s">
        <v>194</v>
      </c>
      <c r="AH334" s="97" t="s">
        <v>194</v>
      </c>
      <c r="AI334" s="97" t="s">
        <v>195</v>
      </c>
      <c r="AJ334" s="97" t="s">
        <v>194</v>
      </c>
      <c r="AK334" s="97" t="s">
        <v>194</v>
      </c>
      <c r="AL334" s="97" t="s">
        <v>195</v>
      </c>
    </row>
    <row r="335" spans="2:38">
      <c r="B335" t="s">
        <v>190</v>
      </c>
      <c r="C335" s="93">
        <v>40</v>
      </c>
      <c r="D335" t="s">
        <v>72</v>
      </c>
      <c r="E335" t="s">
        <v>107</v>
      </c>
      <c r="F335" s="98">
        <v>8</v>
      </c>
      <c r="G335" s="95">
        <v>42765</v>
      </c>
      <c r="H335" s="100" t="s">
        <v>712</v>
      </c>
      <c r="I335" t="s">
        <v>713</v>
      </c>
      <c r="J335">
        <v>2.036</v>
      </c>
      <c r="K335">
        <v>2.2749999999999999</v>
      </c>
      <c r="L335" s="96">
        <f t="shared" si="52"/>
        <v>1.7862</v>
      </c>
      <c r="M335" s="96">
        <v>5.5147656768714146</v>
      </c>
      <c r="N335" s="96">
        <f t="shared" si="49"/>
        <v>1.6876952554797229</v>
      </c>
      <c r="O335" s="96">
        <f t="shared" si="53"/>
        <v>2.0251999999999999</v>
      </c>
      <c r="P335" s="96">
        <v>2.2816647271287041</v>
      </c>
      <c r="Q335" s="96">
        <f t="shared" si="54"/>
        <v>1.9789917259461893</v>
      </c>
      <c r="R335" s="95">
        <v>42820</v>
      </c>
      <c r="S335" s="96">
        <v>0.70599999999999996</v>
      </c>
      <c r="T335" s="96">
        <v>1.66</v>
      </c>
      <c r="U335" s="96">
        <f t="shared" si="55"/>
        <v>0.55539999999999989</v>
      </c>
      <c r="V335" s="96">
        <f t="shared" si="55"/>
        <v>1.5093999999999999</v>
      </c>
      <c r="W335" s="96">
        <v>8.6005830903788301</v>
      </c>
      <c r="X335" s="107">
        <v>4.7856430707881614</v>
      </c>
      <c r="Y335" s="96">
        <f t="shared" si="48"/>
        <v>0.50763236151603586</v>
      </c>
      <c r="Z335" s="96">
        <f t="shared" si="48"/>
        <v>1.4371655034895234</v>
      </c>
      <c r="AA335" s="96">
        <f t="shared" si="56"/>
        <v>0.69921562564816075</v>
      </c>
      <c r="AB335" s="96">
        <f t="shared" si="57"/>
        <v>0.45839314175508883</v>
      </c>
      <c r="AC335" s="96">
        <f t="shared" si="50"/>
        <v>0.72621097129771495</v>
      </c>
      <c r="AD335">
        <f t="shared" si="51"/>
        <v>55</v>
      </c>
      <c r="AE335" s="96">
        <f t="shared" si="58"/>
        <v>0.16957764174802759</v>
      </c>
      <c r="AF335" s="96">
        <f t="shared" si="59"/>
        <v>1.6536610932873688E-2</v>
      </c>
      <c r="AG335" s="97" t="s">
        <v>194</v>
      </c>
      <c r="AH335" s="97" t="s">
        <v>194</v>
      </c>
      <c r="AI335" s="97" t="s">
        <v>194</v>
      </c>
      <c r="AJ335" s="97" t="s">
        <v>194</v>
      </c>
      <c r="AK335" s="97" t="s">
        <v>195</v>
      </c>
      <c r="AL335" s="97" t="s">
        <v>194</v>
      </c>
    </row>
    <row r="336" spans="2:38">
      <c r="B336" t="s">
        <v>190</v>
      </c>
      <c r="C336" s="93">
        <v>41</v>
      </c>
      <c r="D336" t="s">
        <v>75</v>
      </c>
      <c r="E336" t="s">
        <v>107</v>
      </c>
      <c r="F336" s="94">
        <v>1</v>
      </c>
      <c r="G336" s="95">
        <v>42766</v>
      </c>
      <c r="H336" s="100" t="s">
        <v>714</v>
      </c>
      <c r="I336" t="s">
        <v>715</v>
      </c>
      <c r="J336">
        <v>2.1179999999999999</v>
      </c>
      <c r="K336">
        <v>2.1749999999999998</v>
      </c>
      <c r="L336" s="96">
        <f t="shared" si="52"/>
        <v>1.8681999999999999</v>
      </c>
      <c r="M336" s="96">
        <v>5.5147656768714146</v>
      </c>
      <c r="N336" s="96">
        <f t="shared" si="49"/>
        <v>1.7651731476246881</v>
      </c>
      <c r="O336" s="96">
        <f t="shared" si="53"/>
        <v>1.9251999999999998</v>
      </c>
      <c r="P336" s="96">
        <v>2.2816647271287041</v>
      </c>
      <c r="Q336" s="96">
        <f t="shared" si="54"/>
        <v>1.8812733906733179</v>
      </c>
      <c r="R336" s="95">
        <v>42820</v>
      </c>
      <c r="S336" s="96">
        <v>0.82899999999999996</v>
      </c>
      <c r="T336" s="96">
        <v>1.5429999999999999</v>
      </c>
      <c r="U336" s="96">
        <f t="shared" si="55"/>
        <v>0.67839999999999989</v>
      </c>
      <c r="V336" s="96">
        <f t="shared" si="55"/>
        <v>1.3923999999999999</v>
      </c>
      <c r="W336" s="96">
        <v>11.014911014910776</v>
      </c>
      <c r="X336" s="107">
        <v>6.0530265132569756</v>
      </c>
      <c r="Y336" s="96">
        <f t="shared" si="48"/>
        <v>0.60367484367484514</v>
      </c>
      <c r="Z336" s="96">
        <f t="shared" si="48"/>
        <v>1.3081176588294097</v>
      </c>
      <c r="AA336" s="96">
        <f t="shared" si="56"/>
        <v>0.65800814243793448</v>
      </c>
      <c r="AB336" s="96">
        <f t="shared" si="57"/>
        <v>0.4313782596505224</v>
      </c>
      <c r="AC336" s="96">
        <f t="shared" si="50"/>
        <v>0.69533628940620229</v>
      </c>
      <c r="AD336">
        <f t="shared" si="51"/>
        <v>54</v>
      </c>
      <c r="AE336" s="96">
        <f t="shared" si="58"/>
        <v>0.2185176455606479</v>
      </c>
      <c r="AF336" s="96">
        <f t="shared" si="59"/>
        <v>2.2686081968873863E-2</v>
      </c>
      <c r="AG336" s="97" t="s">
        <v>194</v>
      </c>
      <c r="AH336" s="97" t="s">
        <v>194</v>
      </c>
      <c r="AI336" s="97" t="s">
        <v>195</v>
      </c>
      <c r="AJ336" s="97" t="s">
        <v>194</v>
      </c>
      <c r="AK336" s="97" t="s">
        <v>194</v>
      </c>
      <c r="AL336" s="97" t="s">
        <v>194</v>
      </c>
    </row>
    <row r="337" spans="2:38">
      <c r="B337" t="s">
        <v>190</v>
      </c>
      <c r="C337" s="93">
        <v>42</v>
      </c>
      <c r="D337" t="s">
        <v>75</v>
      </c>
      <c r="E337" t="s">
        <v>107</v>
      </c>
      <c r="F337" s="94">
        <v>2</v>
      </c>
      <c r="G337" s="95">
        <v>42766</v>
      </c>
      <c r="H337" s="100" t="s">
        <v>716</v>
      </c>
      <c r="I337" t="s">
        <v>717</v>
      </c>
      <c r="J337">
        <v>2.1230000000000002</v>
      </c>
      <c r="K337">
        <v>2.004</v>
      </c>
      <c r="L337" s="96">
        <f t="shared" si="52"/>
        <v>1.8732000000000002</v>
      </c>
      <c r="M337" s="96">
        <v>5.5147656768714146</v>
      </c>
      <c r="N337" s="96">
        <f t="shared" si="49"/>
        <v>1.7698974093408448</v>
      </c>
      <c r="O337" s="96">
        <f t="shared" si="53"/>
        <v>1.7542</v>
      </c>
      <c r="P337" s="96">
        <v>2.2816647271287041</v>
      </c>
      <c r="Q337" s="96">
        <f t="shared" si="54"/>
        <v>1.7141750373567082</v>
      </c>
      <c r="R337" s="95">
        <v>42820</v>
      </c>
      <c r="S337" s="96">
        <v>0.64</v>
      </c>
      <c r="T337" s="96">
        <v>1.528</v>
      </c>
      <c r="U337" s="96">
        <f t="shared" si="55"/>
        <v>0.4894</v>
      </c>
      <c r="V337" s="96">
        <f t="shared" si="55"/>
        <v>1.3774</v>
      </c>
      <c r="W337" s="96">
        <v>8.5335948994602457</v>
      </c>
      <c r="X337" s="107">
        <v>2.5036109773709327</v>
      </c>
      <c r="Y337" s="96">
        <f t="shared" si="48"/>
        <v>0.44763658656204158</v>
      </c>
      <c r="Z337" s="96">
        <f t="shared" si="48"/>
        <v>1.3429152623976928</v>
      </c>
      <c r="AA337" s="96">
        <f t="shared" si="56"/>
        <v>0.74708331443416665</v>
      </c>
      <c r="AB337" s="96">
        <f t="shared" si="57"/>
        <v>0.48977433440339674</v>
      </c>
      <c r="AC337" s="96">
        <f t="shared" si="50"/>
        <v>0.78341781506076225</v>
      </c>
      <c r="AD337">
        <f t="shared" si="51"/>
        <v>54</v>
      </c>
      <c r="AE337" s="96">
        <f t="shared" si="58"/>
        <v>0.11272765506631033</v>
      </c>
      <c r="AF337" s="96">
        <f t="shared" si="59"/>
        <v>1.0810543540645791E-2</v>
      </c>
      <c r="AG337" s="97" t="s">
        <v>194</v>
      </c>
      <c r="AH337" s="97" t="s">
        <v>194</v>
      </c>
      <c r="AI337" s="97" t="s">
        <v>194</v>
      </c>
      <c r="AJ337" s="97" t="s">
        <v>194</v>
      </c>
      <c r="AK337" s="97" t="s">
        <v>194</v>
      </c>
      <c r="AL337" s="97" t="s">
        <v>194</v>
      </c>
    </row>
    <row r="338" spans="2:38">
      <c r="B338" t="s">
        <v>190</v>
      </c>
      <c r="C338" s="93">
        <v>43</v>
      </c>
      <c r="D338" t="s">
        <v>75</v>
      </c>
      <c r="E338" t="s">
        <v>107</v>
      </c>
      <c r="F338" s="94">
        <v>3</v>
      </c>
      <c r="G338" s="95">
        <v>42766</v>
      </c>
      <c r="H338" s="100" t="s">
        <v>718</v>
      </c>
      <c r="I338" t="s">
        <v>719</v>
      </c>
      <c r="J338">
        <v>2.0510000000000002</v>
      </c>
      <c r="K338">
        <v>2.2029999999999998</v>
      </c>
      <c r="L338" s="96">
        <f t="shared" si="52"/>
        <v>1.8012000000000001</v>
      </c>
      <c r="M338" s="96">
        <v>5.5147656768714146</v>
      </c>
      <c r="N338" s="96">
        <f t="shared" si="49"/>
        <v>1.7018680406281923</v>
      </c>
      <c r="O338" s="96">
        <f t="shared" si="53"/>
        <v>1.9531999999999998</v>
      </c>
      <c r="P338" s="96">
        <v>2.2816647271287041</v>
      </c>
      <c r="Q338" s="96">
        <f t="shared" si="54"/>
        <v>1.908634524549722</v>
      </c>
      <c r="R338" s="95">
        <v>42820</v>
      </c>
      <c r="S338" s="96">
        <v>0.74509999999999998</v>
      </c>
      <c r="T338" s="96">
        <v>1.6155999999999999</v>
      </c>
      <c r="U338" s="96">
        <f t="shared" si="55"/>
        <v>0.59450000000000003</v>
      </c>
      <c r="V338" s="96">
        <f t="shared" si="55"/>
        <v>1.4649999999999999</v>
      </c>
      <c r="W338" s="96">
        <v>7.6658476658481174</v>
      </c>
      <c r="X338" s="107">
        <v>1.8435475834578603</v>
      </c>
      <c r="Y338" s="96">
        <f t="shared" si="48"/>
        <v>0.54892653562653293</v>
      </c>
      <c r="Z338" s="96">
        <f t="shared" si="48"/>
        <v>1.4379920279023422</v>
      </c>
      <c r="AA338" s="96">
        <f t="shared" si="56"/>
        <v>0.67745646400180737</v>
      </c>
      <c r="AB338" s="96">
        <f t="shared" si="57"/>
        <v>0.4441282281817075</v>
      </c>
      <c r="AC338" s="96">
        <f t="shared" si="50"/>
        <v>0.75341402945730951</v>
      </c>
      <c r="AD338">
        <f t="shared" si="51"/>
        <v>54</v>
      </c>
      <c r="AE338" s="96">
        <f t="shared" si="58"/>
        <v>0.19541987648241399</v>
      </c>
      <c r="AF338" s="96">
        <f t="shared" si="59"/>
        <v>1.5002977754895005E-2</v>
      </c>
      <c r="AG338" s="97" t="s">
        <v>194</v>
      </c>
      <c r="AH338" s="97" t="s">
        <v>194</v>
      </c>
      <c r="AI338" s="97" t="s">
        <v>195</v>
      </c>
      <c r="AJ338" s="97" t="s">
        <v>195</v>
      </c>
      <c r="AK338" s="97" t="s">
        <v>195</v>
      </c>
      <c r="AL338" s="97" t="s">
        <v>194</v>
      </c>
    </row>
    <row r="339" spans="2:38">
      <c r="B339" t="s">
        <v>190</v>
      </c>
      <c r="C339" s="93">
        <v>44</v>
      </c>
      <c r="D339" t="s">
        <v>75</v>
      </c>
      <c r="E339" t="s">
        <v>107</v>
      </c>
      <c r="F339" s="98">
        <v>4</v>
      </c>
      <c r="G339" s="95">
        <v>42766</v>
      </c>
      <c r="H339" s="100" t="s">
        <v>720</v>
      </c>
      <c r="I339" t="s">
        <v>721</v>
      </c>
      <c r="J339">
        <v>1.8660000000000001</v>
      </c>
      <c r="K339">
        <v>2.226</v>
      </c>
      <c r="L339" s="96">
        <f t="shared" si="52"/>
        <v>1.6162000000000001</v>
      </c>
      <c r="M339" s="96">
        <v>5.5147656768714146</v>
      </c>
      <c r="N339" s="96">
        <f t="shared" si="49"/>
        <v>1.5270703571304043</v>
      </c>
      <c r="O339" s="96">
        <f t="shared" si="53"/>
        <v>1.9762</v>
      </c>
      <c r="P339" s="96">
        <v>2.2816647271287041</v>
      </c>
      <c r="Q339" s="96">
        <f t="shared" si="54"/>
        <v>1.9311097416624825</v>
      </c>
      <c r="R339" s="95">
        <v>42820</v>
      </c>
      <c r="S339" s="96">
        <v>0.80830000000000002</v>
      </c>
      <c r="T339" s="96">
        <v>1.5294000000000001</v>
      </c>
      <c r="U339" s="96">
        <f t="shared" si="55"/>
        <v>0.65769999999999995</v>
      </c>
      <c r="V339" s="96">
        <f t="shared" si="55"/>
        <v>1.3788</v>
      </c>
      <c r="W339" s="96">
        <v>10.544217687075299</v>
      </c>
      <c r="X339" s="107">
        <v>3.8782523318604794</v>
      </c>
      <c r="Y339" s="96">
        <f t="shared" si="48"/>
        <v>0.58835068027210569</v>
      </c>
      <c r="Z339" s="96">
        <f t="shared" si="48"/>
        <v>1.3253266568483077</v>
      </c>
      <c r="AA339" s="96">
        <f t="shared" si="56"/>
        <v>0.61471933658793199</v>
      </c>
      <c r="AB339" s="96">
        <f t="shared" si="57"/>
        <v>0.40299889999588895</v>
      </c>
      <c r="AC339" s="96">
        <f t="shared" si="50"/>
        <v>0.68630312832834695</v>
      </c>
      <c r="AD339">
        <f t="shared" si="51"/>
        <v>54</v>
      </c>
      <c r="AE339" s="96">
        <f t="shared" si="58"/>
        <v>0.26992952899295486</v>
      </c>
      <c r="AF339" s="96">
        <f t="shared" si="59"/>
        <v>2.7905733910786133E-2</v>
      </c>
      <c r="AG339" s="97" t="s">
        <v>194</v>
      </c>
      <c r="AH339" s="97" t="s">
        <v>194</v>
      </c>
      <c r="AI339" s="97" t="s">
        <v>194</v>
      </c>
      <c r="AJ339" s="97" t="s">
        <v>194</v>
      </c>
      <c r="AK339" s="97" t="s">
        <v>194</v>
      </c>
      <c r="AL339" s="97" t="s">
        <v>195</v>
      </c>
    </row>
    <row r="340" spans="2:38">
      <c r="B340" t="s">
        <v>190</v>
      </c>
      <c r="C340" s="93">
        <v>45</v>
      </c>
      <c r="D340" t="s">
        <v>75</v>
      </c>
      <c r="E340" t="s">
        <v>107</v>
      </c>
      <c r="F340" s="98">
        <v>5</v>
      </c>
      <c r="G340" s="95">
        <v>42766</v>
      </c>
      <c r="H340" s="100" t="s">
        <v>722</v>
      </c>
      <c r="I340" t="s">
        <v>723</v>
      </c>
      <c r="J340">
        <v>2.1030000000000002</v>
      </c>
      <c r="K340">
        <v>2.3340000000000001</v>
      </c>
      <c r="L340" s="96">
        <f t="shared" si="52"/>
        <v>1.8532000000000002</v>
      </c>
      <c r="M340" s="96">
        <v>5.5147656768714146</v>
      </c>
      <c r="N340" s="96">
        <f t="shared" si="49"/>
        <v>1.7510003624762192</v>
      </c>
      <c r="O340" s="96">
        <f t="shared" si="53"/>
        <v>2.0842000000000001</v>
      </c>
      <c r="P340" s="96">
        <v>2.2816647271287041</v>
      </c>
      <c r="Q340" s="96">
        <f t="shared" si="54"/>
        <v>2.0366455437571838</v>
      </c>
      <c r="R340" s="95">
        <v>42820</v>
      </c>
      <c r="S340" s="96">
        <v>0.77400000000000002</v>
      </c>
      <c r="T340" s="96">
        <v>1.5923</v>
      </c>
      <c r="U340" s="96">
        <f t="shared" si="55"/>
        <v>0.62339999999999995</v>
      </c>
      <c r="V340" s="96">
        <f t="shared" si="55"/>
        <v>1.4417</v>
      </c>
      <c r="W340" s="96">
        <v>5.9288537549396603</v>
      </c>
      <c r="X340" s="107">
        <v>3.1049778215869339</v>
      </c>
      <c r="Y340" s="96">
        <f t="shared" si="48"/>
        <v>0.5864395256917061</v>
      </c>
      <c r="Z340" s="96">
        <f t="shared" si="48"/>
        <v>1.3969355347461812</v>
      </c>
      <c r="AA340" s="96">
        <f t="shared" si="56"/>
        <v>0.66508315003294538</v>
      </c>
      <c r="AB340" s="96">
        <f t="shared" si="57"/>
        <v>0.43601650690995947</v>
      </c>
      <c r="AC340" s="96">
        <f t="shared" si="50"/>
        <v>0.68590017493624744</v>
      </c>
      <c r="AD340">
        <f t="shared" si="51"/>
        <v>54</v>
      </c>
      <c r="AE340" s="96">
        <f t="shared" si="58"/>
        <v>0.21011502371384161</v>
      </c>
      <c r="AF340" s="96">
        <f t="shared" si="59"/>
        <v>2.3598930125517985E-2</v>
      </c>
      <c r="AG340" s="97" t="s">
        <v>194</v>
      </c>
      <c r="AH340" s="97" t="s">
        <v>194</v>
      </c>
      <c r="AI340" s="97" t="s">
        <v>194</v>
      </c>
      <c r="AJ340" s="97" t="s">
        <v>194</v>
      </c>
      <c r="AK340" s="97" t="s">
        <v>194</v>
      </c>
      <c r="AL340" s="97" t="s">
        <v>194</v>
      </c>
    </row>
    <row r="341" spans="2:38">
      <c r="B341" t="s">
        <v>190</v>
      </c>
      <c r="C341" s="93">
        <v>46</v>
      </c>
      <c r="D341" t="s">
        <v>75</v>
      </c>
      <c r="E341" t="s">
        <v>107</v>
      </c>
      <c r="F341" s="98">
        <v>6</v>
      </c>
      <c r="G341" s="95">
        <v>42766</v>
      </c>
      <c r="H341" s="100" t="s">
        <v>724</v>
      </c>
      <c r="I341" t="s">
        <v>725</v>
      </c>
      <c r="J341">
        <v>1.8959999999999999</v>
      </c>
      <c r="K341">
        <v>2.2469999999999999</v>
      </c>
      <c r="L341" s="96">
        <f t="shared" si="52"/>
        <v>1.6461999999999999</v>
      </c>
      <c r="M341" s="96">
        <v>5.5147656768714146</v>
      </c>
      <c r="N341" s="96">
        <f t="shared" si="49"/>
        <v>1.5554159274273427</v>
      </c>
      <c r="O341" s="96">
        <f t="shared" si="53"/>
        <v>1.9971999999999999</v>
      </c>
      <c r="P341" s="96">
        <v>2.2816647271287041</v>
      </c>
      <c r="Q341" s="96">
        <f t="shared" si="54"/>
        <v>1.9516305920697854</v>
      </c>
      <c r="R341" s="95">
        <v>42820</v>
      </c>
      <c r="S341" s="96" t="s">
        <v>193</v>
      </c>
      <c r="T341" s="96" t="s">
        <v>193</v>
      </c>
      <c r="U341" s="96" t="str">
        <f t="shared" si="55"/>
        <v/>
      </c>
      <c r="V341" s="96" t="str">
        <f t="shared" si="55"/>
        <v/>
      </c>
      <c r="W341" s="96" t="s">
        <v>193</v>
      </c>
      <c r="X341" s="107" t="s">
        <v>193</v>
      </c>
      <c r="Y341" s="96" t="str">
        <f t="shared" si="48"/>
        <v/>
      </c>
      <c r="Z341" s="96" t="str">
        <f t="shared" si="48"/>
        <v/>
      </c>
      <c r="AA341" s="96" t="str">
        <f t="shared" si="56"/>
        <v/>
      </c>
      <c r="AB341" s="96" t="str">
        <f t="shared" si="57"/>
        <v/>
      </c>
      <c r="AC341" s="96" t="str">
        <f t="shared" si="50"/>
        <v/>
      </c>
      <c r="AD341">
        <f t="shared" si="51"/>
        <v>54</v>
      </c>
      <c r="AE341" s="96" t="str">
        <f t="shared" si="58"/>
        <v/>
      </c>
      <c r="AF341" s="96" t="str">
        <f t="shared" si="59"/>
        <v/>
      </c>
      <c r="AG341" s="97" t="s">
        <v>194</v>
      </c>
      <c r="AH341" s="97" t="s">
        <v>194</v>
      </c>
      <c r="AI341" s="97" t="s">
        <v>194</v>
      </c>
      <c r="AJ341" s="97" t="s">
        <v>194</v>
      </c>
      <c r="AK341" s="97" t="s">
        <v>194</v>
      </c>
      <c r="AL341" s="97" t="s">
        <v>194</v>
      </c>
    </row>
    <row r="342" spans="2:38">
      <c r="B342" t="s">
        <v>190</v>
      </c>
      <c r="C342" s="93">
        <v>47</v>
      </c>
      <c r="D342" t="s">
        <v>75</v>
      </c>
      <c r="E342" t="s">
        <v>107</v>
      </c>
      <c r="F342" s="98">
        <v>7</v>
      </c>
      <c r="G342" s="95">
        <v>42766</v>
      </c>
      <c r="H342" s="100" t="s">
        <v>726</v>
      </c>
      <c r="I342" t="s">
        <v>727</v>
      </c>
      <c r="J342">
        <v>2.0939999999999999</v>
      </c>
      <c r="K342">
        <v>2.2970000000000002</v>
      </c>
      <c r="L342" s="96">
        <f t="shared" si="52"/>
        <v>1.8441999999999998</v>
      </c>
      <c r="M342" s="96">
        <v>5.5147656768714146</v>
      </c>
      <c r="N342" s="96">
        <f t="shared" si="49"/>
        <v>1.7424966913871371</v>
      </c>
      <c r="O342" s="96">
        <f t="shared" si="53"/>
        <v>2.0472000000000001</v>
      </c>
      <c r="P342" s="96">
        <v>2.2816647271287041</v>
      </c>
      <c r="Q342" s="96">
        <f t="shared" si="54"/>
        <v>2.0004897597062214</v>
      </c>
      <c r="R342" s="95">
        <v>42820</v>
      </c>
      <c r="S342" s="96">
        <v>0.77500000000000002</v>
      </c>
      <c r="T342" s="96">
        <v>1.665</v>
      </c>
      <c r="U342" s="96">
        <f t="shared" si="55"/>
        <v>0.62440000000000007</v>
      </c>
      <c r="V342" s="96">
        <f t="shared" si="55"/>
        <v>1.5144</v>
      </c>
      <c r="W342" s="96">
        <v>8.2123184777170053</v>
      </c>
      <c r="X342" s="107">
        <v>3.0587074494324868</v>
      </c>
      <c r="Y342" s="96">
        <f t="shared" si="48"/>
        <v>0.57312228342513505</v>
      </c>
      <c r="Z342" s="96">
        <f t="shared" si="48"/>
        <v>1.4680789343857943</v>
      </c>
      <c r="AA342" s="96">
        <f t="shared" si="56"/>
        <v>0.67109132186133813</v>
      </c>
      <c r="AB342" s="96">
        <f t="shared" si="57"/>
        <v>0.43995535589959467</v>
      </c>
      <c r="AC342" s="96">
        <f t="shared" si="50"/>
        <v>0.73385975972273232</v>
      </c>
      <c r="AD342">
        <f t="shared" si="51"/>
        <v>54</v>
      </c>
      <c r="AE342" s="96">
        <f t="shared" si="58"/>
        <v>0.20297942771812572</v>
      </c>
      <c r="AF342" s="96">
        <f t="shared" si="59"/>
        <v>1.719779773130883E-2</v>
      </c>
      <c r="AG342" s="97" t="s">
        <v>194</v>
      </c>
      <c r="AH342" s="97" t="s">
        <v>194</v>
      </c>
      <c r="AI342" s="97" t="s">
        <v>194</v>
      </c>
      <c r="AJ342" s="97" t="s">
        <v>194</v>
      </c>
      <c r="AK342" s="97" t="s">
        <v>195</v>
      </c>
      <c r="AL342" s="97" t="s">
        <v>195</v>
      </c>
    </row>
    <row r="343" spans="2:38">
      <c r="B343" t="s">
        <v>190</v>
      </c>
      <c r="C343" s="93">
        <v>48</v>
      </c>
      <c r="D343" t="s">
        <v>75</v>
      </c>
      <c r="E343" t="s">
        <v>107</v>
      </c>
      <c r="F343" s="98">
        <v>8</v>
      </c>
      <c r="G343" s="95">
        <v>42766</v>
      </c>
      <c r="H343" s="100" t="s">
        <v>728</v>
      </c>
      <c r="I343" t="s">
        <v>729</v>
      </c>
      <c r="J343">
        <v>2.0110000000000001</v>
      </c>
      <c r="K343">
        <v>2.19</v>
      </c>
      <c r="L343" s="96">
        <f t="shared" si="52"/>
        <v>1.7612000000000001</v>
      </c>
      <c r="M343" s="96">
        <v>5.5147656768714146</v>
      </c>
      <c r="N343" s="96">
        <f t="shared" si="49"/>
        <v>1.6640739468989407</v>
      </c>
      <c r="O343" s="96">
        <f t="shared" si="53"/>
        <v>1.9401999999999999</v>
      </c>
      <c r="P343" s="96">
        <v>2.2816647271287041</v>
      </c>
      <c r="Q343" s="96">
        <f t="shared" si="54"/>
        <v>1.8959311409642488</v>
      </c>
      <c r="R343" s="95">
        <v>42820</v>
      </c>
      <c r="S343" s="96">
        <v>0.88100000000000001</v>
      </c>
      <c r="T343" s="96">
        <v>1.5349999999999999</v>
      </c>
      <c r="U343" s="96">
        <f t="shared" si="55"/>
        <v>0.73039999999999994</v>
      </c>
      <c r="V343" s="96">
        <f t="shared" si="55"/>
        <v>1.3843999999999999</v>
      </c>
      <c r="W343" s="96">
        <v>7.4656188605105287</v>
      </c>
      <c r="X343" s="107">
        <v>3.4431137724549741</v>
      </c>
      <c r="Y343" s="96">
        <f t="shared" si="48"/>
        <v>0.67587111984283099</v>
      </c>
      <c r="Z343" s="96">
        <f t="shared" si="48"/>
        <v>1.3367335329341332</v>
      </c>
      <c r="AA343" s="96">
        <f t="shared" si="56"/>
        <v>0.59384550121565205</v>
      </c>
      <c r="AB343" s="96">
        <f t="shared" si="57"/>
        <v>0.38931439034565318</v>
      </c>
      <c r="AC343" s="96">
        <f t="shared" si="50"/>
        <v>0.70505384085536249</v>
      </c>
      <c r="AD343">
        <f t="shared" si="51"/>
        <v>54</v>
      </c>
      <c r="AE343" s="96">
        <f t="shared" si="58"/>
        <v>0.29472030734483123</v>
      </c>
      <c r="AF343" s="96">
        <f t="shared" si="59"/>
        <v>2.6244124740344269E-2</v>
      </c>
      <c r="AG343" s="97" t="s">
        <v>194</v>
      </c>
      <c r="AH343" s="97" t="s">
        <v>194</v>
      </c>
      <c r="AI343" s="97" t="s">
        <v>194</v>
      </c>
      <c r="AJ343" s="97" t="s">
        <v>194</v>
      </c>
      <c r="AK343" s="97" t="s">
        <v>194</v>
      </c>
      <c r="AL343" s="97" t="s">
        <v>195</v>
      </c>
    </row>
    <row r="344" spans="2:38">
      <c r="B344" t="s">
        <v>190</v>
      </c>
      <c r="C344" s="93">
        <v>49</v>
      </c>
      <c r="D344" t="s">
        <v>76</v>
      </c>
      <c r="E344" t="s">
        <v>107</v>
      </c>
      <c r="F344" s="94">
        <v>1</v>
      </c>
      <c r="G344" s="95">
        <v>42766</v>
      </c>
      <c r="H344" s="100" t="s">
        <v>730</v>
      </c>
      <c r="I344" t="s">
        <v>731</v>
      </c>
      <c r="J344">
        <v>2.0499999999999998</v>
      </c>
      <c r="K344">
        <v>2.206</v>
      </c>
      <c r="L344" s="96">
        <f t="shared" si="52"/>
        <v>1.8001999999999998</v>
      </c>
      <c r="M344" s="96">
        <v>5.5147656768714146</v>
      </c>
      <c r="N344" s="96">
        <f t="shared" si="49"/>
        <v>1.7009231882849607</v>
      </c>
      <c r="O344" s="96">
        <f t="shared" si="53"/>
        <v>1.9561999999999999</v>
      </c>
      <c r="P344" s="96">
        <v>2.2816647271287041</v>
      </c>
      <c r="Q344" s="96">
        <f t="shared" si="54"/>
        <v>1.9115660746079082</v>
      </c>
      <c r="R344" s="95">
        <v>42820</v>
      </c>
      <c r="S344" s="96">
        <v>0.87490000000000001</v>
      </c>
      <c r="T344" s="96">
        <v>1.5909</v>
      </c>
      <c r="U344" s="96">
        <f t="shared" si="55"/>
        <v>0.72429999999999994</v>
      </c>
      <c r="V344" s="96">
        <f t="shared" si="55"/>
        <v>1.4402999999999999</v>
      </c>
      <c r="W344" s="96">
        <v>16.486751717369803</v>
      </c>
      <c r="X344" s="107">
        <v>10.705352676338336</v>
      </c>
      <c r="Y344" s="96">
        <f t="shared" si="48"/>
        <v>0.60488645731109048</v>
      </c>
      <c r="Z344" s="96">
        <f t="shared" si="48"/>
        <v>1.2861108054026988</v>
      </c>
      <c r="AA344" s="96">
        <f t="shared" si="56"/>
        <v>0.64437755832995791</v>
      </c>
      <c r="AB344" s="96">
        <f t="shared" si="57"/>
        <v>0.42244229477213396</v>
      </c>
      <c r="AC344" s="96">
        <f t="shared" si="50"/>
        <v>0.6728047868638285</v>
      </c>
      <c r="AD344">
        <f t="shared" si="51"/>
        <v>54</v>
      </c>
      <c r="AE344" s="96">
        <f t="shared" si="58"/>
        <v>0.23470598773164142</v>
      </c>
      <c r="AF344" s="96">
        <f t="shared" si="59"/>
        <v>2.7584786713025583E-2</v>
      </c>
      <c r="AG344" s="97" t="s">
        <v>194</v>
      </c>
      <c r="AH344" s="97" t="s">
        <v>194</v>
      </c>
      <c r="AI344" s="97" t="s">
        <v>195</v>
      </c>
      <c r="AJ344" s="97" t="s">
        <v>194</v>
      </c>
      <c r="AK344" s="97" t="s">
        <v>195</v>
      </c>
      <c r="AL344" s="97" t="s">
        <v>195</v>
      </c>
    </row>
    <row r="345" spans="2:38">
      <c r="B345" t="s">
        <v>190</v>
      </c>
      <c r="C345" s="93">
        <v>50</v>
      </c>
      <c r="D345" t="s">
        <v>76</v>
      </c>
      <c r="E345" t="s">
        <v>107</v>
      </c>
      <c r="F345" s="94">
        <v>2</v>
      </c>
      <c r="G345" s="95">
        <v>42766</v>
      </c>
      <c r="H345" s="100" t="s">
        <v>732</v>
      </c>
      <c r="I345" t="s">
        <v>733</v>
      </c>
      <c r="J345">
        <v>2.085</v>
      </c>
      <c r="K345">
        <v>2.1960000000000002</v>
      </c>
      <c r="L345" s="96">
        <f t="shared" si="52"/>
        <v>1.8351999999999999</v>
      </c>
      <c r="M345" s="96">
        <v>5.5147656768714146</v>
      </c>
      <c r="N345" s="96">
        <f t="shared" si="49"/>
        <v>1.7339930202980558</v>
      </c>
      <c r="O345" s="96">
        <f t="shared" si="53"/>
        <v>1.9462000000000002</v>
      </c>
      <c r="P345" s="96">
        <v>2.2816647271287041</v>
      </c>
      <c r="Q345" s="96">
        <f t="shared" si="54"/>
        <v>1.9017942410806212</v>
      </c>
      <c r="R345" s="95">
        <v>42820</v>
      </c>
      <c r="S345" s="96" t="s">
        <v>193</v>
      </c>
      <c r="T345" s="96" t="s">
        <v>193</v>
      </c>
      <c r="U345" s="96" t="str">
        <f t="shared" si="55"/>
        <v/>
      </c>
      <c r="V345" s="96" t="str">
        <f t="shared" si="55"/>
        <v/>
      </c>
      <c r="W345" s="96" t="s">
        <v>193</v>
      </c>
      <c r="X345" s="107" t="s">
        <v>193</v>
      </c>
      <c r="Y345" s="96" t="str">
        <f t="shared" si="48"/>
        <v/>
      </c>
      <c r="Z345" s="96" t="str">
        <f t="shared" si="48"/>
        <v/>
      </c>
      <c r="AA345" s="96" t="str">
        <f t="shared" si="56"/>
        <v/>
      </c>
      <c r="AB345" s="96" t="str">
        <f t="shared" si="57"/>
        <v/>
      </c>
      <c r="AC345" s="96" t="str">
        <f t="shared" si="50"/>
        <v/>
      </c>
      <c r="AD345">
        <f t="shared" si="51"/>
        <v>54</v>
      </c>
      <c r="AE345" s="96" t="str">
        <f t="shared" si="58"/>
        <v/>
      </c>
      <c r="AF345" s="96" t="str">
        <f t="shared" si="59"/>
        <v/>
      </c>
      <c r="AG345" s="97" t="s">
        <v>194</v>
      </c>
      <c r="AH345" s="97" t="s">
        <v>194</v>
      </c>
      <c r="AI345" s="97" t="s">
        <v>194</v>
      </c>
      <c r="AJ345" s="97" t="s">
        <v>194</v>
      </c>
      <c r="AK345" s="97" t="s">
        <v>194</v>
      </c>
      <c r="AL345" s="97" t="s">
        <v>194</v>
      </c>
    </row>
    <row r="346" spans="2:38">
      <c r="B346" t="s">
        <v>190</v>
      </c>
      <c r="C346" s="93">
        <v>51</v>
      </c>
      <c r="D346" t="s">
        <v>76</v>
      </c>
      <c r="E346" t="s">
        <v>107</v>
      </c>
      <c r="F346" s="94">
        <v>3</v>
      </c>
      <c r="G346" s="95">
        <v>42766</v>
      </c>
      <c r="H346" s="100" t="s">
        <v>734</v>
      </c>
      <c r="I346" t="s">
        <v>735</v>
      </c>
      <c r="J346">
        <v>1.9370000000000001</v>
      </c>
      <c r="K346">
        <v>2.2400000000000002</v>
      </c>
      <c r="L346" s="96">
        <f t="shared" si="52"/>
        <v>1.6872</v>
      </c>
      <c r="M346" s="96">
        <v>5.5147656768714146</v>
      </c>
      <c r="N346" s="96">
        <f t="shared" si="49"/>
        <v>1.5941548734998254</v>
      </c>
      <c r="O346" s="96">
        <f t="shared" si="53"/>
        <v>1.9902000000000002</v>
      </c>
      <c r="P346" s="96">
        <v>2.2816647271287041</v>
      </c>
      <c r="Q346" s="96">
        <f t="shared" si="54"/>
        <v>1.9447903086006848</v>
      </c>
      <c r="R346" s="95">
        <v>42820</v>
      </c>
      <c r="S346" s="96">
        <v>0.77600000000000002</v>
      </c>
      <c r="T346" s="96">
        <v>1.4950000000000001</v>
      </c>
      <c r="U346" s="96">
        <f t="shared" si="55"/>
        <v>0.62539999999999996</v>
      </c>
      <c r="V346" s="96">
        <f t="shared" si="55"/>
        <v>1.3444</v>
      </c>
      <c r="W346" s="96">
        <v>9.5957135898680637</v>
      </c>
      <c r="X346" s="107">
        <v>3.8327526132399545</v>
      </c>
      <c r="Y346" s="96">
        <f t="shared" si="48"/>
        <v>0.5653884072089651</v>
      </c>
      <c r="Z346" s="96">
        <f t="shared" si="48"/>
        <v>1.2928724738676021</v>
      </c>
      <c r="AA346" s="96">
        <f t="shared" si="56"/>
        <v>0.64533658767563462</v>
      </c>
      <c r="AB346" s="96">
        <f t="shared" si="57"/>
        <v>0.42307101709851586</v>
      </c>
      <c r="AC346" s="96">
        <f t="shared" si="50"/>
        <v>0.66478759594284975</v>
      </c>
      <c r="AD346">
        <f t="shared" si="51"/>
        <v>54</v>
      </c>
      <c r="AE346" s="96">
        <f t="shared" si="58"/>
        <v>0.23356699800993508</v>
      </c>
      <c r="AF346" s="96">
        <f t="shared" si="59"/>
        <v>2.9107614845572321E-2</v>
      </c>
      <c r="AG346" s="97" t="s">
        <v>194</v>
      </c>
      <c r="AH346" s="97" t="s">
        <v>194</v>
      </c>
      <c r="AI346" s="97" t="s">
        <v>195</v>
      </c>
      <c r="AJ346" s="97" t="s">
        <v>194</v>
      </c>
      <c r="AK346" s="97" t="s">
        <v>194</v>
      </c>
      <c r="AL346" s="97" t="s">
        <v>195</v>
      </c>
    </row>
    <row r="347" spans="2:38">
      <c r="B347" t="s">
        <v>190</v>
      </c>
      <c r="C347" s="93">
        <v>52</v>
      </c>
      <c r="D347" t="s">
        <v>76</v>
      </c>
      <c r="E347" t="s">
        <v>107</v>
      </c>
      <c r="F347" s="98">
        <v>4</v>
      </c>
      <c r="G347" s="95">
        <v>42766</v>
      </c>
      <c r="H347" s="100" t="s">
        <v>736</v>
      </c>
      <c r="I347" t="s">
        <v>737</v>
      </c>
      <c r="J347">
        <v>2.0760000000000001</v>
      </c>
      <c r="K347">
        <v>2.2360000000000002</v>
      </c>
      <c r="L347" s="96">
        <f t="shared" si="52"/>
        <v>1.8262</v>
      </c>
      <c r="M347" s="96">
        <v>5.5147656768714146</v>
      </c>
      <c r="N347" s="96">
        <f t="shared" si="49"/>
        <v>1.7254893492089742</v>
      </c>
      <c r="O347" s="96">
        <f t="shared" si="53"/>
        <v>1.9862000000000002</v>
      </c>
      <c r="P347" s="96">
        <v>2.2816647271287041</v>
      </c>
      <c r="Q347" s="96">
        <f t="shared" si="54"/>
        <v>1.9408815751897699</v>
      </c>
      <c r="R347" s="95">
        <v>42820</v>
      </c>
      <c r="S347" s="96">
        <v>0.88200000000000001</v>
      </c>
      <c r="T347" s="96">
        <v>1.546</v>
      </c>
      <c r="U347" s="96">
        <f t="shared" si="55"/>
        <v>0.73140000000000005</v>
      </c>
      <c r="V347" s="96">
        <f t="shared" si="55"/>
        <v>1.3954</v>
      </c>
      <c r="W347" s="96">
        <v>14.285714285714219</v>
      </c>
      <c r="X347" s="107">
        <v>9.8235574630425244</v>
      </c>
      <c r="Y347" s="96">
        <f t="shared" si="48"/>
        <v>0.6269142857142862</v>
      </c>
      <c r="Z347" s="96">
        <f t="shared" si="48"/>
        <v>1.2583220791607046</v>
      </c>
      <c r="AA347" s="96">
        <f t="shared" si="56"/>
        <v>0.63667449700475631</v>
      </c>
      <c r="AB347" s="96">
        <f t="shared" si="57"/>
        <v>0.41739230682497092</v>
      </c>
      <c r="AC347" s="96">
        <f t="shared" si="50"/>
        <v>0.64832501644912155</v>
      </c>
      <c r="AD347">
        <f t="shared" si="51"/>
        <v>54</v>
      </c>
      <c r="AE347" s="96">
        <f t="shared" si="58"/>
        <v>0.24385451662142954</v>
      </c>
      <c r="AF347" s="96">
        <f t="shared" si="59"/>
        <v>3.4234518522154062E-2</v>
      </c>
      <c r="AG347" s="97" t="s">
        <v>194</v>
      </c>
      <c r="AH347" s="97" t="s">
        <v>194</v>
      </c>
      <c r="AI347" s="97" t="s">
        <v>195</v>
      </c>
      <c r="AJ347" s="97" t="s">
        <v>194</v>
      </c>
      <c r="AK347" s="97" t="s">
        <v>195</v>
      </c>
      <c r="AL347" s="97" t="s">
        <v>194</v>
      </c>
    </row>
    <row r="348" spans="2:38">
      <c r="B348" t="s">
        <v>190</v>
      </c>
      <c r="C348" s="93">
        <v>53</v>
      </c>
      <c r="D348" t="s">
        <v>76</v>
      </c>
      <c r="E348" t="s">
        <v>107</v>
      </c>
      <c r="F348" s="98">
        <v>5</v>
      </c>
      <c r="G348" s="95">
        <v>42766</v>
      </c>
      <c r="H348" s="100" t="s">
        <v>738</v>
      </c>
      <c r="I348" t="s">
        <v>739</v>
      </c>
      <c r="J348">
        <v>2.1179999999999999</v>
      </c>
      <c r="K348">
        <v>2.202</v>
      </c>
      <c r="L348" s="96">
        <f t="shared" si="52"/>
        <v>1.8681999999999999</v>
      </c>
      <c r="M348" s="96">
        <v>5.5147656768714146</v>
      </c>
      <c r="N348" s="96">
        <f t="shared" si="49"/>
        <v>1.7651731476246881</v>
      </c>
      <c r="O348" s="96">
        <f t="shared" si="53"/>
        <v>1.9521999999999999</v>
      </c>
      <c r="P348" s="96">
        <v>2.2816647271287041</v>
      </c>
      <c r="Q348" s="96">
        <f t="shared" si="54"/>
        <v>1.9076573411969935</v>
      </c>
      <c r="R348" s="95">
        <v>42820</v>
      </c>
      <c r="S348" s="96" t="s">
        <v>193</v>
      </c>
      <c r="T348" s="96" t="s">
        <v>193</v>
      </c>
      <c r="U348" s="96" t="str">
        <f t="shared" si="55"/>
        <v/>
      </c>
      <c r="V348" s="96" t="str">
        <f t="shared" si="55"/>
        <v/>
      </c>
      <c r="W348" s="96" t="s">
        <v>193</v>
      </c>
      <c r="X348" s="107" t="s">
        <v>193</v>
      </c>
      <c r="Y348" s="96" t="str">
        <f t="shared" ref="Y348:Z411" si="60">IFERROR(U348-(W348/100)*U348,"")</f>
        <v/>
      </c>
      <c r="Z348" s="96" t="str">
        <f t="shared" si="60"/>
        <v/>
      </c>
      <c r="AA348" s="96" t="str">
        <f t="shared" si="56"/>
        <v/>
      </c>
      <c r="AB348" s="96" t="str">
        <f t="shared" si="57"/>
        <v/>
      </c>
      <c r="AC348" s="96" t="str">
        <f t="shared" si="50"/>
        <v/>
      </c>
      <c r="AD348">
        <f t="shared" si="51"/>
        <v>54</v>
      </c>
      <c r="AE348" s="96" t="str">
        <f t="shared" si="58"/>
        <v/>
      </c>
      <c r="AF348" s="96" t="str">
        <f t="shared" si="59"/>
        <v/>
      </c>
      <c r="AG348" s="97" t="s">
        <v>194</v>
      </c>
      <c r="AH348" s="97" t="s">
        <v>194</v>
      </c>
      <c r="AI348" s="97" t="s">
        <v>194</v>
      </c>
      <c r="AJ348" s="97" t="s">
        <v>194</v>
      </c>
      <c r="AK348" s="97" t="s">
        <v>194</v>
      </c>
      <c r="AL348" s="97" t="s">
        <v>194</v>
      </c>
    </row>
    <row r="349" spans="2:38">
      <c r="B349" t="s">
        <v>190</v>
      </c>
      <c r="C349" s="93">
        <v>54</v>
      </c>
      <c r="D349" t="s">
        <v>76</v>
      </c>
      <c r="E349" t="s">
        <v>107</v>
      </c>
      <c r="F349" s="98">
        <v>6</v>
      </c>
      <c r="G349" s="95">
        <v>42766</v>
      </c>
      <c r="H349" s="100" t="s">
        <v>740</v>
      </c>
      <c r="I349" t="s">
        <v>741</v>
      </c>
      <c r="J349">
        <v>1.9830000000000001</v>
      </c>
      <c r="K349">
        <v>2.1280000000000001</v>
      </c>
      <c r="L349" s="96">
        <f t="shared" si="52"/>
        <v>1.7332000000000001</v>
      </c>
      <c r="M349" s="96">
        <v>5.5147656768714146</v>
      </c>
      <c r="N349" s="96">
        <f t="shared" si="49"/>
        <v>1.6376180812884646</v>
      </c>
      <c r="O349" s="96">
        <f t="shared" si="53"/>
        <v>1.8782000000000001</v>
      </c>
      <c r="P349" s="96">
        <v>2.2816647271287041</v>
      </c>
      <c r="Q349" s="96">
        <f t="shared" si="54"/>
        <v>1.8353457730950689</v>
      </c>
      <c r="R349" s="95">
        <v>42820</v>
      </c>
      <c r="S349" s="96" t="s">
        <v>193</v>
      </c>
      <c r="T349" s="96" t="s">
        <v>193</v>
      </c>
      <c r="U349" s="96" t="str">
        <f t="shared" si="55"/>
        <v/>
      </c>
      <c r="V349" s="96" t="str">
        <f t="shared" si="55"/>
        <v/>
      </c>
      <c r="W349" s="96" t="s">
        <v>193</v>
      </c>
      <c r="X349" s="107" t="s">
        <v>193</v>
      </c>
      <c r="Y349" s="96" t="str">
        <f t="shared" si="60"/>
        <v/>
      </c>
      <c r="Z349" s="96" t="str">
        <f t="shared" si="60"/>
        <v/>
      </c>
      <c r="AA349" s="96" t="str">
        <f t="shared" si="56"/>
        <v/>
      </c>
      <c r="AB349" s="96" t="str">
        <f t="shared" si="57"/>
        <v/>
      </c>
      <c r="AC349" s="96" t="str">
        <f t="shared" si="50"/>
        <v/>
      </c>
      <c r="AD349">
        <f t="shared" si="51"/>
        <v>54</v>
      </c>
      <c r="AE349" s="96" t="str">
        <f t="shared" si="58"/>
        <v/>
      </c>
      <c r="AF349" s="96" t="str">
        <f t="shared" si="59"/>
        <v/>
      </c>
      <c r="AG349" s="97" t="s">
        <v>194</v>
      </c>
      <c r="AH349" s="97" t="s">
        <v>194</v>
      </c>
      <c r="AI349" s="97" t="s">
        <v>194</v>
      </c>
      <c r="AJ349" s="97" t="s">
        <v>194</v>
      </c>
      <c r="AK349" s="97" t="s">
        <v>194</v>
      </c>
      <c r="AL349" s="97" t="s">
        <v>194</v>
      </c>
    </row>
    <row r="350" spans="2:38">
      <c r="B350" t="s">
        <v>190</v>
      </c>
      <c r="C350" s="93">
        <v>55</v>
      </c>
      <c r="D350" t="s">
        <v>76</v>
      </c>
      <c r="E350" t="s">
        <v>107</v>
      </c>
      <c r="F350" s="98">
        <v>7</v>
      </c>
      <c r="G350" s="95">
        <v>42766</v>
      </c>
      <c r="H350" s="100" t="s">
        <v>742</v>
      </c>
      <c r="I350" t="s">
        <v>743</v>
      </c>
      <c r="J350">
        <v>1.978</v>
      </c>
      <c r="K350">
        <v>2.2829999999999999</v>
      </c>
      <c r="L350" s="96">
        <f t="shared" si="52"/>
        <v>1.7282</v>
      </c>
      <c r="M350" s="96">
        <v>5.5147656768714146</v>
      </c>
      <c r="N350" s="96">
        <f t="shared" si="49"/>
        <v>1.6328938195723082</v>
      </c>
      <c r="O350" s="96">
        <f t="shared" si="53"/>
        <v>2.0331999999999999</v>
      </c>
      <c r="P350" s="96">
        <v>2.2816647271287041</v>
      </c>
      <c r="Q350" s="96">
        <f t="shared" si="54"/>
        <v>1.9868091927680191</v>
      </c>
      <c r="R350" s="95">
        <v>42820</v>
      </c>
      <c r="S350" s="96">
        <v>0.93200000000000005</v>
      </c>
      <c r="T350" s="96">
        <v>1.5207999999999999</v>
      </c>
      <c r="U350" s="96">
        <f t="shared" si="55"/>
        <v>0.78140000000000009</v>
      </c>
      <c r="V350" s="96">
        <f t="shared" si="55"/>
        <v>1.3701999999999999</v>
      </c>
      <c r="W350" s="96">
        <v>25.927734375000028</v>
      </c>
      <c r="X350" s="107">
        <v>10.692124105011484</v>
      </c>
      <c r="Y350" s="96">
        <f t="shared" si="60"/>
        <v>0.57880068359374981</v>
      </c>
      <c r="Z350" s="96">
        <f t="shared" si="60"/>
        <v>1.2236965155131325</v>
      </c>
      <c r="AA350" s="96">
        <f t="shared" si="56"/>
        <v>0.64553685202547295</v>
      </c>
      <c r="AB350" s="96">
        <f t="shared" si="57"/>
        <v>0.42320230679104648</v>
      </c>
      <c r="AC350" s="96">
        <f t="shared" si="50"/>
        <v>0.61591043567111781</v>
      </c>
      <c r="AD350">
        <f t="shared" si="51"/>
        <v>54</v>
      </c>
      <c r="AE350" s="96">
        <f t="shared" si="58"/>
        <v>0.23332915436404633</v>
      </c>
      <c r="AF350" s="96">
        <f t="shared" si="59"/>
        <v>4.4100037468266517E-2</v>
      </c>
      <c r="AG350" s="97" t="s">
        <v>194</v>
      </c>
      <c r="AH350" s="97" t="s">
        <v>194</v>
      </c>
      <c r="AI350" s="97" t="s">
        <v>194</v>
      </c>
      <c r="AJ350" s="97" t="s">
        <v>194</v>
      </c>
      <c r="AK350" s="97" t="s">
        <v>195</v>
      </c>
      <c r="AL350" s="97" t="s">
        <v>194</v>
      </c>
    </row>
    <row r="351" spans="2:38">
      <c r="B351" t="s">
        <v>190</v>
      </c>
      <c r="C351" s="93">
        <v>56</v>
      </c>
      <c r="D351" t="s">
        <v>76</v>
      </c>
      <c r="E351" t="s">
        <v>107</v>
      </c>
      <c r="F351" s="98">
        <v>8</v>
      </c>
      <c r="G351" s="95">
        <v>42766</v>
      </c>
      <c r="H351" s="100" t="s">
        <v>744</v>
      </c>
      <c r="I351" t="s">
        <v>745</v>
      </c>
      <c r="J351">
        <v>2.12</v>
      </c>
      <c r="K351">
        <v>2.1760000000000002</v>
      </c>
      <c r="L351" s="96">
        <f t="shared" si="52"/>
        <v>1.8702000000000001</v>
      </c>
      <c r="M351" s="96">
        <v>5.5147656768714146</v>
      </c>
      <c r="N351" s="96">
        <f t="shared" si="49"/>
        <v>1.7670628523111509</v>
      </c>
      <c r="O351" s="96">
        <f t="shared" si="53"/>
        <v>1.9262000000000001</v>
      </c>
      <c r="P351" s="96">
        <v>2.2816647271287041</v>
      </c>
      <c r="Q351" s="96">
        <f t="shared" si="54"/>
        <v>1.8822505740260471</v>
      </c>
      <c r="R351" s="95">
        <v>42820</v>
      </c>
      <c r="S351" s="96">
        <v>0.74399999999999999</v>
      </c>
      <c r="T351" s="96">
        <v>1.5980000000000001</v>
      </c>
      <c r="U351" s="96">
        <f t="shared" si="55"/>
        <v>0.59339999999999993</v>
      </c>
      <c r="V351" s="96">
        <f t="shared" si="55"/>
        <v>1.4474</v>
      </c>
      <c r="W351" s="96">
        <v>11.235408560310804</v>
      </c>
      <c r="X351" s="107">
        <v>3.1372549019609965</v>
      </c>
      <c r="Y351" s="96">
        <f t="shared" si="60"/>
        <v>0.5267290856031156</v>
      </c>
      <c r="Z351" s="96">
        <f t="shared" si="60"/>
        <v>1.4019913725490165</v>
      </c>
      <c r="AA351" s="96">
        <f t="shared" si="56"/>
        <v>0.70191830759488616</v>
      </c>
      <c r="AB351" s="96">
        <f t="shared" si="57"/>
        <v>0.46016497124985417</v>
      </c>
      <c r="AC351" s="96">
        <f t="shared" si="50"/>
        <v>0.74484842342229796</v>
      </c>
      <c r="AD351">
        <f t="shared" si="51"/>
        <v>54</v>
      </c>
      <c r="AE351" s="96">
        <f t="shared" si="58"/>
        <v>0.166367805706786</v>
      </c>
      <c r="AF351" s="96">
        <f t="shared" si="59"/>
        <v>1.497240261987947E-2</v>
      </c>
      <c r="AG351" s="97" t="s">
        <v>194</v>
      </c>
      <c r="AH351" s="97" t="s">
        <v>194</v>
      </c>
      <c r="AI351" s="97" t="s">
        <v>194</v>
      </c>
      <c r="AJ351" s="97" t="s">
        <v>195</v>
      </c>
      <c r="AK351" s="97" t="s">
        <v>195</v>
      </c>
      <c r="AL351" s="97" t="s">
        <v>194</v>
      </c>
    </row>
    <row r="352" spans="2:38">
      <c r="B352" t="s">
        <v>190</v>
      </c>
      <c r="C352" s="93">
        <v>57</v>
      </c>
      <c r="D352" t="s">
        <v>77</v>
      </c>
      <c r="E352" t="s">
        <v>107</v>
      </c>
      <c r="F352" s="94">
        <v>1</v>
      </c>
      <c r="G352" s="95">
        <v>42766</v>
      </c>
      <c r="H352" s="100" t="s">
        <v>746</v>
      </c>
      <c r="I352" t="s">
        <v>747</v>
      </c>
      <c r="J352">
        <v>2.0449999999999999</v>
      </c>
      <c r="K352">
        <v>2.141</v>
      </c>
      <c r="L352" s="96">
        <f t="shared" si="52"/>
        <v>1.7951999999999999</v>
      </c>
      <c r="M352" s="96">
        <v>5.5147656768714146</v>
      </c>
      <c r="N352" s="96">
        <f t="shared" si="49"/>
        <v>1.6961989265688042</v>
      </c>
      <c r="O352" s="96">
        <f t="shared" si="53"/>
        <v>1.8912</v>
      </c>
      <c r="P352" s="96">
        <v>2.2816647271287041</v>
      </c>
      <c r="Q352" s="96">
        <f t="shared" si="54"/>
        <v>1.8480491566805419</v>
      </c>
      <c r="R352" s="95">
        <v>42820</v>
      </c>
      <c r="S352" s="96">
        <v>0.88129999999999997</v>
      </c>
      <c r="T352" s="96">
        <v>1.4594</v>
      </c>
      <c r="U352" s="96">
        <f t="shared" si="55"/>
        <v>0.73069999999999991</v>
      </c>
      <c r="V352" s="96">
        <f t="shared" si="55"/>
        <v>1.3088</v>
      </c>
      <c r="W352" s="96">
        <v>11.534653465346061</v>
      </c>
      <c r="X352" s="107">
        <v>7.3673870333987725</v>
      </c>
      <c r="Y352" s="96">
        <f t="shared" si="60"/>
        <v>0.64641628712871624</v>
      </c>
      <c r="Z352" s="96">
        <f t="shared" si="60"/>
        <v>1.2123756385068769</v>
      </c>
      <c r="AA352" s="96">
        <f t="shared" si="56"/>
        <v>0.61890302074631387</v>
      </c>
      <c r="AB352" s="96">
        <f t="shared" si="57"/>
        <v>0.4057416478051844</v>
      </c>
      <c r="AC352" s="96">
        <f t="shared" si="50"/>
        <v>0.65602997307958022</v>
      </c>
      <c r="AD352">
        <f t="shared" si="51"/>
        <v>54</v>
      </c>
      <c r="AE352" s="96">
        <f t="shared" si="58"/>
        <v>0.26496078296162251</v>
      </c>
      <c r="AF352" s="96">
        <f t="shared" si="59"/>
        <v>3.4856899473864209E-2</v>
      </c>
      <c r="AG352" s="97" t="s">
        <v>194</v>
      </c>
      <c r="AH352" s="97" t="s">
        <v>194</v>
      </c>
      <c r="AI352" s="97" t="s">
        <v>195</v>
      </c>
      <c r="AJ352" s="97" t="s">
        <v>194</v>
      </c>
      <c r="AK352" s="97" t="s">
        <v>195</v>
      </c>
      <c r="AL352" s="97" t="s">
        <v>195</v>
      </c>
    </row>
    <row r="353" spans="2:38">
      <c r="B353" t="s">
        <v>190</v>
      </c>
      <c r="C353" s="93">
        <v>58</v>
      </c>
      <c r="D353" t="s">
        <v>77</v>
      </c>
      <c r="E353" t="s">
        <v>107</v>
      </c>
      <c r="F353" s="94">
        <v>2</v>
      </c>
      <c r="G353" s="95">
        <v>42766</v>
      </c>
      <c r="H353" s="100" t="s">
        <v>748</v>
      </c>
      <c r="I353" t="s">
        <v>749</v>
      </c>
      <c r="J353">
        <v>2.093</v>
      </c>
      <c r="K353">
        <v>2.1589999999999998</v>
      </c>
      <c r="L353" s="96">
        <f t="shared" si="52"/>
        <v>1.8431999999999999</v>
      </c>
      <c r="M353" s="96">
        <v>5.5147656768714146</v>
      </c>
      <c r="N353" s="96">
        <f t="shared" si="49"/>
        <v>1.741551839043906</v>
      </c>
      <c r="O353" s="96">
        <f t="shared" si="53"/>
        <v>1.9091999999999998</v>
      </c>
      <c r="P353" s="96">
        <v>2.2816647271287041</v>
      </c>
      <c r="Q353" s="96">
        <f t="shared" si="54"/>
        <v>1.8656384570296585</v>
      </c>
      <c r="R353" s="95">
        <v>42820</v>
      </c>
      <c r="S353" s="96">
        <v>0.97009999999999996</v>
      </c>
      <c r="T353" s="96">
        <v>1.1857</v>
      </c>
      <c r="U353" s="96">
        <f t="shared" si="55"/>
        <v>0.8194999999999999</v>
      </c>
      <c r="V353" s="96">
        <f t="shared" si="55"/>
        <v>1.0350999999999999</v>
      </c>
      <c r="W353" s="96">
        <v>12.412761714855449</v>
      </c>
      <c r="X353" s="107">
        <v>14.436090225563877</v>
      </c>
      <c r="Y353" s="96">
        <f t="shared" si="60"/>
        <v>0.71777741774675952</v>
      </c>
      <c r="Z353" s="96">
        <f t="shared" si="60"/>
        <v>0.88567203007518824</v>
      </c>
      <c r="AA353" s="96">
        <f t="shared" si="56"/>
        <v>0.58785182177476158</v>
      </c>
      <c r="AB353" s="96">
        <f t="shared" si="57"/>
        <v>0.38538504230364423</v>
      </c>
      <c r="AC353" s="96">
        <f t="shared" si="50"/>
        <v>0.47472865213407667</v>
      </c>
      <c r="AD353">
        <f t="shared" si="51"/>
        <v>54</v>
      </c>
      <c r="AE353" s="96">
        <f t="shared" si="58"/>
        <v>0.30183869147890541</v>
      </c>
      <c r="AF353" s="96" t="str">
        <f t="shared" si="59"/>
        <v/>
      </c>
      <c r="AG353" s="97" t="s">
        <v>194</v>
      </c>
      <c r="AH353" s="97" t="s">
        <v>194</v>
      </c>
      <c r="AI353" s="97" t="s">
        <v>194</v>
      </c>
      <c r="AJ353" s="97" t="s">
        <v>194</v>
      </c>
      <c r="AK353" s="97" t="s">
        <v>195</v>
      </c>
      <c r="AL353" s="97" t="s">
        <v>194</v>
      </c>
    </row>
    <row r="354" spans="2:38">
      <c r="B354" t="s">
        <v>190</v>
      </c>
      <c r="C354" s="93">
        <v>59</v>
      </c>
      <c r="D354" t="s">
        <v>77</v>
      </c>
      <c r="E354" t="s">
        <v>107</v>
      </c>
      <c r="F354" s="94">
        <v>3</v>
      </c>
      <c r="G354" s="95">
        <v>42766</v>
      </c>
      <c r="H354" s="100" t="s">
        <v>750</v>
      </c>
      <c r="I354" t="s">
        <v>751</v>
      </c>
      <c r="J354">
        <v>2.0049999999999999</v>
      </c>
      <c r="K354">
        <v>2.2450000000000001</v>
      </c>
      <c r="L354" s="96">
        <f t="shared" si="52"/>
        <v>1.7551999999999999</v>
      </c>
      <c r="M354" s="96">
        <v>5.5147656768714146</v>
      </c>
      <c r="N354" s="96">
        <f t="shared" si="49"/>
        <v>1.6584048328395529</v>
      </c>
      <c r="O354" s="96">
        <f t="shared" si="53"/>
        <v>1.9952000000000001</v>
      </c>
      <c r="P354" s="96">
        <v>2.2816647271287041</v>
      </c>
      <c r="Q354" s="96">
        <f t="shared" si="54"/>
        <v>1.9496762253643283</v>
      </c>
      <c r="R354" s="95">
        <v>42820</v>
      </c>
      <c r="S354" s="96">
        <v>0.90200000000000002</v>
      </c>
      <c r="T354" s="96">
        <v>1.4690000000000001</v>
      </c>
      <c r="U354" s="96">
        <f t="shared" si="55"/>
        <v>0.75140000000000007</v>
      </c>
      <c r="V354" s="96">
        <f t="shared" si="55"/>
        <v>1.3184</v>
      </c>
      <c r="W354" s="96">
        <v>13.942071674030428</v>
      </c>
      <c r="X354" s="107">
        <v>3.836571998007162</v>
      </c>
      <c r="Y354" s="96">
        <f t="shared" si="60"/>
        <v>0.64663927344133543</v>
      </c>
      <c r="Z354" s="96">
        <f t="shared" si="60"/>
        <v>1.2678186347782736</v>
      </c>
      <c r="AA354" s="96">
        <f t="shared" si="56"/>
        <v>0.6100835811397467</v>
      </c>
      <c r="AB354" s="96">
        <f t="shared" si="57"/>
        <v>0.39995978240990526</v>
      </c>
      <c r="AC354" s="96">
        <f t="shared" si="50"/>
        <v>0.65027137238715693</v>
      </c>
      <c r="AD354">
        <f t="shared" si="51"/>
        <v>54</v>
      </c>
      <c r="AE354" s="96">
        <f t="shared" si="58"/>
        <v>0.27543517679364993</v>
      </c>
      <c r="AF354" s="96">
        <f t="shared" si="59"/>
        <v>3.8420899081366505E-2</v>
      </c>
      <c r="AG354" s="97" t="s">
        <v>194</v>
      </c>
      <c r="AH354" s="97" t="s">
        <v>194</v>
      </c>
      <c r="AI354" s="97" t="s">
        <v>194</v>
      </c>
      <c r="AJ354" s="97" t="s">
        <v>194</v>
      </c>
      <c r="AK354" s="97" t="s">
        <v>194</v>
      </c>
      <c r="AL354" s="97" t="s">
        <v>194</v>
      </c>
    </row>
    <row r="355" spans="2:38">
      <c r="B355" t="s">
        <v>190</v>
      </c>
      <c r="C355" s="93">
        <v>60</v>
      </c>
      <c r="D355" t="s">
        <v>77</v>
      </c>
      <c r="E355" t="s">
        <v>107</v>
      </c>
      <c r="F355" s="98">
        <v>4</v>
      </c>
      <c r="G355" s="95">
        <v>42766</v>
      </c>
      <c r="H355" s="100" t="s">
        <v>752</v>
      </c>
      <c r="I355" t="s">
        <v>753</v>
      </c>
      <c r="J355">
        <v>2.0920000000000001</v>
      </c>
      <c r="K355">
        <v>2.2480000000000002</v>
      </c>
      <c r="L355" s="96">
        <f t="shared" si="52"/>
        <v>1.8422000000000001</v>
      </c>
      <c r="M355" s="96">
        <v>5.5147656768714146</v>
      </c>
      <c r="N355" s="96">
        <f t="shared" si="49"/>
        <v>1.7406069867006748</v>
      </c>
      <c r="O355" s="96">
        <f t="shared" si="53"/>
        <v>1.9982000000000002</v>
      </c>
      <c r="P355" s="96">
        <v>2.2816647271287041</v>
      </c>
      <c r="Q355" s="96">
        <f t="shared" si="54"/>
        <v>1.9526077754225144</v>
      </c>
      <c r="R355" s="95">
        <v>42820</v>
      </c>
      <c r="S355" s="96">
        <v>0.78</v>
      </c>
      <c r="T355" s="96">
        <v>1.5309999999999999</v>
      </c>
      <c r="U355" s="96">
        <f t="shared" si="55"/>
        <v>0.62939999999999996</v>
      </c>
      <c r="V355" s="96">
        <f t="shared" si="55"/>
        <v>1.3803999999999998</v>
      </c>
      <c r="W355" s="96">
        <v>10.099009900990334</v>
      </c>
      <c r="X355" s="107">
        <v>9.7068716962994532</v>
      </c>
      <c r="Y355" s="96">
        <f t="shared" si="60"/>
        <v>0.56583683168316679</v>
      </c>
      <c r="Z355" s="96">
        <f t="shared" si="60"/>
        <v>1.2464063431042822</v>
      </c>
      <c r="AA355" s="96">
        <f t="shared" si="56"/>
        <v>0.67491982049565824</v>
      </c>
      <c r="AB355" s="96">
        <f t="shared" si="57"/>
        <v>0.44246525049121543</v>
      </c>
      <c r="AC355" s="96">
        <f t="shared" si="50"/>
        <v>0.63832908933007759</v>
      </c>
      <c r="AD355">
        <f t="shared" si="51"/>
        <v>54</v>
      </c>
      <c r="AE355" s="96">
        <f t="shared" si="58"/>
        <v>0.19843251722605904</v>
      </c>
      <c r="AF355" s="96">
        <f t="shared" si="59"/>
        <v>3.1489907778599023E-2</v>
      </c>
      <c r="AG355" s="97" t="s">
        <v>194</v>
      </c>
      <c r="AH355" s="97" t="s">
        <v>195</v>
      </c>
      <c r="AI355" s="97" t="s">
        <v>194</v>
      </c>
      <c r="AJ355" s="97" t="s">
        <v>194</v>
      </c>
      <c r="AK355" s="97" t="s">
        <v>194</v>
      </c>
      <c r="AL355" s="97" t="s">
        <v>194</v>
      </c>
    </row>
    <row r="356" spans="2:38">
      <c r="B356" t="s">
        <v>190</v>
      </c>
      <c r="C356" s="93">
        <v>61</v>
      </c>
      <c r="D356" t="s">
        <v>77</v>
      </c>
      <c r="E356" t="s">
        <v>107</v>
      </c>
      <c r="F356" s="98">
        <v>5</v>
      </c>
      <c r="G356" s="95">
        <v>42766</v>
      </c>
      <c r="H356" s="100" t="s">
        <v>754</v>
      </c>
      <c r="I356" t="s">
        <v>755</v>
      </c>
      <c r="J356">
        <v>1.9419999999999999</v>
      </c>
      <c r="K356">
        <v>2.1560000000000001</v>
      </c>
      <c r="L356" s="96">
        <f t="shared" si="52"/>
        <v>1.6921999999999999</v>
      </c>
      <c r="M356" s="96">
        <v>5.5147656768714146</v>
      </c>
      <c r="N356" s="96">
        <f t="shared" si="49"/>
        <v>1.5988791352159819</v>
      </c>
      <c r="O356" s="96">
        <f t="shared" si="53"/>
        <v>1.9062000000000001</v>
      </c>
      <c r="P356" s="96">
        <v>2.2816647271287041</v>
      </c>
      <c r="Q356" s="96">
        <f t="shared" si="54"/>
        <v>1.8627069069714728</v>
      </c>
      <c r="R356" s="95">
        <v>42820</v>
      </c>
      <c r="S356" s="96">
        <v>0.628</v>
      </c>
      <c r="T356" s="96">
        <v>1.581</v>
      </c>
      <c r="U356" s="96">
        <f t="shared" si="55"/>
        <v>0.47739999999999999</v>
      </c>
      <c r="V356" s="96">
        <f t="shared" si="55"/>
        <v>1.4303999999999999</v>
      </c>
      <c r="W356" s="96">
        <v>8.0533596837941683</v>
      </c>
      <c r="X356" s="107">
        <v>5.6762092793688481</v>
      </c>
      <c r="Y356" s="96">
        <f t="shared" si="60"/>
        <v>0.43895326086956665</v>
      </c>
      <c r="Z356" s="96">
        <f t="shared" si="60"/>
        <v>1.349207502467908</v>
      </c>
      <c r="AA356" s="96">
        <f t="shared" si="56"/>
        <v>0.72546188689223756</v>
      </c>
      <c r="AB356" s="96">
        <f t="shared" si="57"/>
        <v>0.4755997168224646</v>
      </c>
      <c r="AC356" s="96">
        <f t="shared" si="50"/>
        <v>0.72432624661361766</v>
      </c>
      <c r="AD356">
        <f t="shared" si="51"/>
        <v>54</v>
      </c>
      <c r="AE356" s="96">
        <f t="shared" si="58"/>
        <v>0.13840631010423088</v>
      </c>
      <c r="AF356" s="96">
        <f t="shared" si="59"/>
        <v>1.6048693596508172E-2</v>
      </c>
      <c r="AG356" s="97" t="s">
        <v>194</v>
      </c>
      <c r="AH356" s="97" t="s">
        <v>194</v>
      </c>
      <c r="AI356" s="97" t="s">
        <v>194</v>
      </c>
      <c r="AJ356" s="97" t="s">
        <v>195</v>
      </c>
      <c r="AK356" s="97" t="s">
        <v>195</v>
      </c>
      <c r="AL356" s="97" t="s">
        <v>194</v>
      </c>
    </row>
    <row r="357" spans="2:38">
      <c r="B357" t="s">
        <v>190</v>
      </c>
      <c r="C357" s="93">
        <v>62</v>
      </c>
      <c r="D357" t="s">
        <v>77</v>
      </c>
      <c r="E357" t="s">
        <v>107</v>
      </c>
      <c r="F357" s="98">
        <v>6</v>
      </c>
      <c r="G357" s="95">
        <v>42766</v>
      </c>
      <c r="H357" s="100" t="s">
        <v>756</v>
      </c>
      <c r="I357" t="s">
        <v>757</v>
      </c>
      <c r="J357">
        <v>2.1150000000000002</v>
      </c>
      <c r="K357">
        <v>2.2029999999999998</v>
      </c>
      <c r="L357" s="96">
        <f t="shared" si="52"/>
        <v>1.8652000000000002</v>
      </c>
      <c r="M357" s="96">
        <v>5.5147656768714146</v>
      </c>
      <c r="N357" s="96">
        <f t="shared" si="49"/>
        <v>1.7623385905949946</v>
      </c>
      <c r="O357" s="96">
        <f t="shared" si="53"/>
        <v>1.9531999999999998</v>
      </c>
      <c r="P357" s="96">
        <v>2.2816647271287041</v>
      </c>
      <c r="Q357" s="96">
        <f t="shared" si="54"/>
        <v>1.908634524549722</v>
      </c>
      <c r="R357" s="95">
        <v>42820</v>
      </c>
      <c r="S357" s="96">
        <v>0.80569999999999997</v>
      </c>
      <c r="T357" s="96">
        <v>1.5379</v>
      </c>
      <c r="U357" s="96">
        <f t="shared" si="55"/>
        <v>0.65510000000000002</v>
      </c>
      <c r="V357" s="96">
        <f t="shared" si="55"/>
        <v>1.3873</v>
      </c>
      <c r="W357" s="96">
        <v>12.3862487360974</v>
      </c>
      <c r="X357" s="107">
        <v>6.7460317460323242</v>
      </c>
      <c r="Y357" s="96">
        <f t="shared" si="60"/>
        <v>0.57395768452982598</v>
      </c>
      <c r="Z357" s="96">
        <f t="shared" si="60"/>
        <v>1.2937123015872936</v>
      </c>
      <c r="AA357" s="96">
        <f t="shared" si="56"/>
        <v>0.67432042424035643</v>
      </c>
      <c r="AB357" s="96">
        <f t="shared" si="57"/>
        <v>0.44207229712669455</v>
      </c>
      <c r="AC357" s="96">
        <f t="shared" si="50"/>
        <v>0.67782086352676729</v>
      </c>
      <c r="AD357">
        <f t="shared" si="51"/>
        <v>54</v>
      </c>
      <c r="AE357" s="96">
        <f t="shared" si="58"/>
        <v>0.19914438926323463</v>
      </c>
      <c r="AF357" s="96">
        <f t="shared" si="59"/>
        <v>2.4164304047127407E-2</v>
      </c>
      <c r="AG357" s="97" t="s">
        <v>194</v>
      </c>
      <c r="AH357" s="97" t="s">
        <v>194</v>
      </c>
      <c r="AI357" s="97" t="s">
        <v>194</v>
      </c>
      <c r="AJ357" s="97" t="s">
        <v>194</v>
      </c>
      <c r="AK357" s="97" t="s">
        <v>195</v>
      </c>
      <c r="AL357" s="97" t="s">
        <v>194</v>
      </c>
    </row>
    <row r="358" spans="2:38">
      <c r="B358" t="s">
        <v>190</v>
      </c>
      <c r="C358" s="93">
        <v>63</v>
      </c>
      <c r="D358" t="s">
        <v>77</v>
      </c>
      <c r="E358" t="s">
        <v>107</v>
      </c>
      <c r="F358" s="98">
        <v>7</v>
      </c>
      <c r="G358" s="95">
        <v>42766</v>
      </c>
      <c r="H358" s="100" t="s">
        <v>758</v>
      </c>
      <c r="I358" t="s">
        <v>759</v>
      </c>
      <c r="J358">
        <v>2.1070000000000002</v>
      </c>
      <c r="K358">
        <v>2.1760000000000002</v>
      </c>
      <c r="L358" s="96">
        <f t="shared" si="52"/>
        <v>1.8572000000000002</v>
      </c>
      <c r="M358" s="96">
        <v>5.5147656768714146</v>
      </c>
      <c r="N358" s="96">
        <f t="shared" si="49"/>
        <v>1.7547797718491442</v>
      </c>
      <c r="O358" s="96">
        <f t="shared" si="53"/>
        <v>1.9262000000000001</v>
      </c>
      <c r="P358" s="96">
        <v>2.2816647271287041</v>
      </c>
      <c r="Q358" s="96">
        <f t="shared" si="54"/>
        <v>1.8822505740260471</v>
      </c>
      <c r="R358" s="95">
        <v>42820</v>
      </c>
      <c r="S358" s="96">
        <v>0.94199999999999995</v>
      </c>
      <c r="T358" s="96">
        <v>1.6359999999999999</v>
      </c>
      <c r="U358" s="96">
        <f t="shared" si="55"/>
        <v>0.79139999999999988</v>
      </c>
      <c r="V358" s="96">
        <f t="shared" si="55"/>
        <v>1.4853999999999998</v>
      </c>
      <c r="W358" s="96">
        <v>14.278728606356959</v>
      </c>
      <c r="X358" s="107">
        <v>8.0404429465571852</v>
      </c>
      <c r="Y358" s="96">
        <f t="shared" si="60"/>
        <v>0.67839814180929092</v>
      </c>
      <c r="Z358" s="96">
        <f t="shared" si="60"/>
        <v>1.3659672604718394</v>
      </c>
      <c r="AA358" s="96">
        <f t="shared" si="56"/>
        <v>0.6133998392890001</v>
      </c>
      <c r="AB358" s="96">
        <f t="shared" si="57"/>
        <v>0.40213386138661295</v>
      </c>
      <c r="AC358" s="96">
        <f t="shared" si="50"/>
        <v>0.72570957306183648</v>
      </c>
      <c r="AD358">
        <f t="shared" si="51"/>
        <v>54</v>
      </c>
      <c r="AE358" s="96">
        <f t="shared" si="58"/>
        <v>0.27149662792280271</v>
      </c>
      <c r="AF358" s="96">
        <f t="shared" si="59"/>
        <v>2.1221827311989523E-2</v>
      </c>
      <c r="AG358" s="97" t="s">
        <v>194</v>
      </c>
      <c r="AH358" s="97" t="s">
        <v>194</v>
      </c>
      <c r="AI358" s="97" t="s">
        <v>195</v>
      </c>
      <c r="AJ358" s="97" t="s">
        <v>194</v>
      </c>
      <c r="AK358" s="97" t="s">
        <v>194</v>
      </c>
      <c r="AL358" s="97" t="s">
        <v>195</v>
      </c>
    </row>
    <row r="359" spans="2:38">
      <c r="B359" t="s">
        <v>190</v>
      </c>
      <c r="C359" s="93">
        <v>64</v>
      </c>
      <c r="D359" t="s">
        <v>77</v>
      </c>
      <c r="E359" t="s">
        <v>107</v>
      </c>
      <c r="F359" s="98">
        <v>8</v>
      </c>
      <c r="G359" s="95">
        <v>42766</v>
      </c>
      <c r="H359" s="100" t="s">
        <v>760</v>
      </c>
      <c r="I359" t="s">
        <v>761</v>
      </c>
      <c r="J359">
        <v>2.1160000000000001</v>
      </c>
      <c r="K359">
        <v>2.177</v>
      </c>
      <c r="L359" s="96">
        <f t="shared" si="52"/>
        <v>1.8662000000000001</v>
      </c>
      <c r="M359" s="96">
        <v>5.5147656768714146</v>
      </c>
      <c r="N359" s="96">
        <f t="shared" si="49"/>
        <v>1.7632834429382258</v>
      </c>
      <c r="O359" s="96">
        <f t="shared" si="53"/>
        <v>1.9272</v>
      </c>
      <c r="P359" s="96">
        <v>2.2816647271287041</v>
      </c>
      <c r="Q359" s="96">
        <f t="shared" si="54"/>
        <v>1.8832277573787757</v>
      </c>
      <c r="R359" s="95">
        <v>42820</v>
      </c>
      <c r="S359" s="96">
        <v>1.0449999999999999</v>
      </c>
      <c r="T359" s="96">
        <v>1.6930000000000001</v>
      </c>
      <c r="U359" s="96">
        <f t="shared" si="55"/>
        <v>0.89439999999999986</v>
      </c>
      <c r="V359" s="96">
        <f t="shared" si="55"/>
        <v>1.5424</v>
      </c>
      <c r="W359" s="96">
        <v>23.760932944607156</v>
      </c>
      <c r="X359" s="107">
        <v>15.844027640671007</v>
      </c>
      <c r="Y359" s="96">
        <f t="shared" si="60"/>
        <v>0.68188221574343344</v>
      </c>
      <c r="Z359" s="96">
        <f t="shared" si="60"/>
        <v>1.2980217176702904</v>
      </c>
      <c r="AA359" s="96">
        <f t="shared" si="56"/>
        <v>0.61328836922146368</v>
      </c>
      <c r="AB359" s="96">
        <f t="shared" si="57"/>
        <v>0.40206078362262232</v>
      </c>
      <c r="AC359" s="96">
        <f t="shared" si="50"/>
        <v>0.68925370953377352</v>
      </c>
      <c r="AD359">
        <f t="shared" si="51"/>
        <v>54</v>
      </c>
      <c r="AE359" s="96">
        <f t="shared" si="58"/>
        <v>0.27162901517640892</v>
      </c>
      <c r="AF359" s="96">
        <f t="shared" si="59"/>
        <v>2.7449884501822588E-2</v>
      </c>
      <c r="AG359" s="97" t="s">
        <v>194</v>
      </c>
      <c r="AH359" s="97" t="s">
        <v>194</v>
      </c>
      <c r="AI359" s="97" t="s">
        <v>194</v>
      </c>
      <c r="AJ359" s="97" t="s">
        <v>195</v>
      </c>
      <c r="AK359" s="97" t="s">
        <v>195</v>
      </c>
      <c r="AL359" s="97" t="s">
        <v>194</v>
      </c>
    </row>
    <row r="360" spans="2:38">
      <c r="B360" t="s">
        <v>190</v>
      </c>
      <c r="C360" s="93">
        <v>65</v>
      </c>
      <c r="D360" t="s">
        <v>78</v>
      </c>
      <c r="E360" t="s">
        <v>107</v>
      </c>
      <c r="F360" s="94">
        <v>1</v>
      </c>
      <c r="G360" s="95">
        <v>42767</v>
      </c>
      <c r="H360" s="100" t="s">
        <v>762</v>
      </c>
      <c r="I360" t="s">
        <v>763</v>
      </c>
      <c r="J360">
        <v>2.0190000000000001</v>
      </c>
      <c r="K360">
        <v>2.27</v>
      </c>
      <c r="L360" s="96">
        <f t="shared" si="52"/>
        <v>1.7692000000000001</v>
      </c>
      <c r="M360" s="96">
        <v>5.5147656768714146</v>
      </c>
      <c r="N360" s="96">
        <f t="shared" si="49"/>
        <v>1.6716327656447911</v>
      </c>
      <c r="O360" s="96">
        <f t="shared" si="53"/>
        <v>2.0202</v>
      </c>
      <c r="P360" s="96">
        <v>2.2816647271287041</v>
      </c>
      <c r="Q360" s="96">
        <f t="shared" si="54"/>
        <v>1.9741058091825459</v>
      </c>
      <c r="R360" s="95">
        <v>42818</v>
      </c>
      <c r="S360" s="96">
        <v>0.82299999999999995</v>
      </c>
      <c r="T360" s="96">
        <v>1.6319999999999999</v>
      </c>
      <c r="U360" s="96">
        <f t="shared" si="55"/>
        <v>0.67239999999999989</v>
      </c>
      <c r="V360" s="96">
        <f t="shared" si="55"/>
        <v>1.4813999999999998</v>
      </c>
      <c r="W360" s="96">
        <v>15.626560159760119</v>
      </c>
      <c r="X360" s="107">
        <v>3.9440838741890998</v>
      </c>
      <c r="Y360" s="96">
        <f t="shared" si="60"/>
        <v>0.56732700948577286</v>
      </c>
      <c r="Z360" s="96">
        <f t="shared" si="60"/>
        <v>1.4229723414877624</v>
      </c>
      <c r="AA360" s="96">
        <f t="shared" si="56"/>
        <v>0.66061504587286524</v>
      </c>
      <c r="AB360" s="96">
        <f t="shared" si="57"/>
        <v>0.43308729848197347</v>
      </c>
      <c r="AC360" s="96">
        <f t="shared" si="50"/>
        <v>0.72081867895267404</v>
      </c>
      <c r="AD360">
        <f t="shared" si="51"/>
        <v>51</v>
      </c>
      <c r="AE360" s="96">
        <f t="shared" si="58"/>
        <v>0.21542156072106267</v>
      </c>
      <c r="AF360" s="96">
        <f t="shared" si="59"/>
        <v>2.0286224332975347E-2</v>
      </c>
      <c r="AG360" s="97" t="s">
        <v>194</v>
      </c>
      <c r="AH360" s="97" t="s">
        <v>194</v>
      </c>
      <c r="AI360" s="97" t="s">
        <v>195</v>
      </c>
      <c r="AJ360" s="97" t="s">
        <v>194</v>
      </c>
      <c r="AK360" s="97" t="s">
        <v>194</v>
      </c>
      <c r="AL360" s="97" t="s">
        <v>194</v>
      </c>
    </row>
    <row r="361" spans="2:38">
      <c r="B361" t="s">
        <v>190</v>
      </c>
      <c r="C361" s="93">
        <v>66</v>
      </c>
      <c r="D361" t="s">
        <v>78</v>
      </c>
      <c r="E361" t="s">
        <v>107</v>
      </c>
      <c r="F361" s="94">
        <v>2</v>
      </c>
      <c r="G361" s="95">
        <v>42767</v>
      </c>
      <c r="H361" s="100" t="s">
        <v>764</v>
      </c>
      <c r="I361" t="s">
        <v>765</v>
      </c>
      <c r="J361">
        <v>1.948</v>
      </c>
      <c r="K361">
        <v>2.2069999999999999</v>
      </c>
      <c r="L361" s="96">
        <f t="shared" si="52"/>
        <v>1.6981999999999999</v>
      </c>
      <c r="M361" s="96">
        <v>5.5147656768714146</v>
      </c>
      <c r="N361" s="96">
        <f t="shared" si="49"/>
        <v>1.6045482492753695</v>
      </c>
      <c r="O361" s="96">
        <f t="shared" si="53"/>
        <v>1.9571999999999998</v>
      </c>
      <c r="P361" s="96">
        <v>2.2816647271287041</v>
      </c>
      <c r="Q361" s="96">
        <f t="shared" si="54"/>
        <v>1.9125432579606367</v>
      </c>
      <c r="R361" s="95">
        <v>42818</v>
      </c>
      <c r="S361" s="96">
        <v>0.93500000000000005</v>
      </c>
      <c r="T361" s="96">
        <v>1.6584000000000001</v>
      </c>
      <c r="U361" s="96">
        <f t="shared" si="55"/>
        <v>0.78439999999999999</v>
      </c>
      <c r="V361" s="96">
        <f t="shared" si="55"/>
        <v>1.5078</v>
      </c>
      <c r="W361" s="96">
        <v>12.432959531935326</v>
      </c>
      <c r="X361" s="107">
        <v>8.0431584109849048</v>
      </c>
      <c r="Y361" s="96">
        <f t="shared" si="60"/>
        <v>0.68687586543149926</v>
      </c>
      <c r="Z361" s="96">
        <f t="shared" si="60"/>
        <v>1.3865252574791695</v>
      </c>
      <c r="AA361" s="96">
        <f t="shared" si="56"/>
        <v>0.5719194697063803</v>
      </c>
      <c r="AB361" s="96">
        <f t="shared" si="57"/>
        <v>0.3749400799025201</v>
      </c>
      <c r="AC361" s="96">
        <f t="shared" si="50"/>
        <v>0.72496412915524577</v>
      </c>
      <c r="AD361">
        <f t="shared" si="51"/>
        <v>51</v>
      </c>
      <c r="AE361" s="96">
        <f t="shared" si="58"/>
        <v>0.3207607248142752</v>
      </c>
      <c r="AF361" s="96">
        <f t="shared" si="59"/>
        <v>2.5932439388219364E-2</v>
      </c>
      <c r="AG361" s="97" t="s">
        <v>194</v>
      </c>
      <c r="AH361" s="97" t="s">
        <v>194</v>
      </c>
      <c r="AI361" s="97" t="s">
        <v>194</v>
      </c>
      <c r="AJ361" s="97" t="s">
        <v>194</v>
      </c>
      <c r="AK361" s="97" t="s">
        <v>195</v>
      </c>
      <c r="AL361" s="97" t="s">
        <v>194</v>
      </c>
    </row>
    <row r="362" spans="2:38">
      <c r="B362" t="s">
        <v>190</v>
      </c>
      <c r="C362" s="93">
        <v>67</v>
      </c>
      <c r="D362" t="s">
        <v>78</v>
      </c>
      <c r="E362" t="s">
        <v>107</v>
      </c>
      <c r="F362" s="94">
        <v>3</v>
      </c>
      <c r="G362" s="95">
        <v>42767</v>
      </c>
      <c r="H362" s="100" t="s">
        <v>766</v>
      </c>
      <c r="I362" t="s">
        <v>767</v>
      </c>
      <c r="J362">
        <v>2.0339999999999998</v>
      </c>
      <c r="K362">
        <v>2.2480000000000002</v>
      </c>
      <c r="L362" s="96">
        <f t="shared" si="52"/>
        <v>1.7841999999999998</v>
      </c>
      <c r="M362" s="96">
        <v>5.5147656768714146</v>
      </c>
      <c r="N362" s="96">
        <f t="shared" si="49"/>
        <v>1.6858055507932601</v>
      </c>
      <c r="O362" s="96">
        <f t="shared" si="53"/>
        <v>1.9982000000000002</v>
      </c>
      <c r="P362" s="96">
        <v>2.2816647271287041</v>
      </c>
      <c r="Q362" s="96">
        <f t="shared" si="54"/>
        <v>1.9526077754225144</v>
      </c>
      <c r="R362" s="95">
        <v>42818</v>
      </c>
      <c r="S362" s="96">
        <v>0.92510000000000003</v>
      </c>
      <c r="T362" s="96">
        <v>1.5427999999999999</v>
      </c>
      <c r="U362" s="96">
        <f t="shared" si="55"/>
        <v>0.77449999999999997</v>
      </c>
      <c r="V362" s="96">
        <f t="shared" si="55"/>
        <v>1.3921999999999999</v>
      </c>
      <c r="W362" s="96">
        <v>10.402684563757722</v>
      </c>
      <c r="X362" s="107">
        <v>3.2098765432091394</v>
      </c>
      <c r="Y362" s="96">
        <f t="shared" si="60"/>
        <v>0.69393120805369646</v>
      </c>
      <c r="Z362" s="96">
        <f t="shared" si="60"/>
        <v>1.3475120987654423</v>
      </c>
      <c r="AA362" s="96">
        <f t="shared" si="56"/>
        <v>0.58836817939817232</v>
      </c>
      <c r="AB362" s="96">
        <f t="shared" si="57"/>
        <v>0.385723557040132</v>
      </c>
      <c r="AC362" s="96">
        <f t="shared" si="50"/>
        <v>0.69010894851827642</v>
      </c>
      <c r="AD362">
        <f t="shared" si="51"/>
        <v>51</v>
      </c>
      <c r="AE362" s="96">
        <f t="shared" si="58"/>
        <v>0.30122544014468844</v>
      </c>
      <c r="AF362" s="96">
        <f t="shared" si="59"/>
        <v>3.1893998146449359E-2</v>
      </c>
      <c r="AG362" s="97" t="s">
        <v>194</v>
      </c>
      <c r="AH362" s="97" t="s">
        <v>194</v>
      </c>
      <c r="AI362" s="97" t="s">
        <v>194</v>
      </c>
      <c r="AJ362" s="97" t="s">
        <v>194</v>
      </c>
      <c r="AK362" s="97" t="s">
        <v>194</v>
      </c>
      <c r="AL362" s="97" t="s">
        <v>194</v>
      </c>
    </row>
    <row r="363" spans="2:38">
      <c r="B363" t="s">
        <v>190</v>
      </c>
      <c r="C363" s="93">
        <v>68</v>
      </c>
      <c r="D363" t="s">
        <v>78</v>
      </c>
      <c r="E363" t="s">
        <v>107</v>
      </c>
      <c r="F363" s="98">
        <v>4</v>
      </c>
      <c r="G363" s="95">
        <v>42767</v>
      </c>
      <c r="H363" s="100" t="s">
        <v>768</v>
      </c>
      <c r="I363" t="s">
        <v>769</v>
      </c>
      <c r="J363">
        <v>2.073</v>
      </c>
      <c r="K363">
        <v>2.2679999999999998</v>
      </c>
      <c r="L363" s="96">
        <f t="shared" si="52"/>
        <v>1.8231999999999999</v>
      </c>
      <c r="M363" s="96">
        <v>5.5147656768714146</v>
      </c>
      <c r="N363" s="96">
        <f t="shared" si="49"/>
        <v>1.7226547921792803</v>
      </c>
      <c r="O363" s="96">
        <f t="shared" si="53"/>
        <v>2.0181999999999998</v>
      </c>
      <c r="P363" s="96">
        <v>2.2816647271287041</v>
      </c>
      <c r="Q363" s="96">
        <f t="shared" si="54"/>
        <v>1.9721514424770883</v>
      </c>
      <c r="R363" s="95">
        <v>42818</v>
      </c>
      <c r="S363" s="96">
        <v>0.90500000000000003</v>
      </c>
      <c r="T363" s="96">
        <v>1.7050000000000001</v>
      </c>
      <c r="U363" s="96">
        <f t="shared" si="55"/>
        <v>0.75439999999999996</v>
      </c>
      <c r="V363" s="96">
        <f t="shared" si="55"/>
        <v>1.5544</v>
      </c>
      <c r="W363" s="96">
        <v>16.691358024691656</v>
      </c>
      <c r="X363" s="107">
        <v>6.1938061938065374</v>
      </c>
      <c r="Y363" s="96">
        <f t="shared" si="60"/>
        <v>0.62848039506172615</v>
      </c>
      <c r="Z363" s="96">
        <f t="shared" si="60"/>
        <v>1.4581234765234712</v>
      </c>
      <c r="AA363" s="96">
        <f t="shared" si="56"/>
        <v>0.63516753448515706</v>
      </c>
      <c r="AB363" s="96">
        <f t="shared" si="57"/>
        <v>0.41640436940119568</v>
      </c>
      <c r="AC363" s="96">
        <f t="shared" si="50"/>
        <v>0.73935674772116855</v>
      </c>
      <c r="AD363">
        <f t="shared" si="51"/>
        <v>51</v>
      </c>
      <c r="AE363" s="96">
        <f t="shared" si="58"/>
        <v>0.24564425833116732</v>
      </c>
      <c r="AF363" s="96">
        <f t="shared" si="59"/>
        <v>1.928104503630089E-2</v>
      </c>
      <c r="AG363" s="97" t="s">
        <v>194</v>
      </c>
      <c r="AH363" s="97" t="s">
        <v>194</v>
      </c>
      <c r="AI363" s="97" t="s">
        <v>194</v>
      </c>
      <c r="AJ363" s="97" t="s">
        <v>194</v>
      </c>
      <c r="AK363" s="97" t="s">
        <v>194</v>
      </c>
      <c r="AL363" s="97" t="s">
        <v>194</v>
      </c>
    </row>
    <row r="364" spans="2:38">
      <c r="B364" t="s">
        <v>190</v>
      </c>
      <c r="C364" s="93">
        <v>69</v>
      </c>
      <c r="D364" t="s">
        <v>78</v>
      </c>
      <c r="E364" t="s">
        <v>107</v>
      </c>
      <c r="F364" s="98">
        <v>5</v>
      </c>
      <c r="G364" s="95">
        <v>42767</v>
      </c>
      <c r="H364" s="100" t="s">
        <v>770</v>
      </c>
      <c r="I364" t="s">
        <v>771</v>
      </c>
      <c r="J364">
        <v>1.897</v>
      </c>
      <c r="K364">
        <v>2.266</v>
      </c>
      <c r="L364" s="96">
        <f t="shared" si="52"/>
        <v>1.6472</v>
      </c>
      <c r="M364" s="96">
        <v>5.5147656768714146</v>
      </c>
      <c r="N364" s="96">
        <f t="shared" si="49"/>
        <v>1.5563607797705741</v>
      </c>
      <c r="O364" s="96">
        <f t="shared" si="53"/>
        <v>2.0162</v>
      </c>
      <c r="P364" s="96">
        <v>2.2816647271287041</v>
      </c>
      <c r="Q364" s="96">
        <f t="shared" si="54"/>
        <v>1.9701970757716312</v>
      </c>
      <c r="R364" s="95">
        <v>42818</v>
      </c>
      <c r="S364" s="96">
        <v>0.98899999999999999</v>
      </c>
      <c r="T364" s="96">
        <v>1.8979999999999999</v>
      </c>
      <c r="U364" s="96">
        <f t="shared" si="55"/>
        <v>0.83840000000000003</v>
      </c>
      <c r="V364" s="96">
        <f t="shared" si="55"/>
        <v>1.7473999999999998</v>
      </c>
      <c r="W364" s="96">
        <v>28.64945382323781</v>
      </c>
      <c r="X364" s="107">
        <v>14.026483570377628</v>
      </c>
      <c r="Y364" s="96">
        <f t="shared" si="60"/>
        <v>0.5982029791459742</v>
      </c>
      <c r="Z364" s="96">
        <f t="shared" si="60"/>
        <v>1.5023012260912212</v>
      </c>
      <c r="AA364" s="96">
        <f t="shared" si="56"/>
        <v>0.61563990372839106</v>
      </c>
      <c r="AB364" s="96">
        <f t="shared" si="57"/>
        <v>0.40360240719485974</v>
      </c>
      <c r="AC364" s="96">
        <f t="shared" si="50"/>
        <v>0.76251317422285902</v>
      </c>
      <c r="AD364">
        <f t="shared" si="51"/>
        <v>51</v>
      </c>
      <c r="AE364" s="96">
        <f t="shared" si="58"/>
        <v>0.26883621884989184</v>
      </c>
      <c r="AF364" s="96">
        <f t="shared" si="59"/>
        <v>1.7406792805858589E-2</v>
      </c>
      <c r="AG364" s="97" t="s">
        <v>194</v>
      </c>
      <c r="AH364" s="97" t="s">
        <v>194</v>
      </c>
      <c r="AI364" s="97" t="s">
        <v>195</v>
      </c>
      <c r="AJ364" s="97" t="s">
        <v>194</v>
      </c>
      <c r="AK364" s="97" t="s">
        <v>194</v>
      </c>
      <c r="AL364" s="97" t="s">
        <v>194</v>
      </c>
    </row>
    <row r="365" spans="2:38">
      <c r="B365" t="s">
        <v>190</v>
      </c>
      <c r="C365" s="93">
        <v>70</v>
      </c>
      <c r="D365" t="s">
        <v>78</v>
      </c>
      <c r="E365" t="s">
        <v>107</v>
      </c>
      <c r="F365" s="98">
        <v>6</v>
      </c>
      <c r="G365" s="95">
        <v>42767</v>
      </c>
      <c r="H365" s="100" t="s">
        <v>772</v>
      </c>
      <c r="I365" t="s">
        <v>773</v>
      </c>
      <c r="J365">
        <v>2.0590000000000002</v>
      </c>
      <c r="K365">
        <v>2.1720000000000002</v>
      </c>
      <c r="L365" s="96">
        <f t="shared" si="52"/>
        <v>1.8092000000000001</v>
      </c>
      <c r="M365" s="96">
        <v>5.5147656768714146</v>
      </c>
      <c r="N365" s="96">
        <f t="shared" si="49"/>
        <v>1.7094268593740425</v>
      </c>
      <c r="O365" s="96">
        <f t="shared" si="53"/>
        <v>1.9222000000000001</v>
      </c>
      <c r="P365" s="96">
        <v>2.2816647271287041</v>
      </c>
      <c r="Q365" s="96">
        <f t="shared" si="54"/>
        <v>1.8783418406151322</v>
      </c>
      <c r="R365" s="95">
        <v>42818</v>
      </c>
      <c r="S365" s="96">
        <v>0.84099999999999997</v>
      </c>
      <c r="T365" s="96">
        <v>1.599</v>
      </c>
      <c r="U365" s="96">
        <f t="shared" si="55"/>
        <v>0.6903999999999999</v>
      </c>
      <c r="V365" s="96">
        <f t="shared" si="55"/>
        <v>1.4483999999999999</v>
      </c>
      <c r="W365" s="96">
        <v>8.7493821057836652</v>
      </c>
      <c r="X365" s="107">
        <v>2.9397110114603966</v>
      </c>
      <c r="Y365" s="96">
        <f t="shared" si="60"/>
        <v>0.62999426594166952</v>
      </c>
      <c r="Z365" s="96">
        <f t="shared" si="60"/>
        <v>1.4058212257100076</v>
      </c>
      <c r="AA365" s="96">
        <f t="shared" si="56"/>
        <v>0.63145877667304195</v>
      </c>
      <c r="AB365" s="96">
        <f t="shared" si="57"/>
        <v>0.41397297473102046</v>
      </c>
      <c r="AC365" s="96">
        <f t="shared" si="50"/>
        <v>0.7484373692328653</v>
      </c>
      <c r="AD365">
        <f t="shared" si="51"/>
        <v>51</v>
      </c>
      <c r="AE365" s="96">
        <f t="shared" si="58"/>
        <v>0.25004895882061517</v>
      </c>
      <c r="AF365" s="96">
        <f t="shared" si="59"/>
        <v>1.834656025900035E-2</v>
      </c>
      <c r="AG365" s="97" t="s">
        <v>194</v>
      </c>
      <c r="AH365" s="97" t="s">
        <v>194</v>
      </c>
      <c r="AI365" s="97" t="s">
        <v>195</v>
      </c>
      <c r="AJ365" s="97" t="s">
        <v>195</v>
      </c>
      <c r="AK365" s="97" t="s">
        <v>195</v>
      </c>
      <c r="AL365" s="97" t="s">
        <v>195</v>
      </c>
    </row>
    <row r="366" spans="2:38">
      <c r="B366" t="s">
        <v>190</v>
      </c>
      <c r="C366" s="93">
        <v>71</v>
      </c>
      <c r="D366" t="s">
        <v>78</v>
      </c>
      <c r="E366" t="s">
        <v>107</v>
      </c>
      <c r="F366" s="98">
        <v>7</v>
      </c>
      <c r="G366" s="95">
        <v>42767</v>
      </c>
      <c r="H366" s="100" t="s">
        <v>774</v>
      </c>
      <c r="I366" t="s">
        <v>775</v>
      </c>
      <c r="J366">
        <v>2.0449999999999999</v>
      </c>
      <c r="K366">
        <v>2.1019999999999999</v>
      </c>
      <c r="L366" s="96">
        <f t="shared" si="52"/>
        <v>1.7951999999999999</v>
      </c>
      <c r="M366" s="96">
        <v>5.5147656768714146</v>
      </c>
      <c r="N366" s="96">
        <f t="shared" si="49"/>
        <v>1.6961989265688042</v>
      </c>
      <c r="O366" s="96">
        <f t="shared" si="53"/>
        <v>1.8521999999999998</v>
      </c>
      <c r="P366" s="96">
        <v>2.2816647271287041</v>
      </c>
      <c r="Q366" s="96">
        <f t="shared" si="54"/>
        <v>1.809939005924122</v>
      </c>
      <c r="R366" s="95">
        <v>42818</v>
      </c>
      <c r="S366" s="96">
        <v>0.89149999999999996</v>
      </c>
      <c r="T366" s="96">
        <v>1.5779000000000001</v>
      </c>
      <c r="U366" s="96">
        <f t="shared" si="55"/>
        <v>0.74089999999999989</v>
      </c>
      <c r="V366" s="96">
        <f t="shared" si="55"/>
        <v>1.4273</v>
      </c>
      <c r="W366" s="96">
        <v>7.7519379844959557</v>
      </c>
      <c r="X366" s="107">
        <v>2.689243027888772</v>
      </c>
      <c r="Y366" s="96">
        <f t="shared" si="60"/>
        <v>0.6834658914728694</v>
      </c>
      <c r="Z366" s="96">
        <f t="shared" si="60"/>
        <v>1.3889164342629436</v>
      </c>
      <c r="AA366" s="96">
        <f t="shared" si="56"/>
        <v>0.59706029713423159</v>
      </c>
      <c r="AB366" s="96">
        <f t="shared" si="57"/>
        <v>0.39142195251555328</v>
      </c>
      <c r="AC366" s="96">
        <f t="shared" si="50"/>
        <v>0.76738300556917838</v>
      </c>
      <c r="AD366">
        <f t="shared" si="51"/>
        <v>51</v>
      </c>
      <c r="AE366" s="96">
        <f t="shared" si="58"/>
        <v>0.29090225993559193</v>
      </c>
      <c r="AF366" s="96">
        <f t="shared" si="59"/>
        <v>1.7688419020203114E-2</v>
      </c>
      <c r="AG366" s="97" t="s">
        <v>194</v>
      </c>
      <c r="AH366" s="97" t="s">
        <v>194</v>
      </c>
      <c r="AI366" s="97" t="s">
        <v>194</v>
      </c>
      <c r="AJ366" s="97" t="s">
        <v>194</v>
      </c>
      <c r="AK366" s="97" t="s">
        <v>194</v>
      </c>
      <c r="AL366" s="97" t="s">
        <v>195</v>
      </c>
    </row>
    <row r="367" spans="2:38">
      <c r="B367" t="s">
        <v>190</v>
      </c>
      <c r="C367" s="93">
        <v>72</v>
      </c>
      <c r="D367" t="s">
        <v>78</v>
      </c>
      <c r="E367" t="s">
        <v>107</v>
      </c>
      <c r="F367" s="98">
        <v>8</v>
      </c>
      <c r="G367" s="95">
        <v>42767</v>
      </c>
      <c r="H367" s="100" t="s">
        <v>776</v>
      </c>
      <c r="I367" t="s">
        <v>777</v>
      </c>
      <c r="J367">
        <v>2.153</v>
      </c>
      <c r="K367">
        <v>2.181</v>
      </c>
      <c r="L367" s="96">
        <f t="shared" si="52"/>
        <v>1.9032</v>
      </c>
      <c r="M367" s="96">
        <v>5.5147656768714146</v>
      </c>
      <c r="N367" s="96">
        <f t="shared" si="49"/>
        <v>1.7982429796377832</v>
      </c>
      <c r="O367" s="96">
        <f t="shared" si="53"/>
        <v>1.9312</v>
      </c>
      <c r="P367" s="96">
        <v>2.2816647271287041</v>
      </c>
      <c r="Q367" s="96">
        <f t="shared" si="54"/>
        <v>1.8871364907896906</v>
      </c>
      <c r="R367" s="95">
        <v>42818</v>
      </c>
      <c r="S367" s="96">
        <v>0.86350000000000005</v>
      </c>
      <c r="T367" s="96">
        <v>1.5603</v>
      </c>
      <c r="U367" s="96">
        <f t="shared" si="55"/>
        <v>0.71290000000000009</v>
      </c>
      <c r="V367" s="96">
        <f t="shared" si="55"/>
        <v>1.4097</v>
      </c>
      <c r="W367" s="96">
        <v>8.0899952130205044</v>
      </c>
      <c r="X367" s="107">
        <v>3.0571992110453157</v>
      </c>
      <c r="Y367" s="96">
        <f t="shared" si="60"/>
        <v>0.65522642412637688</v>
      </c>
      <c r="Z367" s="96">
        <f t="shared" si="60"/>
        <v>1.3666026627218941</v>
      </c>
      <c r="AA367" s="96">
        <f t="shared" si="56"/>
        <v>0.63562964986057779</v>
      </c>
      <c r="AB367" s="96">
        <f t="shared" si="57"/>
        <v>0.4167073238990962</v>
      </c>
      <c r="AC367" s="96">
        <f t="shared" si="50"/>
        <v>0.72416736647916014</v>
      </c>
      <c r="AD367">
        <f t="shared" si="51"/>
        <v>51</v>
      </c>
      <c r="AE367" s="96">
        <f t="shared" si="58"/>
        <v>0.2450954277190287</v>
      </c>
      <c r="AF367" s="96">
        <f t="shared" si="59"/>
        <v>2.1264967445402353E-2</v>
      </c>
      <c r="AG367" s="97" t="s">
        <v>194</v>
      </c>
      <c r="AH367" s="97" t="s">
        <v>194</v>
      </c>
      <c r="AI367" s="97" t="s">
        <v>194</v>
      </c>
      <c r="AJ367" s="97" t="s">
        <v>194</v>
      </c>
      <c r="AK367" s="97" t="s">
        <v>194</v>
      </c>
      <c r="AL367" s="97" t="s">
        <v>194</v>
      </c>
    </row>
    <row r="368" spans="2:38">
      <c r="B368" t="s">
        <v>190</v>
      </c>
      <c r="C368" s="93">
        <v>73</v>
      </c>
      <c r="D368" t="s">
        <v>81</v>
      </c>
      <c r="E368" t="s">
        <v>107</v>
      </c>
      <c r="F368" s="94">
        <v>1</v>
      </c>
      <c r="G368" s="95">
        <v>42767</v>
      </c>
      <c r="H368" s="100" t="s">
        <v>778</v>
      </c>
      <c r="I368" t="s">
        <v>779</v>
      </c>
      <c r="J368">
        <v>1.744</v>
      </c>
      <c r="K368">
        <v>2.1829999999999998</v>
      </c>
      <c r="L368" s="96">
        <f t="shared" si="52"/>
        <v>1.4942</v>
      </c>
      <c r="M368" s="96">
        <v>5.5147656768714146</v>
      </c>
      <c r="N368" s="96">
        <f t="shared" si="49"/>
        <v>1.4117983712561872</v>
      </c>
      <c r="O368" s="96">
        <f t="shared" si="53"/>
        <v>1.9331999999999998</v>
      </c>
      <c r="P368" s="96">
        <v>2.2816647271287041</v>
      </c>
      <c r="Q368" s="96">
        <f t="shared" si="54"/>
        <v>1.8890908574951477</v>
      </c>
      <c r="R368" s="95">
        <v>42818</v>
      </c>
      <c r="S368" s="96">
        <v>0.73209999999999997</v>
      </c>
      <c r="T368" s="96">
        <v>1.6598999999999999</v>
      </c>
      <c r="U368" s="96">
        <f t="shared" si="55"/>
        <v>0.58149999999999991</v>
      </c>
      <c r="V368" s="96">
        <f t="shared" si="55"/>
        <v>1.5092999999999999</v>
      </c>
      <c r="W368" s="96">
        <v>8.2123184777161153</v>
      </c>
      <c r="X368" s="107">
        <v>2.4769305488104898</v>
      </c>
      <c r="Y368" s="96">
        <f t="shared" si="60"/>
        <v>0.53374536805208073</v>
      </c>
      <c r="Z368" s="96">
        <f t="shared" si="60"/>
        <v>1.4719156872268031</v>
      </c>
      <c r="AA368" s="96">
        <f t="shared" si="56"/>
        <v>0.62193937964585855</v>
      </c>
      <c r="AB368" s="96">
        <f t="shared" si="57"/>
        <v>0.40773222988659613</v>
      </c>
      <c r="AC368" s="96">
        <f t="shared" si="50"/>
        <v>0.77916616947609352</v>
      </c>
      <c r="AD368">
        <f t="shared" si="51"/>
        <v>51</v>
      </c>
      <c r="AE368" s="96">
        <f t="shared" si="58"/>
        <v>0.26135465600254326</v>
      </c>
      <c r="AF368" s="96">
        <f t="shared" si="59"/>
        <v>1.5295009987463941E-2</v>
      </c>
      <c r="AG368" s="97" t="s">
        <v>194</v>
      </c>
      <c r="AH368" s="97" t="s">
        <v>194</v>
      </c>
      <c r="AI368" s="97" t="s">
        <v>195</v>
      </c>
      <c r="AJ368" s="97" t="s">
        <v>194</v>
      </c>
      <c r="AK368" s="97" t="s">
        <v>195</v>
      </c>
      <c r="AL368" s="97" t="s">
        <v>195</v>
      </c>
    </row>
    <row r="369" spans="2:38">
      <c r="B369" t="s">
        <v>190</v>
      </c>
      <c r="C369" s="93">
        <v>74</v>
      </c>
      <c r="D369" t="s">
        <v>81</v>
      </c>
      <c r="E369" t="s">
        <v>107</v>
      </c>
      <c r="F369" s="94">
        <v>2</v>
      </c>
      <c r="G369" s="95">
        <v>42767</v>
      </c>
      <c r="H369" s="100" t="s">
        <v>780</v>
      </c>
      <c r="I369" t="s">
        <v>781</v>
      </c>
      <c r="J369">
        <v>2.012</v>
      </c>
      <c r="K369">
        <v>2.3140000000000001</v>
      </c>
      <c r="L369" s="96">
        <f t="shared" si="52"/>
        <v>1.7622</v>
      </c>
      <c r="M369" s="96">
        <v>5.5147656768714146</v>
      </c>
      <c r="N369" s="96">
        <f t="shared" si="49"/>
        <v>1.6650187992421719</v>
      </c>
      <c r="O369" s="96">
        <f t="shared" si="53"/>
        <v>2.0642</v>
      </c>
      <c r="P369" s="96">
        <v>2.2816647271287041</v>
      </c>
      <c r="Q369" s="96">
        <f t="shared" si="54"/>
        <v>2.0171018767026094</v>
      </c>
      <c r="R369" s="95">
        <v>42818</v>
      </c>
      <c r="S369" s="96">
        <v>0.74199999999999999</v>
      </c>
      <c r="T369" s="96">
        <v>1.6850000000000001</v>
      </c>
      <c r="U369" s="96">
        <f t="shared" si="55"/>
        <v>0.59139999999999993</v>
      </c>
      <c r="V369" s="96">
        <f t="shared" si="55"/>
        <v>1.5344</v>
      </c>
      <c r="W369" s="96">
        <v>9.0817862518813506</v>
      </c>
      <c r="X369" s="107">
        <v>3.6873156342174327</v>
      </c>
      <c r="Y369" s="96">
        <f t="shared" si="60"/>
        <v>0.53769031610637363</v>
      </c>
      <c r="Z369" s="96">
        <f t="shared" si="60"/>
        <v>1.4778218289085676</v>
      </c>
      <c r="AA369" s="96">
        <f t="shared" si="56"/>
        <v>0.67706651939839857</v>
      </c>
      <c r="AB369" s="96">
        <f t="shared" si="57"/>
        <v>0.4438725875390927</v>
      </c>
      <c r="AC369" s="96">
        <f t="shared" si="50"/>
        <v>0.73264610279595199</v>
      </c>
      <c r="AD369">
        <f t="shared" si="51"/>
        <v>51</v>
      </c>
      <c r="AE369" s="96">
        <f t="shared" si="58"/>
        <v>0.19588299358860028</v>
      </c>
      <c r="AF369" s="96">
        <f t="shared" si="59"/>
        <v>1.808060374963431E-2</v>
      </c>
      <c r="AG369" s="97" t="s">
        <v>194</v>
      </c>
      <c r="AH369" s="97" t="s">
        <v>194</v>
      </c>
      <c r="AI369" s="97" t="s">
        <v>194</v>
      </c>
      <c r="AJ369" s="97" t="s">
        <v>195</v>
      </c>
      <c r="AK369" s="97" t="s">
        <v>195</v>
      </c>
      <c r="AL369" s="97" t="s">
        <v>194</v>
      </c>
    </row>
    <row r="370" spans="2:38">
      <c r="B370" t="s">
        <v>190</v>
      </c>
      <c r="C370" s="93">
        <v>75</v>
      </c>
      <c r="D370" t="s">
        <v>81</v>
      </c>
      <c r="E370" t="s">
        <v>107</v>
      </c>
      <c r="F370" s="94">
        <v>3</v>
      </c>
      <c r="G370" s="95">
        <v>42767</v>
      </c>
      <c r="H370" s="100" t="s">
        <v>782</v>
      </c>
      <c r="I370" t="s">
        <v>783</v>
      </c>
      <c r="J370">
        <v>2.1</v>
      </c>
      <c r="K370">
        <v>2.2719999999999998</v>
      </c>
      <c r="L370" s="96">
        <f t="shared" si="52"/>
        <v>1.8502000000000001</v>
      </c>
      <c r="M370" s="96">
        <v>5.5147656768714146</v>
      </c>
      <c r="N370" s="96">
        <f t="shared" si="49"/>
        <v>1.7481658054465252</v>
      </c>
      <c r="O370" s="96">
        <f t="shared" si="53"/>
        <v>2.0221999999999998</v>
      </c>
      <c r="P370" s="96">
        <v>2.2816647271287041</v>
      </c>
      <c r="Q370" s="96">
        <f t="shared" si="54"/>
        <v>1.9760601758880032</v>
      </c>
      <c r="R370" s="95">
        <v>42818</v>
      </c>
      <c r="S370" s="96">
        <v>0.93330000000000002</v>
      </c>
      <c r="T370" s="96">
        <v>1.6715</v>
      </c>
      <c r="U370" s="96">
        <f t="shared" si="55"/>
        <v>0.78269999999999995</v>
      </c>
      <c r="V370" s="96">
        <f t="shared" si="55"/>
        <v>1.5208999999999999</v>
      </c>
      <c r="W370" s="96">
        <v>10.547263681591955</v>
      </c>
      <c r="X370" s="107">
        <v>3.5363457760311539</v>
      </c>
      <c r="Y370" s="96">
        <f t="shared" si="60"/>
        <v>0.70014656716417978</v>
      </c>
      <c r="Z370" s="96">
        <f t="shared" si="60"/>
        <v>1.4671157170923421</v>
      </c>
      <c r="AA370" s="96">
        <f t="shared" si="56"/>
        <v>0.59949647511533111</v>
      </c>
      <c r="AB370" s="96">
        <f t="shared" si="57"/>
        <v>0.39301906682145232</v>
      </c>
      <c r="AC370" s="96">
        <f t="shared" si="50"/>
        <v>0.74244485820531692</v>
      </c>
      <c r="AD370">
        <f t="shared" si="51"/>
        <v>51</v>
      </c>
      <c r="AE370" s="96">
        <f t="shared" si="58"/>
        <v>0.28800893691765894</v>
      </c>
      <c r="AF370" s="96">
        <f t="shared" si="59"/>
        <v>2.0885348193522491E-2</v>
      </c>
      <c r="AG370" s="97" t="s">
        <v>194</v>
      </c>
      <c r="AH370" s="97" t="s">
        <v>194</v>
      </c>
      <c r="AI370" s="97" t="s">
        <v>194</v>
      </c>
      <c r="AJ370" s="97" t="s">
        <v>194</v>
      </c>
      <c r="AK370" s="97" t="s">
        <v>195</v>
      </c>
      <c r="AL370" s="97" t="s">
        <v>195</v>
      </c>
    </row>
    <row r="371" spans="2:38">
      <c r="B371" t="s">
        <v>190</v>
      </c>
      <c r="C371" s="93">
        <v>76</v>
      </c>
      <c r="D371" t="s">
        <v>81</v>
      </c>
      <c r="E371" t="s">
        <v>107</v>
      </c>
      <c r="F371" s="98">
        <v>4</v>
      </c>
      <c r="G371" s="95">
        <v>42767</v>
      </c>
      <c r="H371" s="100" t="s">
        <v>784</v>
      </c>
      <c r="I371" t="s">
        <v>785</v>
      </c>
      <c r="J371">
        <v>2.0430000000000001</v>
      </c>
      <c r="K371">
        <v>2.262</v>
      </c>
      <c r="L371" s="96">
        <f t="shared" si="52"/>
        <v>1.7932000000000001</v>
      </c>
      <c r="M371" s="96">
        <v>5.5147656768714146</v>
      </c>
      <c r="N371" s="96">
        <f t="shared" si="49"/>
        <v>1.6943092218823419</v>
      </c>
      <c r="O371" s="96">
        <f t="shared" si="53"/>
        <v>2.0122</v>
      </c>
      <c r="P371" s="96">
        <v>2.2816647271287041</v>
      </c>
      <c r="Q371" s="96">
        <f t="shared" si="54"/>
        <v>1.9662883423607163</v>
      </c>
      <c r="R371" s="95">
        <v>42818</v>
      </c>
      <c r="S371" s="96">
        <v>0.82299999999999995</v>
      </c>
      <c r="T371" s="96">
        <v>1.7490000000000001</v>
      </c>
      <c r="U371" s="96">
        <f t="shared" si="55"/>
        <v>0.67239999999999989</v>
      </c>
      <c r="V371" s="96">
        <f t="shared" si="55"/>
        <v>1.5984</v>
      </c>
      <c r="W371" s="96">
        <v>8.9330024813902469</v>
      </c>
      <c r="X371" s="107">
        <v>2.262879152624262</v>
      </c>
      <c r="Y371" s="96">
        <f t="shared" si="60"/>
        <v>0.61233449131513185</v>
      </c>
      <c r="Z371" s="96">
        <f t="shared" si="60"/>
        <v>1.5622301396244538</v>
      </c>
      <c r="AA371" s="96">
        <f t="shared" si="56"/>
        <v>0.63859342591853385</v>
      </c>
      <c r="AB371" s="96">
        <f t="shared" si="57"/>
        <v>0.41865032197984647</v>
      </c>
      <c r="AC371" s="96">
        <f t="shared" si="50"/>
        <v>0.7945071462656631</v>
      </c>
      <c r="AD371">
        <f t="shared" si="51"/>
        <v>51</v>
      </c>
      <c r="AE371" s="96">
        <f t="shared" si="58"/>
        <v>0.24157550365969849</v>
      </c>
      <c r="AF371" s="96">
        <f t="shared" si="59"/>
        <v>1.3235388973182294E-2</v>
      </c>
      <c r="AG371" s="97" t="s">
        <v>194</v>
      </c>
      <c r="AH371" s="97" t="s">
        <v>194</v>
      </c>
      <c r="AI371" s="97" t="s">
        <v>194</v>
      </c>
      <c r="AJ371" s="97" t="s">
        <v>194</v>
      </c>
      <c r="AK371" s="97" t="s">
        <v>195</v>
      </c>
      <c r="AL371" s="97" t="s">
        <v>194</v>
      </c>
    </row>
    <row r="372" spans="2:38">
      <c r="B372" t="s">
        <v>190</v>
      </c>
      <c r="C372" s="93">
        <v>77</v>
      </c>
      <c r="D372" t="s">
        <v>81</v>
      </c>
      <c r="E372" t="s">
        <v>107</v>
      </c>
      <c r="F372" s="98">
        <v>5</v>
      </c>
      <c r="G372" s="95">
        <v>42767</v>
      </c>
      <c r="H372" s="100" t="s">
        <v>786</v>
      </c>
      <c r="I372" t="s">
        <v>787</v>
      </c>
      <c r="J372">
        <v>2.048</v>
      </c>
      <c r="K372">
        <v>2.2040000000000002</v>
      </c>
      <c r="L372" s="96">
        <f t="shared" si="52"/>
        <v>1.7982</v>
      </c>
      <c r="M372" s="96">
        <v>5.5147656768714146</v>
      </c>
      <c r="N372" s="96">
        <f t="shared" si="49"/>
        <v>1.6990334835984982</v>
      </c>
      <c r="O372" s="96">
        <f t="shared" si="53"/>
        <v>1.9542000000000002</v>
      </c>
      <c r="P372" s="96">
        <v>2.2816647271287041</v>
      </c>
      <c r="Q372" s="96">
        <f t="shared" si="54"/>
        <v>1.909611707902451</v>
      </c>
      <c r="R372" s="95">
        <v>42818</v>
      </c>
      <c r="S372" s="96">
        <v>1.012</v>
      </c>
      <c r="T372" s="96">
        <v>2.2429999999999999</v>
      </c>
      <c r="U372" s="96">
        <f t="shared" si="55"/>
        <v>0.86139999999999994</v>
      </c>
      <c r="V372" s="96">
        <f t="shared" si="55"/>
        <v>2.0924</v>
      </c>
      <c r="W372" s="96">
        <v>0.1847000000000012</v>
      </c>
      <c r="X372" s="107">
        <v>25.765054294176</v>
      </c>
      <c r="Y372" s="96">
        <f t="shared" si="60"/>
        <v>0.8598089941999999</v>
      </c>
      <c r="Z372" s="96">
        <f t="shared" si="60"/>
        <v>1.5532920039486613</v>
      </c>
      <c r="AA372" s="96">
        <f t="shared" si="56"/>
        <v>0.49394228983707122</v>
      </c>
      <c r="AB372" s="96">
        <f t="shared" si="57"/>
        <v>0.32381964844425576</v>
      </c>
      <c r="AC372" s="96">
        <f t="shared" si="50"/>
        <v>0.8134072479346196</v>
      </c>
      <c r="AD372">
        <f t="shared" si="51"/>
        <v>51</v>
      </c>
      <c r="AE372" s="96">
        <f t="shared" si="58"/>
        <v>0.41337020209373965</v>
      </c>
      <c r="AF372" s="96">
        <f t="shared" si="59"/>
        <v>1.6834333066283975E-2</v>
      </c>
      <c r="AG372" s="97" t="s">
        <v>194</v>
      </c>
      <c r="AH372" s="97" t="s">
        <v>194</v>
      </c>
      <c r="AI372" s="97" t="s">
        <v>194</v>
      </c>
      <c r="AJ372" s="97" t="s">
        <v>194</v>
      </c>
      <c r="AK372" s="97" t="s">
        <v>194</v>
      </c>
      <c r="AL372" s="97" t="s">
        <v>195</v>
      </c>
    </row>
    <row r="373" spans="2:38">
      <c r="B373" t="s">
        <v>190</v>
      </c>
      <c r="C373" s="93">
        <v>78</v>
      </c>
      <c r="D373" t="s">
        <v>81</v>
      </c>
      <c r="E373" t="s">
        <v>107</v>
      </c>
      <c r="F373" s="98">
        <v>6</v>
      </c>
      <c r="G373" s="95">
        <v>42767</v>
      </c>
      <c r="H373" s="100" t="s">
        <v>788</v>
      </c>
      <c r="I373" t="s">
        <v>789</v>
      </c>
      <c r="J373">
        <v>1.9319999999999999</v>
      </c>
      <c r="K373">
        <v>2.2549999999999999</v>
      </c>
      <c r="L373" s="96">
        <f t="shared" si="52"/>
        <v>1.6821999999999999</v>
      </c>
      <c r="M373" s="96">
        <v>5.5147656768714146</v>
      </c>
      <c r="N373" s="96">
        <f t="shared" si="49"/>
        <v>1.589430611783669</v>
      </c>
      <c r="O373" s="96">
        <f t="shared" si="53"/>
        <v>2.0051999999999999</v>
      </c>
      <c r="P373" s="96">
        <v>2.2816647271287041</v>
      </c>
      <c r="Q373" s="96">
        <f t="shared" si="54"/>
        <v>1.959448058891615</v>
      </c>
      <c r="R373" s="95">
        <v>42818</v>
      </c>
      <c r="S373" s="96">
        <v>0.77859999999999996</v>
      </c>
      <c r="T373" s="96">
        <v>1.7222999999999999</v>
      </c>
      <c r="U373" s="96">
        <f t="shared" si="55"/>
        <v>0.62799999999999989</v>
      </c>
      <c r="V373" s="96">
        <f t="shared" si="55"/>
        <v>1.5716999999999999</v>
      </c>
      <c r="W373" s="96">
        <v>9.6451774112936519</v>
      </c>
      <c r="X373" s="107">
        <v>2.8361858190706335</v>
      </c>
      <c r="Y373" s="96">
        <f t="shared" si="60"/>
        <v>0.56742828585707572</v>
      </c>
      <c r="Z373" s="96">
        <f t="shared" si="60"/>
        <v>1.5271236674816668</v>
      </c>
      <c r="AA373" s="96">
        <f t="shared" si="56"/>
        <v>0.64299902012060528</v>
      </c>
      <c r="AB373" s="96">
        <f t="shared" si="57"/>
        <v>0.42153855000780777</v>
      </c>
      <c r="AC373" s="96">
        <f t="shared" si="50"/>
        <v>0.77936419929676648</v>
      </c>
      <c r="AD373">
        <f t="shared" si="51"/>
        <v>51</v>
      </c>
      <c r="AE373" s="96">
        <f t="shared" si="58"/>
        <v>0.23634320650759466</v>
      </c>
      <c r="AF373" s="96">
        <f t="shared" si="59"/>
        <v>1.4531181876179416E-2</v>
      </c>
      <c r="AG373" s="97" t="s">
        <v>194</v>
      </c>
      <c r="AH373" s="97" t="s">
        <v>194</v>
      </c>
      <c r="AI373" s="97" t="s">
        <v>194</v>
      </c>
      <c r="AJ373" s="97" t="s">
        <v>194</v>
      </c>
      <c r="AK373" s="97" t="s">
        <v>194</v>
      </c>
      <c r="AL373" s="97" t="s">
        <v>195</v>
      </c>
    </row>
    <row r="374" spans="2:38">
      <c r="B374" t="s">
        <v>190</v>
      </c>
      <c r="C374" s="93">
        <v>79</v>
      </c>
      <c r="D374" t="s">
        <v>81</v>
      </c>
      <c r="E374" t="s">
        <v>107</v>
      </c>
      <c r="F374" s="98">
        <v>7</v>
      </c>
      <c r="G374" s="95">
        <v>42767</v>
      </c>
      <c r="H374" s="100" t="s">
        <v>790</v>
      </c>
      <c r="I374" t="s">
        <v>791</v>
      </c>
      <c r="J374">
        <v>2.0219999999999998</v>
      </c>
      <c r="K374">
        <v>2.1829999999999998</v>
      </c>
      <c r="L374" s="96">
        <f t="shared" si="52"/>
        <v>1.7721999999999998</v>
      </c>
      <c r="M374" s="96">
        <v>5.5147656768714146</v>
      </c>
      <c r="N374" s="96">
        <f t="shared" si="49"/>
        <v>1.6744673226744846</v>
      </c>
      <c r="O374" s="96">
        <f t="shared" si="53"/>
        <v>1.9331999999999998</v>
      </c>
      <c r="P374" s="96">
        <v>2.2816647271287041</v>
      </c>
      <c r="Q374" s="96">
        <f t="shared" si="54"/>
        <v>1.8890908574951477</v>
      </c>
      <c r="R374" s="95">
        <v>42818</v>
      </c>
      <c r="S374" s="96">
        <v>0.97550000000000003</v>
      </c>
      <c r="T374" s="96">
        <v>1.6438999999999999</v>
      </c>
      <c r="U374" s="96">
        <f t="shared" si="55"/>
        <v>0.82489999999999997</v>
      </c>
      <c r="V374" s="96">
        <f t="shared" si="55"/>
        <v>1.4932999999999998</v>
      </c>
      <c r="W374" s="96">
        <v>18.702865761691211</v>
      </c>
      <c r="X374" s="107">
        <v>1.8838304552590228</v>
      </c>
      <c r="Y374" s="96">
        <f t="shared" si="60"/>
        <v>0.6706200603318091</v>
      </c>
      <c r="Z374" s="96">
        <f t="shared" si="60"/>
        <v>1.4651687598116168</v>
      </c>
      <c r="AA374" s="96">
        <f t="shared" si="56"/>
        <v>0.59950244997275637</v>
      </c>
      <c r="AB374" s="96">
        <f t="shared" si="57"/>
        <v>0.39302298383012063</v>
      </c>
      <c r="AC374" s="96">
        <f t="shared" si="50"/>
        <v>0.77559464861016092</v>
      </c>
      <c r="AD374">
        <f t="shared" si="51"/>
        <v>51</v>
      </c>
      <c r="AE374" s="96">
        <f t="shared" si="58"/>
        <v>0.28800184088746272</v>
      </c>
      <c r="AF374" s="96">
        <f t="shared" si="59"/>
        <v>1.6592832776307225E-2</v>
      </c>
      <c r="AG374" s="97" t="s">
        <v>194</v>
      </c>
      <c r="AH374" s="97" t="s">
        <v>194</v>
      </c>
      <c r="AI374" s="97" t="s">
        <v>194</v>
      </c>
      <c r="AJ374" s="97" t="s">
        <v>194</v>
      </c>
      <c r="AK374" s="97" t="s">
        <v>194</v>
      </c>
      <c r="AL374" s="97" t="s">
        <v>195</v>
      </c>
    </row>
    <row r="375" spans="2:38">
      <c r="B375" t="s">
        <v>190</v>
      </c>
      <c r="C375" s="93">
        <v>80</v>
      </c>
      <c r="D375" t="s">
        <v>81</v>
      </c>
      <c r="E375" t="s">
        <v>107</v>
      </c>
      <c r="F375" s="98">
        <v>8</v>
      </c>
      <c r="G375" s="95">
        <v>42767</v>
      </c>
      <c r="H375" s="100" t="s">
        <v>792</v>
      </c>
      <c r="I375" t="s">
        <v>793</v>
      </c>
      <c r="J375">
        <v>2.1930000000000001</v>
      </c>
      <c r="K375">
        <v>2.2370000000000001</v>
      </c>
      <c r="L375" s="96">
        <f t="shared" si="52"/>
        <v>1.9432</v>
      </c>
      <c r="M375" s="96">
        <v>5.5147656768714146</v>
      </c>
      <c r="N375" s="96">
        <f t="shared" si="49"/>
        <v>1.8360370733670348</v>
      </c>
      <c r="O375" s="96">
        <f t="shared" si="53"/>
        <v>1.9872000000000001</v>
      </c>
      <c r="P375" s="96">
        <v>2.2816647271287041</v>
      </c>
      <c r="Q375" s="96">
        <f t="shared" si="54"/>
        <v>1.9418587585424985</v>
      </c>
      <c r="R375" s="95">
        <v>42818</v>
      </c>
      <c r="S375" s="96">
        <v>1.0009999999999999</v>
      </c>
      <c r="T375" s="96">
        <v>1.639</v>
      </c>
      <c r="U375" s="96">
        <f t="shared" si="55"/>
        <v>0.85039999999999982</v>
      </c>
      <c r="V375" s="96">
        <f t="shared" si="55"/>
        <v>1.4883999999999999</v>
      </c>
      <c r="W375" s="96">
        <v>5.8354114713218834</v>
      </c>
      <c r="X375" s="107">
        <v>10.359922178988159</v>
      </c>
      <c r="Y375" s="96">
        <f t="shared" si="60"/>
        <v>0.80077566084787855</v>
      </c>
      <c r="Z375" s="96">
        <f t="shared" si="60"/>
        <v>1.3342029182879402</v>
      </c>
      <c r="AA375" s="96">
        <f t="shared" si="56"/>
        <v>0.56385648608970174</v>
      </c>
      <c r="AB375" s="96">
        <f t="shared" si="57"/>
        <v>0.3696541333984743</v>
      </c>
      <c r="AC375" s="96">
        <f t="shared" si="50"/>
        <v>0.68707516054841877</v>
      </c>
      <c r="AD375">
        <f t="shared" si="51"/>
        <v>51</v>
      </c>
      <c r="AE375" s="96">
        <f t="shared" si="58"/>
        <v>0.33033671485783644</v>
      </c>
      <c r="AF375" s="96">
        <f t="shared" si="59"/>
        <v>3.6750530754018282E-2</v>
      </c>
      <c r="AG375" s="97" t="s">
        <v>194</v>
      </c>
      <c r="AH375" s="97" t="s">
        <v>194</v>
      </c>
      <c r="AI375" s="97" t="s">
        <v>194</v>
      </c>
      <c r="AJ375" s="97" t="s">
        <v>194</v>
      </c>
      <c r="AK375" s="97" t="s">
        <v>195</v>
      </c>
      <c r="AL375" s="97" t="s">
        <v>194</v>
      </c>
    </row>
    <row r="376" spans="2:38">
      <c r="B376" t="s">
        <v>190</v>
      </c>
      <c r="C376" s="93">
        <v>81</v>
      </c>
      <c r="D376" t="s">
        <v>82</v>
      </c>
      <c r="E376" t="s">
        <v>107</v>
      </c>
      <c r="F376" s="94">
        <v>1</v>
      </c>
      <c r="G376" s="95">
        <v>42767</v>
      </c>
      <c r="H376" s="100" t="s">
        <v>794</v>
      </c>
      <c r="I376" t="s">
        <v>795</v>
      </c>
      <c r="J376">
        <v>2.0110000000000001</v>
      </c>
      <c r="K376">
        <v>2.165</v>
      </c>
      <c r="L376" s="96">
        <f t="shared" si="52"/>
        <v>1.7612000000000001</v>
      </c>
      <c r="M376" s="96">
        <v>5.5147656768714146</v>
      </c>
      <c r="N376" s="96">
        <f t="shared" si="49"/>
        <v>1.6640739468989407</v>
      </c>
      <c r="O376" s="96">
        <f t="shared" si="53"/>
        <v>1.9152</v>
      </c>
      <c r="P376" s="96">
        <v>2.2816647271287041</v>
      </c>
      <c r="Q376" s="96">
        <f t="shared" si="54"/>
        <v>1.8715015571460312</v>
      </c>
      <c r="R376" s="95">
        <v>42818</v>
      </c>
      <c r="S376" s="96">
        <v>0.65200000000000002</v>
      </c>
      <c r="T376" s="96">
        <v>1.736</v>
      </c>
      <c r="U376" s="96">
        <f t="shared" si="55"/>
        <v>0.50140000000000007</v>
      </c>
      <c r="V376" s="96">
        <f t="shared" si="55"/>
        <v>1.5853999999999999</v>
      </c>
      <c r="W376" s="96">
        <v>11.582626060908067</v>
      </c>
      <c r="X376" s="107">
        <v>2.1037181996090717</v>
      </c>
      <c r="Y376" s="96">
        <f t="shared" si="60"/>
        <v>0.44332471293060699</v>
      </c>
      <c r="Z376" s="96">
        <f t="shared" si="60"/>
        <v>1.5520476516633976</v>
      </c>
      <c r="AA376" s="96">
        <f t="shared" si="56"/>
        <v>0.73359073750492998</v>
      </c>
      <c r="AB376" s="96">
        <f t="shared" si="57"/>
        <v>0.48092884454004914</v>
      </c>
      <c r="AC376" s="96">
        <f t="shared" si="50"/>
        <v>0.82930609688095125</v>
      </c>
      <c r="AD376">
        <f t="shared" si="51"/>
        <v>51</v>
      </c>
      <c r="AE376" s="96">
        <f t="shared" si="58"/>
        <v>0.12875209322454872</v>
      </c>
      <c r="AF376" s="96">
        <f t="shared" si="59"/>
        <v>8.5958713887327905E-3</v>
      </c>
      <c r="AG376" s="97" t="s">
        <v>194</v>
      </c>
      <c r="AH376" s="97" t="s">
        <v>194</v>
      </c>
      <c r="AI376" s="97" t="s">
        <v>195</v>
      </c>
      <c r="AJ376" s="97" t="s">
        <v>194</v>
      </c>
      <c r="AK376" s="97" t="s">
        <v>194</v>
      </c>
      <c r="AL376" s="97" t="s">
        <v>194</v>
      </c>
    </row>
    <row r="377" spans="2:38">
      <c r="B377" t="s">
        <v>190</v>
      </c>
      <c r="C377" s="93">
        <v>82</v>
      </c>
      <c r="D377" t="s">
        <v>82</v>
      </c>
      <c r="E377" t="s">
        <v>107</v>
      </c>
      <c r="F377" s="94">
        <v>2</v>
      </c>
      <c r="G377" s="95">
        <v>42767</v>
      </c>
      <c r="H377" s="100" t="s">
        <v>796</v>
      </c>
      <c r="I377" t="s">
        <v>797</v>
      </c>
      <c r="J377">
        <v>2.056</v>
      </c>
      <c r="K377">
        <v>2.2549999999999999</v>
      </c>
      <c r="L377" s="96">
        <f t="shared" si="52"/>
        <v>1.8062</v>
      </c>
      <c r="M377" s="96">
        <v>5.5147656768714146</v>
      </c>
      <c r="N377" s="96">
        <f t="shared" si="49"/>
        <v>1.7065923023443486</v>
      </c>
      <c r="O377" s="96">
        <f t="shared" si="53"/>
        <v>2.0051999999999999</v>
      </c>
      <c r="P377" s="96">
        <v>2.2816647271287041</v>
      </c>
      <c r="Q377" s="96">
        <f t="shared" si="54"/>
        <v>1.959448058891615</v>
      </c>
      <c r="R377" s="95">
        <v>42819</v>
      </c>
      <c r="S377" s="96">
        <v>0.74299999999999999</v>
      </c>
      <c r="T377" s="96">
        <v>1.704</v>
      </c>
      <c r="U377" s="96">
        <f t="shared" si="55"/>
        <v>0.59240000000000004</v>
      </c>
      <c r="V377" s="96">
        <f t="shared" si="55"/>
        <v>1.5533999999999999</v>
      </c>
      <c r="W377" s="96">
        <v>8.3909180651525794</v>
      </c>
      <c r="X377" s="107">
        <v>4.0756914119362859</v>
      </c>
      <c r="Y377" s="96">
        <f t="shared" si="60"/>
        <v>0.54269220138203611</v>
      </c>
      <c r="Z377" s="96">
        <f t="shared" si="60"/>
        <v>1.4900882096069816</v>
      </c>
      <c r="AA377" s="96">
        <f t="shared" si="56"/>
        <v>0.68200243219394641</v>
      </c>
      <c r="AB377" s="96">
        <f t="shared" si="57"/>
        <v>0.44710848286348986</v>
      </c>
      <c r="AC377" s="96">
        <f t="shared" si="50"/>
        <v>0.7604632349631496</v>
      </c>
      <c r="AD377">
        <f t="shared" si="51"/>
        <v>52</v>
      </c>
      <c r="AE377" s="96">
        <f t="shared" si="58"/>
        <v>0.1900208643777358</v>
      </c>
      <c r="AF377" s="96">
        <f t="shared" si="59"/>
        <v>1.4756237463525721E-2</v>
      </c>
      <c r="AG377" s="97" t="s">
        <v>194</v>
      </c>
      <c r="AH377" s="97" t="s">
        <v>194</v>
      </c>
      <c r="AI377" s="97" t="s">
        <v>194</v>
      </c>
      <c r="AJ377" s="97" t="s">
        <v>194</v>
      </c>
      <c r="AK377" s="97" t="s">
        <v>195</v>
      </c>
      <c r="AL377" s="97" t="s">
        <v>195</v>
      </c>
    </row>
    <row r="378" spans="2:38">
      <c r="B378" t="s">
        <v>190</v>
      </c>
      <c r="C378" s="93">
        <v>83</v>
      </c>
      <c r="D378" t="s">
        <v>82</v>
      </c>
      <c r="E378" t="s">
        <v>107</v>
      </c>
      <c r="F378" s="94">
        <v>3</v>
      </c>
      <c r="G378" s="95">
        <v>42767</v>
      </c>
      <c r="H378" s="100" t="s">
        <v>798</v>
      </c>
      <c r="I378" t="s">
        <v>799</v>
      </c>
      <c r="J378">
        <v>2.0550000000000002</v>
      </c>
      <c r="K378">
        <v>2.0590000000000002</v>
      </c>
      <c r="L378" s="96">
        <f t="shared" si="52"/>
        <v>1.8052000000000001</v>
      </c>
      <c r="M378" s="96">
        <v>5.5147656768714146</v>
      </c>
      <c r="N378" s="96">
        <f t="shared" si="49"/>
        <v>1.7056474500011174</v>
      </c>
      <c r="O378" s="96">
        <f t="shared" si="53"/>
        <v>1.8092000000000001</v>
      </c>
      <c r="P378" s="96">
        <v>2.2816647271287041</v>
      </c>
      <c r="Q378" s="96">
        <f t="shared" si="54"/>
        <v>1.7679201217567877</v>
      </c>
      <c r="R378" s="95">
        <v>42819</v>
      </c>
      <c r="S378" s="96">
        <v>0.88800000000000001</v>
      </c>
      <c r="T378" s="96">
        <v>1.637</v>
      </c>
      <c r="U378" s="96">
        <f t="shared" si="55"/>
        <v>0.73740000000000006</v>
      </c>
      <c r="V378" s="96">
        <f t="shared" si="55"/>
        <v>1.4863999999999999</v>
      </c>
      <c r="W378" s="96">
        <v>14.849074975657658</v>
      </c>
      <c r="X378" s="107">
        <v>7.3339940535177606</v>
      </c>
      <c r="Y378" s="96">
        <f t="shared" si="60"/>
        <v>0.62790292112950041</v>
      </c>
      <c r="Z378" s="96">
        <f t="shared" si="60"/>
        <v>1.377387512388512</v>
      </c>
      <c r="AA378" s="96">
        <f t="shared" si="56"/>
        <v>0.6318682848972752</v>
      </c>
      <c r="AB378" s="96">
        <f t="shared" si="57"/>
        <v>0.41424144093028026</v>
      </c>
      <c r="AC378" s="96">
        <f t="shared" si="50"/>
        <v>0.77910053482495445</v>
      </c>
      <c r="AD378">
        <f t="shared" si="51"/>
        <v>52</v>
      </c>
      <c r="AE378" s="96">
        <f t="shared" si="58"/>
        <v>0.24956260701036193</v>
      </c>
      <c r="AF378" s="96">
        <f t="shared" si="59"/>
        <v>1.4653624585251792E-2</v>
      </c>
      <c r="AG378" s="97" t="s">
        <v>194</v>
      </c>
      <c r="AH378" s="97" t="s">
        <v>194</v>
      </c>
      <c r="AI378" s="97" t="s">
        <v>194</v>
      </c>
      <c r="AJ378" s="97" t="s">
        <v>194</v>
      </c>
      <c r="AK378" s="97" t="s">
        <v>195</v>
      </c>
      <c r="AL378" s="97" t="s">
        <v>194</v>
      </c>
    </row>
    <row r="379" spans="2:38">
      <c r="B379" t="s">
        <v>190</v>
      </c>
      <c r="C379" s="93">
        <v>84</v>
      </c>
      <c r="D379" t="s">
        <v>82</v>
      </c>
      <c r="E379" t="s">
        <v>107</v>
      </c>
      <c r="F379" s="98">
        <v>4</v>
      </c>
      <c r="G379" s="95">
        <v>42767</v>
      </c>
      <c r="H379" s="100" t="s">
        <v>800</v>
      </c>
      <c r="I379" t="s">
        <v>801</v>
      </c>
      <c r="J379">
        <v>1.929</v>
      </c>
      <c r="K379">
        <v>2.2269999999999999</v>
      </c>
      <c r="L379" s="96">
        <f t="shared" si="52"/>
        <v>1.6792</v>
      </c>
      <c r="M379" s="96">
        <v>5.5147656768714146</v>
      </c>
      <c r="N379" s="96">
        <f t="shared" si="49"/>
        <v>1.5865960547539752</v>
      </c>
      <c r="O379" s="96">
        <f t="shared" si="53"/>
        <v>1.9771999999999998</v>
      </c>
      <c r="P379" s="96">
        <v>2.2816647271287041</v>
      </c>
      <c r="Q379" s="96">
        <f t="shared" si="54"/>
        <v>1.9320869250152111</v>
      </c>
      <c r="R379" s="95">
        <v>42819</v>
      </c>
      <c r="S379" s="96">
        <v>0.81299999999999994</v>
      </c>
      <c r="T379" s="96">
        <v>1.5820000000000001</v>
      </c>
      <c r="U379" s="96">
        <f t="shared" si="55"/>
        <v>0.66239999999999988</v>
      </c>
      <c r="V379" s="96">
        <f t="shared" si="55"/>
        <v>1.4314</v>
      </c>
      <c r="W379" s="96">
        <v>10.723192019949995</v>
      </c>
      <c r="X379" s="107">
        <v>7.3412698412690327</v>
      </c>
      <c r="Y379" s="96">
        <f t="shared" si="60"/>
        <v>0.59136957605985108</v>
      </c>
      <c r="Z379" s="96">
        <f t="shared" si="60"/>
        <v>1.3263170634920751</v>
      </c>
      <c r="AA379" s="96">
        <f t="shared" si="56"/>
        <v>0.62727149466437349</v>
      </c>
      <c r="AB379" s="96">
        <f t="shared" si="57"/>
        <v>0.41122786823602636</v>
      </c>
      <c r="AC379" s="96">
        <f t="shared" si="50"/>
        <v>0.68646862950104237</v>
      </c>
      <c r="AD379">
        <f t="shared" si="51"/>
        <v>52</v>
      </c>
      <c r="AE379" s="96">
        <f t="shared" si="58"/>
        <v>0.25502197783328562</v>
      </c>
      <c r="AF379" s="96">
        <f t="shared" si="59"/>
        <v>2.7640034105744286E-2</v>
      </c>
      <c r="AG379" s="97" t="s">
        <v>194</v>
      </c>
      <c r="AH379" s="97" t="s">
        <v>194</v>
      </c>
      <c r="AI379" s="97" t="s">
        <v>195</v>
      </c>
      <c r="AJ379" s="97" t="s">
        <v>194</v>
      </c>
      <c r="AK379" s="97" t="s">
        <v>194</v>
      </c>
      <c r="AL379" s="97" t="s">
        <v>195</v>
      </c>
    </row>
    <row r="380" spans="2:38">
      <c r="B380" t="s">
        <v>190</v>
      </c>
      <c r="C380" s="93">
        <v>85</v>
      </c>
      <c r="D380" t="s">
        <v>82</v>
      </c>
      <c r="E380" t="s">
        <v>107</v>
      </c>
      <c r="F380" s="98">
        <v>5</v>
      </c>
      <c r="G380" s="95">
        <v>42767</v>
      </c>
      <c r="H380" s="100" t="s">
        <v>802</v>
      </c>
      <c r="I380" t="s">
        <v>803</v>
      </c>
      <c r="J380">
        <v>2.1040000000000001</v>
      </c>
      <c r="K380">
        <v>2.1960000000000002</v>
      </c>
      <c r="L380" s="96">
        <f t="shared" si="52"/>
        <v>1.8542000000000001</v>
      </c>
      <c r="M380" s="96">
        <v>5.5147656768714146</v>
      </c>
      <c r="N380" s="96">
        <f t="shared" si="49"/>
        <v>1.7519452148194503</v>
      </c>
      <c r="O380" s="96">
        <f t="shared" si="53"/>
        <v>1.9462000000000002</v>
      </c>
      <c r="P380" s="96">
        <v>2.2816647271287041</v>
      </c>
      <c r="Q380" s="96">
        <f t="shared" si="54"/>
        <v>1.9017942410806212</v>
      </c>
      <c r="R380" s="95">
        <v>42819</v>
      </c>
      <c r="S380" s="96">
        <v>0.96599999999999997</v>
      </c>
      <c r="T380" s="96">
        <v>1.6220000000000001</v>
      </c>
      <c r="U380" s="96">
        <f t="shared" si="55"/>
        <v>0.8153999999999999</v>
      </c>
      <c r="V380" s="96">
        <f t="shared" si="55"/>
        <v>1.4714</v>
      </c>
      <c r="W380" s="96">
        <v>11.595639246779045</v>
      </c>
      <c r="X380" s="107">
        <v>3.6463536463541599</v>
      </c>
      <c r="Y380" s="96">
        <f t="shared" si="60"/>
        <v>0.7208491575817636</v>
      </c>
      <c r="Z380" s="96">
        <f t="shared" si="60"/>
        <v>1.4177475524475449</v>
      </c>
      <c r="AA380" s="96">
        <f t="shared" si="56"/>
        <v>0.58854355062920627</v>
      </c>
      <c r="AB380" s="96">
        <f t="shared" si="57"/>
        <v>0.38583852725335138</v>
      </c>
      <c r="AC380" s="96">
        <f t="shared" si="50"/>
        <v>0.74547893869000492</v>
      </c>
      <c r="AD380">
        <f t="shared" si="51"/>
        <v>52</v>
      </c>
      <c r="AE380" s="96">
        <f t="shared" si="58"/>
        <v>0.30101716077291418</v>
      </c>
      <c r="AF380" s="96">
        <f t="shared" si="59"/>
        <v>2.0726945444708399E-2</v>
      </c>
      <c r="AG380" s="97" t="s">
        <v>194</v>
      </c>
      <c r="AH380" s="97" t="s">
        <v>194</v>
      </c>
      <c r="AI380" s="97" t="s">
        <v>194</v>
      </c>
      <c r="AJ380" s="97" t="s">
        <v>195</v>
      </c>
      <c r="AK380" s="97" t="s">
        <v>195</v>
      </c>
      <c r="AL380" s="97" t="s">
        <v>195</v>
      </c>
    </row>
    <row r="381" spans="2:38">
      <c r="B381" t="s">
        <v>190</v>
      </c>
      <c r="C381" s="93">
        <v>86</v>
      </c>
      <c r="D381" t="s">
        <v>82</v>
      </c>
      <c r="E381" t="s">
        <v>107</v>
      </c>
      <c r="F381" s="98">
        <v>6</v>
      </c>
      <c r="G381" s="95">
        <v>42767</v>
      </c>
      <c r="H381" s="100" t="s">
        <v>804</v>
      </c>
      <c r="I381" t="s">
        <v>805</v>
      </c>
      <c r="J381">
        <v>2.1259999999999999</v>
      </c>
      <c r="K381">
        <v>2.3660000000000001</v>
      </c>
      <c r="L381" s="96">
        <f t="shared" si="52"/>
        <v>1.8761999999999999</v>
      </c>
      <c r="M381" s="96">
        <v>5.5147656768714146</v>
      </c>
      <c r="N381" s="96">
        <f t="shared" si="49"/>
        <v>1.7727319663705383</v>
      </c>
      <c r="O381" s="96">
        <f t="shared" si="53"/>
        <v>2.1162000000000001</v>
      </c>
      <c r="P381" s="96">
        <v>2.2816647271287041</v>
      </c>
      <c r="Q381" s="96">
        <f t="shared" si="54"/>
        <v>2.0679154110445026</v>
      </c>
      <c r="R381" s="95">
        <v>42819</v>
      </c>
      <c r="S381" s="96">
        <v>0.74650000000000005</v>
      </c>
      <c r="T381" s="96">
        <v>1.6786000000000001</v>
      </c>
      <c r="U381" s="96">
        <f t="shared" si="55"/>
        <v>0.5959000000000001</v>
      </c>
      <c r="V381" s="96">
        <f t="shared" si="55"/>
        <v>1.528</v>
      </c>
      <c r="W381" s="96">
        <v>8.6978131212732563</v>
      </c>
      <c r="X381" s="107">
        <v>28.338278931750832</v>
      </c>
      <c r="Y381" s="96">
        <f t="shared" si="60"/>
        <v>0.54406973161033279</v>
      </c>
      <c r="Z381" s="96">
        <f t="shared" si="60"/>
        <v>1.0949910979228474</v>
      </c>
      <c r="AA381" s="96">
        <f t="shared" si="56"/>
        <v>0.69308968195330056</v>
      </c>
      <c r="AB381" s="96">
        <f t="shared" si="57"/>
        <v>0.45437708365584556</v>
      </c>
      <c r="AC381" s="96">
        <f t="shared" si="50"/>
        <v>0.52951445309349876</v>
      </c>
      <c r="AD381">
        <f t="shared" si="51"/>
        <v>52</v>
      </c>
      <c r="AE381" s="96">
        <f t="shared" si="58"/>
        <v>0.17685310931912046</v>
      </c>
      <c r="AF381" s="96" t="str">
        <f t="shared" si="59"/>
        <v/>
      </c>
      <c r="AG381" s="97" t="s">
        <v>194</v>
      </c>
      <c r="AH381" s="97" t="s">
        <v>194</v>
      </c>
      <c r="AI381" s="97" t="s">
        <v>194</v>
      </c>
      <c r="AJ381" s="97" t="s">
        <v>195</v>
      </c>
      <c r="AK381" s="97" t="s">
        <v>195</v>
      </c>
      <c r="AL381" s="97" t="s">
        <v>195</v>
      </c>
    </row>
    <row r="382" spans="2:38">
      <c r="B382" t="s">
        <v>190</v>
      </c>
      <c r="C382" s="93">
        <v>87</v>
      </c>
      <c r="D382" t="s">
        <v>82</v>
      </c>
      <c r="E382" t="s">
        <v>107</v>
      </c>
      <c r="F382" s="98">
        <v>7</v>
      </c>
      <c r="G382" s="95">
        <v>42767</v>
      </c>
      <c r="H382" s="100" t="s">
        <v>806</v>
      </c>
      <c r="I382" t="s">
        <v>807</v>
      </c>
      <c r="J382">
        <v>2.0779999999999998</v>
      </c>
      <c r="K382">
        <v>2.2120000000000002</v>
      </c>
      <c r="L382" s="96">
        <f t="shared" si="52"/>
        <v>1.8281999999999998</v>
      </c>
      <c r="M382" s="96">
        <v>5.5147656768714146</v>
      </c>
      <c r="N382" s="96">
        <f t="shared" si="49"/>
        <v>1.7273790538954366</v>
      </c>
      <c r="O382" s="96">
        <f t="shared" si="53"/>
        <v>1.9622000000000002</v>
      </c>
      <c r="P382" s="96">
        <v>2.2816647271287041</v>
      </c>
      <c r="Q382" s="96">
        <f t="shared" si="54"/>
        <v>1.9174291747242806</v>
      </c>
      <c r="R382" s="95">
        <v>42819</v>
      </c>
      <c r="S382" s="96">
        <v>0.81640000000000001</v>
      </c>
      <c r="T382" s="96">
        <v>1.7085999999999999</v>
      </c>
      <c r="U382" s="96">
        <f t="shared" si="55"/>
        <v>0.66579999999999995</v>
      </c>
      <c r="V382" s="96">
        <f t="shared" si="55"/>
        <v>1.5579999999999998</v>
      </c>
      <c r="W382" s="96">
        <v>14.564493098524098</v>
      </c>
      <c r="X382" s="107">
        <v>5.7663873829462604</v>
      </c>
      <c r="Y382" s="96">
        <f t="shared" si="60"/>
        <v>0.56882960495002655</v>
      </c>
      <c r="Z382" s="96">
        <f t="shared" si="60"/>
        <v>1.4681596845736971</v>
      </c>
      <c r="AA382" s="96">
        <f t="shared" si="56"/>
        <v>0.67069786815623877</v>
      </c>
      <c r="AB382" s="96">
        <f t="shared" si="57"/>
        <v>0.43969741475325874</v>
      </c>
      <c r="AC382" s="96">
        <f t="shared" si="50"/>
        <v>0.76569174180048294</v>
      </c>
      <c r="AD382">
        <f t="shared" si="51"/>
        <v>52</v>
      </c>
      <c r="AE382" s="96">
        <f t="shared" si="58"/>
        <v>0.20344671240351686</v>
      </c>
      <c r="AF382" s="96">
        <f t="shared" si="59"/>
        <v>1.4638082545197958E-2</v>
      </c>
      <c r="AG382" s="97" t="s">
        <v>194</v>
      </c>
      <c r="AH382" s="97" t="s">
        <v>194</v>
      </c>
      <c r="AI382" s="97" t="s">
        <v>194</v>
      </c>
      <c r="AJ382" s="97" t="s">
        <v>195</v>
      </c>
      <c r="AK382" s="97" t="s">
        <v>194</v>
      </c>
      <c r="AL382" s="97" t="s">
        <v>195</v>
      </c>
    </row>
    <row r="383" spans="2:38">
      <c r="B383" t="s">
        <v>190</v>
      </c>
      <c r="C383" s="93">
        <v>88</v>
      </c>
      <c r="D383" t="s">
        <v>82</v>
      </c>
      <c r="E383" t="s">
        <v>107</v>
      </c>
      <c r="F383" s="98">
        <v>8</v>
      </c>
      <c r="G383" s="95">
        <v>42767</v>
      </c>
      <c r="H383" s="100" t="s">
        <v>808</v>
      </c>
      <c r="I383" t="s">
        <v>809</v>
      </c>
      <c r="J383">
        <v>1.99</v>
      </c>
      <c r="K383">
        <v>2.2450000000000001</v>
      </c>
      <c r="L383" s="96">
        <f t="shared" si="52"/>
        <v>1.7402</v>
      </c>
      <c r="M383" s="96">
        <v>5.5147656768714146</v>
      </c>
      <c r="N383" s="96">
        <f t="shared" si="49"/>
        <v>1.6442320476910837</v>
      </c>
      <c r="O383" s="96">
        <f t="shared" si="53"/>
        <v>1.9952000000000001</v>
      </c>
      <c r="P383" s="96">
        <v>2.2816647271287041</v>
      </c>
      <c r="Q383" s="96">
        <f t="shared" si="54"/>
        <v>1.9496762253643283</v>
      </c>
      <c r="R383" s="95">
        <v>42819</v>
      </c>
      <c r="S383" s="96">
        <v>0.89510000000000001</v>
      </c>
      <c r="T383" s="96">
        <v>1.514</v>
      </c>
      <c r="U383" s="96">
        <f t="shared" si="55"/>
        <v>0.74449999999999994</v>
      </c>
      <c r="V383" s="96">
        <f t="shared" si="55"/>
        <v>1.3633999999999999</v>
      </c>
      <c r="W383" s="96">
        <v>16.371681415929352</v>
      </c>
      <c r="X383" s="107">
        <v>4.106972301815091</v>
      </c>
      <c r="Y383" s="96">
        <f t="shared" si="60"/>
        <v>0.62261283185840588</v>
      </c>
      <c r="Z383" s="96">
        <f t="shared" si="60"/>
        <v>1.307405539637053</v>
      </c>
      <c r="AA383" s="96">
        <f t="shared" si="56"/>
        <v>0.62133518031550883</v>
      </c>
      <c r="AB383" s="96">
        <f t="shared" si="57"/>
        <v>0.40733612771278016</v>
      </c>
      <c r="AC383" s="96">
        <f t="shared" si="50"/>
        <v>0.67057572053674874</v>
      </c>
      <c r="AD383">
        <f t="shared" si="51"/>
        <v>52</v>
      </c>
      <c r="AE383" s="96">
        <f t="shared" si="58"/>
        <v>0.26207223240438382</v>
      </c>
      <c r="AF383" s="96">
        <f t="shared" si="59"/>
        <v>3.180885912072802E-2</v>
      </c>
      <c r="AG383" s="97" t="s">
        <v>194</v>
      </c>
      <c r="AH383" s="97" t="s">
        <v>194</v>
      </c>
      <c r="AI383" s="97" t="s">
        <v>194</v>
      </c>
      <c r="AJ383" s="97" t="s">
        <v>194</v>
      </c>
      <c r="AK383" s="97" t="s">
        <v>194</v>
      </c>
      <c r="AL383" s="97" t="s">
        <v>194</v>
      </c>
    </row>
    <row r="384" spans="2:38">
      <c r="B384" t="s">
        <v>190</v>
      </c>
      <c r="C384" s="93">
        <v>89</v>
      </c>
      <c r="D384" t="s">
        <v>83</v>
      </c>
      <c r="E384" t="s">
        <v>107</v>
      </c>
      <c r="F384" s="94">
        <v>1</v>
      </c>
      <c r="G384" s="95">
        <v>42767</v>
      </c>
      <c r="H384" s="100" t="s">
        <v>810</v>
      </c>
      <c r="I384" t="s">
        <v>811</v>
      </c>
      <c r="J384">
        <v>1.9630000000000001</v>
      </c>
      <c r="K384">
        <v>2.1160000000000001</v>
      </c>
      <c r="L384" s="96">
        <f t="shared" si="52"/>
        <v>1.7132000000000001</v>
      </c>
      <c r="M384" s="96">
        <v>5.5147656768714146</v>
      </c>
      <c r="N384" s="96">
        <f t="shared" si="49"/>
        <v>1.618721034423839</v>
      </c>
      <c r="O384" s="96">
        <f t="shared" si="53"/>
        <v>1.8662000000000001</v>
      </c>
      <c r="P384" s="96">
        <v>2.2816647271287041</v>
      </c>
      <c r="Q384" s="96">
        <f t="shared" si="54"/>
        <v>1.8236195728623241</v>
      </c>
      <c r="R384" s="95">
        <v>42819</v>
      </c>
      <c r="S384" s="96">
        <v>1.5169999999999999</v>
      </c>
      <c r="T384" s="96">
        <v>2.0529999999999999</v>
      </c>
      <c r="U384" s="96">
        <f t="shared" si="55"/>
        <v>1.3663999999999998</v>
      </c>
      <c r="V384" s="96">
        <f t="shared" si="55"/>
        <v>1.9023999999999999</v>
      </c>
      <c r="W384" s="96">
        <v>48.044965786901678</v>
      </c>
      <c r="X384" s="107">
        <v>19.890873015872916</v>
      </c>
      <c r="Y384" s="96">
        <f t="shared" si="60"/>
        <v>0.70991358748777544</v>
      </c>
      <c r="Z384" s="96">
        <f t="shared" si="60"/>
        <v>1.5239960317460335</v>
      </c>
      <c r="AA384" s="96">
        <f t="shared" si="56"/>
        <v>0.56143549605478549</v>
      </c>
      <c r="AB384" s="96">
        <f t="shared" si="57"/>
        <v>0.36806697603591643</v>
      </c>
      <c r="AC384" s="96">
        <f t="shared" si="50"/>
        <v>0.8356984397540731</v>
      </c>
      <c r="AD384">
        <f t="shared" si="51"/>
        <v>52</v>
      </c>
      <c r="AE384" s="96">
        <f t="shared" si="58"/>
        <v>0.33321199993493411</v>
      </c>
      <c r="AF384" s="96">
        <f t="shared" si="59"/>
        <v>1.1371067540936152E-2</v>
      </c>
      <c r="AG384" s="97" t="s">
        <v>194</v>
      </c>
      <c r="AH384" s="97" t="s">
        <v>194</v>
      </c>
      <c r="AI384" s="97" t="s">
        <v>194</v>
      </c>
      <c r="AJ384" s="97" t="s">
        <v>194</v>
      </c>
      <c r="AK384" s="97" t="s">
        <v>195</v>
      </c>
      <c r="AL384" s="97" t="s">
        <v>195</v>
      </c>
    </row>
    <row r="385" spans="2:38">
      <c r="B385" t="s">
        <v>190</v>
      </c>
      <c r="C385" s="93">
        <v>90</v>
      </c>
      <c r="D385" t="s">
        <v>83</v>
      </c>
      <c r="E385" t="s">
        <v>107</v>
      </c>
      <c r="F385" s="94">
        <v>2</v>
      </c>
      <c r="G385" s="95">
        <v>42767</v>
      </c>
      <c r="H385" s="100" t="s">
        <v>812</v>
      </c>
      <c r="I385" t="s">
        <v>813</v>
      </c>
      <c r="J385">
        <v>2.0489999999999999</v>
      </c>
      <c r="K385">
        <v>2.222</v>
      </c>
      <c r="L385" s="96">
        <f t="shared" si="52"/>
        <v>1.7991999999999999</v>
      </c>
      <c r="M385" s="96">
        <v>5.5147656768714146</v>
      </c>
      <c r="N385" s="96">
        <f t="shared" si="49"/>
        <v>1.6999783359417293</v>
      </c>
      <c r="O385" s="96">
        <f t="shared" si="53"/>
        <v>1.9722</v>
      </c>
      <c r="P385" s="96">
        <v>2.2816647271287041</v>
      </c>
      <c r="Q385" s="96">
        <f t="shared" si="54"/>
        <v>1.9272010082515676</v>
      </c>
      <c r="R385" s="95">
        <v>42819</v>
      </c>
      <c r="S385" s="96">
        <v>0.78380000000000005</v>
      </c>
      <c r="T385" s="96">
        <v>2.2749000000000001</v>
      </c>
      <c r="U385" s="96">
        <f t="shared" si="55"/>
        <v>0.63319999999999999</v>
      </c>
      <c r="V385" s="96">
        <f t="shared" si="55"/>
        <v>2.1243000000000003</v>
      </c>
      <c r="W385" s="96">
        <v>6.6735644076571221</v>
      </c>
      <c r="X385" s="107">
        <v>22.544750846637683</v>
      </c>
      <c r="Y385" s="96">
        <f t="shared" si="60"/>
        <v>0.59094299017071505</v>
      </c>
      <c r="Z385" s="96">
        <f t="shared" si="60"/>
        <v>1.645381857764876</v>
      </c>
      <c r="AA385" s="96">
        <f t="shared" si="56"/>
        <v>0.65238204647863762</v>
      </c>
      <c r="AB385" s="96">
        <f t="shared" si="57"/>
        <v>0.42768989270333491</v>
      </c>
      <c r="AC385" s="96">
        <f t="shared" si="50"/>
        <v>0.85376764059377019</v>
      </c>
      <c r="AD385">
        <f t="shared" si="51"/>
        <v>52</v>
      </c>
      <c r="AE385" s="96">
        <f t="shared" si="58"/>
        <v>0.22519946974033533</v>
      </c>
      <c r="AF385" s="96">
        <f t="shared" si="59"/>
        <v>8.0464770314540232E-3</v>
      </c>
      <c r="AG385" s="97" t="s">
        <v>194</v>
      </c>
      <c r="AH385" s="97" t="s">
        <v>194</v>
      </c>
      <c r="AI385" s="97" t="s">
        <v>195</v>
      </c>
      <c r="AJ385" s="97" t="s">
        <v>194</v>
      </c>
      <c r="AK385" s="97" t="s">
        <v>194</v>
      </c>
      <c r="AL385" s="97" t="s">
        <v>195</v>
      </c>
    </row>
    <row r="386" spans="2:38">
      <c r="B386" t="s">
        <v>190</v>
      </c>
      <c r="C386" s="93">
        <v>91</v>
      </c>
      <c r="D386" t="s">
        <v>83</v>
      </c>
      <c r="E386" t="s">
        <v>107</v>
      </c>
      <c r="F386" s="94">
        <v>3</v>
      </c>
      <c r="G386" s="95">
        <v>42767</v>
      </c>
      <c r="H386" s="100" t="s">
        <v>814</v>
      </c>
      <c r="I386" t="s">
        <v>815</v>
      </c>
      <c r="J386">
        <v>2.121</v>
      </c>
      <c r="K386">
        <v>2.1459999999999999</v>
      </c>
      <c r="L386" s="96">
        <f t="shared" si="52"/>
        <v>1.8712</v>
      </c>
      <c r="M386" s="96">
        <v>5.5147656768714146</v>
      </c>
      <c r="N386" s="96">
        <f t="shared" si="49"/>
        <v>1.7680077046543821</v>
      </c>
      <c r="O386" s="96">
        <f t="shared" si="53"/>
        <v>1.8961999999999999</v>
      </c>
      <c r="P386" s="96">
        <v>2.2816647271287041</v>
      </c>
      <c r="Q386" s="96">
        <f t="shared" si="54"/>
        <v>1.8529350734441854</v>
      </c>
      <c r="R386" s="95">
        <v>42819</v>
      </c>
      <c r="S386" s="96">
        <v>1.069</v>
      </c>
      <c r="T386" s="96">
        <v>1.663</v>
      </c>
      <c r="U386" s="96">
        <f t="shared" si="55"/>
        <v>0.91839999999999988</v>
      </c>
      <c r="V386" s="96">
        <f t="shared" si="55"/>
        <v>1.5124</v>
      </c>
      <c r="W386" s="96">
        <v>26.348448687350785</v>
      </c>
      <c r="X386" s="107">
        <v>3.2402791625130467</v>
      </c>
      <c r="Y386" s="96">
        <f t="shared" si="60"/>
        <v>0.67641584725537029</v>
      </c>
      <c r="Z386" s="96">
        <f t="shared" si="60"/>
        <v>1.4633940179461526</v>
      </c>
      <c r="AA386" s="96">
        <f t="shared" si="56"/>
        <v>0.61741351834911884</v>
      </c>
      <c r="AB386" s="96">
        <f t="shared" si="57"/>
        <v>0.40476515692246279</v>
      </c>
      <c r="AC386" s="96">
        <f t="shared" si="50"/>
        <v>0.78977080142696832</v>
      </c>
      <c r="AD386">
        <f t="shared" si="51"/>
        <v>52</v>
      </c>
      <c r="AE386" s="96">
        <f t="shared" si="58"/>
        <v>0.26672978818394433</v>
      </c>
      <c r="AF386" s="96">
        <f t="shared" si="59"/>
        <v>1.4090192647474981E-2</v>
      </c>
      <c r="AG386" s="97" t="s">
        <v>194</v>
      </c>
      <c r="AH386" s="97" t="s">
        <v>194</v>
      </c>
      <c r="AI386" s="97" t="s">
        <v>194</v>
      </c>
      <c r="AJ386" s="97" t="s">
        <v>195</v>
      </c>
      <c r="AK386" s="97" t="s">
        <v>195</v>
      </c>
      <c r="AL386" s="97" t="s">
        <v>194</v>
      </c>
    </row>
    <row r="387" spans="2:38">
      <c r="B387" t="s">
        <v>190</v>
      </c>
      <c r="C387" s="93">
        <v>92</v>
      </c>
      <c r="D387" t="s">
        <v>83</v>
      </c>
      <c r="E387" t="s">
        <v>107</v>
      </c>
      <c r="F387" s="98">
        <v>4</v>
      </c>
      <c r="G387" s="95">
        <v>42767</v>
      </c>
      <c r="H387" s="100" t="s">
        <v>816</v>
      </c>
      <c r="I387" t="s">
        <v>817</v>
      </c>
      <c r="J387">
        <v>2.0590000000000002</v>
      </c>
      <c r="K387">
        <v>2.1549999999999998</v>
      </c>
      <c r="L387" s="96">
        <f t="shared" si="52"/>
        <v>1.8092000000000001</v>
      </c>
      <c r="M387" s="96">
        <v>5.5147656768714146</v>
      </c>
      <c r="N387" s="96">
        <f t="shared" si="49"/>
        <v>1.7094268593740425</v>
      </c>
      <c r="O387" s="96">
        <f t="shared" si="53"/>
        <v>1.9051999999999998</v>
      </c>
      <c r="P387" s="96">
        <v>2.2816647271287041</v>
      </c>
      <c r="Q387" s="96">
        <f t="shared" si="54"/>
        <v>1.8617297236187438</v>
      </c>
      <c r="R387" s="95">
        <v>42819</v>
      </c>
      <c r="S387" s="96">
        <v>1.448</v>
      </c>
      <c r="T387" s="96">
        <v>1.6779999999999999</v>
      </c>
      <c r="U387" s="96">
        <f t="shared" si="55"/>
        <v>1.2973999999999999</v>
      </c>
      <c r="V387" s="96">
        <f t="shared" si="55"/>
        <v>1.5273999999999999</v>
      </c>
      <c r="W387" s="96">
        <v>39.468503937007327</v>
      </c>
      <c r="X387" s="107">
        <v>2.4590163934421247</v>
      </c>
      <c r="Y387" s="96">
        <f t="shared" si="60"/>
        <v>0.78533562992126693</v>
      </c>
      <c r="Z387" s="96">
        <f t="shared" si="60"/>
        <v>1.4898409836065649</v>
      </c>
      <c r="AA387" s="96">
        <f t="shared" si="56"/>
        <v>0.54058541574054764</v>
      </c>
      <c r="AB387" s="96">
        <f t="shared" si="57"/>
        <v>0.35439803977290063</v>
      </c>
      <c r="AC387" s="96">
        <f t="shared" si="50"/>
        <v>0.8002455806048373</v>
      </c>
      <c r="AD387">
        <f t="shared" si="51"/>
        <v>52</v>
      </c>
      <c r="AE387" s="96">
        <f t="shared" si="58"/>
        <v>0.35797456562880325</v>
      </c>
      <c r="AF387" s="96">
        <f t="shared" si="59"/>
        <v>1.5948027717761257E-2</v>
      </c>
      <c r="AG387" s="97" t="s">
        <v>194</v>
      </c>
      <c r="AH387" s="97" t="s">
        <v>194</v>
      </c>
      <c r="AI387" s="97" t="s">
        <v>195</v>
      </c>
      <c r="AJ387" s="97" t="s">
        <v>195</v>
      </c>
      <c r="AK387" s="97" t="s">
        <v>195</v>
      </c>
      <c r="AL387" s="97" t="s">
        <v>194</v>
      </c>
    </row>
    <row r="388" spans="2:38">
      <c r="B388" t="s">
        <v>190</v>
      </c>
      <c r="C388" s="93">
        <v>93</v>
      </c>
      <c r="D388" t="s">
        <v>83</v>
      </c>
      <c r="E388" t="s">
        <v>107</v>
      </c>
      <c r="F388" s="98">
        <v>5</v>
      </c>
      <c r="G388" s="95">
        <v>42767</v>
      </c>
      <c r="H388" s="100" t="s">
        <v>818</v>
      </c>
      <c r="I388" t="s">
        <v>819</v>
      </c>
      <c r="J388">
        <v>1.9590000000000001</v>
      </c>
      <c r="K388">
        <v>2.21</v>
      </c>
      <c r="L388" s="96">
        <f t="shared" si="52"/>
        <v>1.7092000000000001</v>
      </c>
      <c r="M388" s="96">
        <v>5.5147656768714146</v>
      </c>
      <c r="N388" s="96">
        <f t="shared" si="49"/>
        <v>1.6149416250509139</v>
      </c>
      <c r="O388" s="96">
        <f t="shared" si="53"/>
        <v>1.9601999999999999</v>
      </c>
      <c r="P388" s="96">
        <v>2.2816647271287041</v>
      </c>
      <c r="Q388" s="96">
        <f t="shared" si="54"/>
        <v>1.9154748080188231</v>
      </c>
      <c r="R388" s="95">
        <v>42819</v>
      </c>
      <c r="S388" s="96">
        <v>0.66039999999999999</v>
      </c>
      <c r="T388" s="96">
        <v>1.6368</v>
      </c>
      <c r="U388" s="96">
        <f t="shared" si="55"/>
        <v>0.50980000000000003</v>
      </c>
      <c r="V388" s="96">
        <f t="shared" si="55"/>
        <v>1.4862</v>
      </c>
      <c r="W388" s="96">
        <v>9.5166915794729583</v>
      </c>
      <c r="X388" s="107">
        <v>2.2232962783957189</v>
      </c>
      <c r="Y388" s="96">
        <f t="shared" si="60"/>
        <v>0.46128390632784688</v>
      </c>
      <c r="Z388" s="96">
        <f t="shared" si="60"/>
        <v>1.4531573707104828</v>
      </c>
      <c r="AA388" s="96">
        <f t="shared" si="56"/>
        <v>0.71436496578425612</v>
      </c>
      <c r="AB388" s="96">
        <f t="shared" si="57"/>
        <v>0.46832477566853853</v>
      </c>
      <c r="AC388" s="96">
        <f t="shared" si="50"/>
        <v>0.75864081564898489</v>
      </c>
      <c r="AD388">
        <f t="shared" si="51"/>
        <v>52</v>
      </c>
      <c r="AE388" s="96">
        <f t="shared" si="58"/>
        <v>0.15158555132511142</v>
      </c>
      <c r="AF388" s="96">
        <f t="shared" si="59"/>
        <v>1.3930069123960775E-2</v>
      </c>
      <c r="AG388" s="97" t="s">
        <v>194</v>
      </c>
      <c r="AH388" s="97" t="s">
        <v>194</v>
      </c>
      <c r="AI388" s="97" t="s">
        <v>195</v>
      </c>
      <c r="AJ388" s="97" t="s">
        <v>194</v>
      </c>
      <c r="AK388" s="97" t="s">
        <v>195</v>
      </c>
      <c r="AL388" s="97" t="s">
        <v>194</v>
      </c>
    </row>
    <row r="389" spans="2:38">
      <c r="B389" t="s">
        <v>190</v>
      </c>
      <c r="C389" s="93">
        <v>94</v>
      </c>
      <c r="D389" t="s">
        <v>83</v>
      </c>
      <c r="E389" t="s">
        <v>107</v>
      </c>
      <c r="F389" s="98">
        <v>6</v>
      </c>
      <c r="G389" s="95">
        <v>42767</v>
      </c>
      <c r="H389" s="100" t="s">
        <v>820</v>
      </c>
      <c r="I389" t="s">
        <v>821</v>
      </c>
      <c r="J389">
        <v>2.14</v>
      </c>
      <c r="K389">
        <v>2.2210000000000001</v>
      </c>
      <c r="L389" s="96">
        <f t="shared" si="52"/>
        <v>1.8902000000000001</v>
      </c>
      <c r="M389" s="96">
        <v>5.5147656768714146</v>
      </c>
      <c r="N389" s="96">
        <f t="shared" si="49"/>
        <v>1.7859598991757766</v>
      </c>
      <c r="O389" s="96">
        <f t="shared" si="53"/>
        <v>1.9712000000000001</v>
      </c>
      <c r="P389" s="96">
        <v>2.2816647271287041</v>
      </c>
      <c r="Q389" s="96">
        <f t="shared" si="54"/>
        <v>1.926223824898839</v>
      </c>
      <c r="R389" s="95">
        <v>42819</v>
      </c>
      <c r="S389" s="96" t="s">
        <v>193</v>
      </c>
      <c r="T389" s="96" t="s">
        <v>193</v>
      </c>
      <c r="U389" s="96" t="str">
        <f t="shared" si="55"/>
        <v/>
      </c>
      <c r="V389" s="96" t="str">
        <f t="shared" si="55"/>
        <v/>
      </c>
      <c r="W389" s="96" t="s">
        <v>193</v>
      </c>
      <c r="X389" s="107" t="s">
        <v>193</v>
      </c>
      <c r="Y389" s="96" t="str">
        <f t="shared" si="60"/>
        <v/>
      </c>
      <c r="Z389" s="96" t="str">
        <f t="shared" si="60"/>
        <v/>
      </c>
      <c r="AA389" s="96" t="str">
        <f t="shared" si="56"/>
        <v/>
      </c>
      <c r="AB389" s="96" t="str">
        <f t="shared" si="57"/>
        <v/>
      </c>
      <c r="AC389" s="96" t="str">
        <f t="shared" si="50"/>
        <v/>
      </c>
      <c r="AD389">
        <f t="shared" si="51"/>
        <v>52</v>
      </c>
      <c r="AE389" s="96" t="str">
        <f t="shared" si="58"/>
        <v/>
      </c>
      <c r="AF389" s="96" t="str">
        <f t="shared" si="59"/>
        <v/>
      </c>
      <c r="AG389" s="97" t="s">
        <v>194</v>
      </c>
      <c r="AH389" s="97" t="s">
        <v>194</v>
      </c>
      <c r="AI389" s="97" t="s">
        <v>194</v>
      </c>
      <c r="AJ389" s="97" t="s">
        <v>194</v>
      </c>
      <c r="AK389" s="97" t="s">
        <v>194</v>
      </c>
      <c r="AL389" s="97" t="s">
        <v>194</v>
      </c>
    </row>
    <row r="390" spans="2:38">
      <c r="B390" t="s">
        <v>190</v>
      </c>
      <c r="C390" s="93">
        <v>95</v>
      </c>
      <c r="D390" t="s">
        <v>83</v>
      </c>
      <c r="E390" t="s">
        <v>107</v>
      </c>
      <c r="F390" s="98">
        <v>7</v>
      </c>
      <c r="G390" s="95">
        <v>42767</v>
      </c>
      <c r="H390" s="100" t="s">
        <v>822</v>
      </c>
      <c r="I390" t="s">
        <v>823</v>
      </c>
      <c r="J390">
        <v>2.0049999999999999</v>
      </c>
      <c r="K390">
        <v>2.194</v>
      </c>
      <c r="L390" s="96">
        <f t="shared" si="52"/>
        <v>1.7551999999999999</v>
      </c>
      <c r="M390" s="96">
        <v>5.5147656768714146</v>
      </c>
      <c r="N390" s="96">
        <f t="shared" si="49"/>
        <v>1.6584048328395529</v>
      </c>
      <c r="O390" s="96">
        <f t="shared" si="53"/>
        <v>1.9441999999999999</v>
      </c>
      <c r="P390" s="96">
        <v>2.2816647271287041</v>
      </c>
      <c r="Q390" s="96">
        <f t="shared" si="54"/>
        <v>1.8998398743751637</v>
      </c>
      <c r="R390" s="95">
        <v>42819</v>
      </c>
      <c r="S390" s="96">
        <v>0.90400000000000003</v>
      </c>
      <c r="T390" s="96">
        <v>1.5620000000000001</v>
      </c>
      <c r="U390" s="96">
        <f t="shared" si="55"/>
        <v>0.75340000000000007</v>
      </c>
      <c r="V390" s="96">
        <f t="shared" si="55"/>
        <v>1.4114</v>
      </c>
      <c r="W390" s="96">
        <v>17.120622568093445</v>
      </c>
      <c r="X390" s="107">
        <v>13.011335633317401</v>
      </c>
      <c r="Y390" s="96">
        <f t="shared" si="60"/>
        <v>0.62441322957198397</v>
      </c>
      <c r="Z390" s="96">
        <f t="shared" si="60"/>
        <v>1.2277580088713582</v>
      </c>
      <c r="AA390" s="96">
        <f t="shared" si="56"/>
        <v>0.62348564282530972</v>
      </c>
      <c r="AB390" s="96">
        <f t="shared" si="57"/>
        <v>0.40874593211350474</v>
      </c>
      <c r="AC390" s="96">
        <f t="shared" si="50"/>
        <v>0.64624288890407366</v>
      </c>
      <c r="AD390">
        <f t="shared" si="51"/>
        <v>52</v>
      </c>
      <c r="AE390" s="96">
        <f t="shared" si="58"/>
        <v>0.2595182389248103</v>
      </c>
      <c r="AF390" s="96">
        <f t="shared" si="59"/>
        <v>3.8576228073045511E-2</v>
      </c>
      <c r="AG390" s="97" t="s">
        <v>194</v>
      </c>
      <c r="AH390" s="97" t="s">
        <v>194</v>
      </c>
      <c r="AI390" s="97" t="s">
        <v>195</v>
      </c>
      <c r="AJ390" s="97" t="s">
        <v>194</v>
      </c>
      <c r="AK390" s="97" t="s">
        <v>195</v>
      </c>
      <c r="AL390" s="97" t="s">
        <v>195</v>
      </c>
    </row>
    <row r="391" spans="2:38">
      <c r="B391" t="s">
        <v>190</v>
      </c>
      <c r="C391" s="93">
        <v>96</v>
      </c>
      <c r="D391" t="s">
        <v>83</v>
      </c>
      <c r="E391" t="s">
        <v>107</v>
      </c>
      <c r="F391" s="98">
        <v>8</v>
      </c>
      <c r="G391" s="95">
        <v>42767</v>
      </c>
      <c r="H391" s="100" t="s">
        <v>824</v>
      </c>
      <c r="I391" t="s">
        <v>825</v>
      </c>
      <c r="J391">
        <v>2.0720000000000001</v>
      </c>
      <c r="K391">
        <v>2.1360000000000001</v>
      </c>
      <c r="L391" s="96">
        <f t="shared" si="52"/>
        <v>1.8222</v>
      </c>
      <c r="M391" s="96">
        <v>5.5147656768714146</v>
      </c>
      <c r="N391" s="96">
        <f t="shared" si="49"/>
        <v>1.7217099398360491</v>
      </c>
      <c r="O391" s="96">
        <f t="shared" si="53"/>
        <v>1.8862000000000001</v>
      </c>
      <c r="P391" s="96">
        <v>2.2816647271287041</v>
      </c>
      <c r="Q391" s="96">
        <f t="shared" si="54"/>
        <v>1.8431632399168985</v>
      </c>
      <c r="R391" s="95">
        <v>42819</v>
      </c>
      <c r="S391" s="96">
        <v>0.73950000000000005</v>
      </c>
      <c r="T391" s="96">
        <v>0.87350000000000005</v>
      </c>
      <c r="U391" s="96">
        <f t="shared" si="55"/>
        <v>0.58889999999999998</v>
      </c>
      <c r="V391" s="96">
        <f t="shared" si="55"/>
        <v>0.7229000000000001</v>
      </c>
      <c r="W391" s="96">
        <v>13.426156141222759</v>
      </c>
      <c r="X391" s="107">
        <v>6.1660865241169791</v>
      </c>
      <c r="Y391" s="96">
        <f t="shared" si="60"/>
        <v>0.50983336648433919</v>
      </c>
      <c r="Z391" s="96">
        <f t="shared" si="60"/>
        <v>0.67832536051715842</v>
      </c>
      <c r="AA391" s="96">
        <f t="shared" si="56"/>
        <v>0.70387964041556939</v>
      </c>
      <c r="AB391" s="96">
        <f t="shared" si="57"/>
        <v>0.46145078564061087</v>
      </c>
      <c r="AC391" s="96">
        <f t="shared" si="50"/>
        <v>0.36802240074391979</v>
      </c>
      <c r="AD391">
        <f t="shared" si="51"/>
        <v>52</v>
      </c>
      <c r="AE391" s="96">
        <f t="shared" si="58"/>
        <v>0.16403843181048761</v>
      </c>
      <c r="AF391" s="96" t="str">
        <f t="shared" si="59"/>
        <v/>
      </c>
      <c r="AG391" s="97" t="s">
        <v>194</v>
      </c>
      <c r="AH391" s="97" t="s">
        <v>194</v>
      </c>
      <c r="AI391" s="97" t="s">
        <v>194</v>
      </c>
      <c r="AJ391" s="97" t="s">
        <v>195</v>
      </c>
      <c r="AK391" s="97" t="s">
        <v>195</v>
      </c>
      <c r="AL391" s="97" t="s">
        <v>194</v>
      </c>
    </row>
    <row r="392" spans="2:38">
      <c r="B392" t="s">
        <v>190</v>
      </c>
      <c r="C392" s="93">
        <v>97</v>
      </c>
      <c r="D392" t="s">
        <v>84</v>
      </c>
      <c r="E392" t="s">
        <v>107</v>
      </c>
      <c r="F392" s="94">
        <v>1</v>
      </c>
      <c r="G392" s="95">
        <v>42762</v>
      </c>
      <c r="H392" s="100" t="s">
        <v>826</v>
      </c>
      <c r="I392" t="s">
        <v>827</v>
      </c>
      <c r="J392">
        <v>2.1019999999999999</v>
      </c>
      <c r="K392">
        <v>2.109</v>
      </c>
      <c r="L392" s="96">
        <f t="shared" si="52"/>
        <v>1.8521999999999998</v>
      </c>
      <c r="M392" s="96">
        <v>5.5147656768714146</v>
      </c>
      <c r="N392" s="96">
        <f t="shared" si="49"/>
        <v>1.7500555101329875</v>
      </c>
      <c r="O392" s="96">
        <f t="shared" si="53"/>
        <v>1.8592</v>
      </c>
      <c r="P392" s="96">
        <v>2.2816647271287041</v>
      </c>
      <c r="Q392" s="96">
        <f t="shared" si="54"/>
        <v>1.8167792893932231</v>
      </c>
      <c r="R392" s="95">
        <v>42816</v>
      </c>
      <c r="S392" s="96">
        <v>0.61809999999999998</v>
      </c>
      <c r="T392" s="96">
        <v>1.6898</v>
      </c>
      <c r="U392" s="96">
        <f t="shared" si="55"/>
        <v>0.46749999999999997</v>
      </c>
      <c r="V392" s="96">
        <f t="shared" si="55"/>
        <v>1.5391999999999999</v>
      </c>
      <c r="W392" s="96">
        <v>21.620325982741679</v>
      </c>
      <c r="X392" s="107">
        <v>8.4409136047665729</v>
      </c>
      <c r="Y392" s="96">
        <f t="shared" si="60"/>
        <v>0.36642497603068264</v>
      </c>
      <c r="Z392" s="96">
        <f t="shared" si="60"/>
        <v>1.4092774577954328</v>
      </c>
      <c r="AA392" s="96">
        <f t="shared" si="56"/>
        <v>0.79062094093070345</v>
      </c>
      <c r="AB392" s="96">
        <f t="shared" si="57"/>
        <v>0.5183168163821239</v>
      </c>
      <c r="AC392" s="96">
        <f t="shared" si="50"/>
        <v>0.77570097040577246</v>
      </c>
      <c r="AD392">
        <f t="shared" si="51"/>
        <v>54</v>
      </c>
      <c r="AE392" s="96">
        <f t="shared" si="58"/>
        <v>6.1020260177311769E-2</v>
      </c>
      <c r="AF392" s="96">
        <f t="shared" si="59"/>
        <v>1.0499007502769451E-2</v>
      </c>
      <c r="AG392" s="97" t="s">
        <v>194</v>
      </c>
      <c r="AH392" s="97" t="s">
        <v>194</v>
      </c>
      <c r="AI392" s="97" t="s">
        <v>194</v>
      </c>
      <c r="AJ392" s="97" t="s">
        <v>195</v>
      </c>
      <c r="AK392" s="97" t="s">
        <v>195</v>
      </c>
      <c r="AL392" s="97" t="s">
        <v>194</v>
      </c>
    </row>
    <row r="393" spans="2:38">
      <c r="B393" t="s">
        <v>190</v>
      </c>
      <c r="C393" s="93">
        <v>98</v>
      </c>
      <c r="D393" t="s">
        <v>84</v>
      </c>
      <c r="E393" t="s">
        <v>107</v>
      </c>
      <c r="F393" s="94">
        <v>2</v>
      </c>
      <c r="G393" s="95">
        <v>42762</v>
      </c>
      <c r="H393" s="100" t="s">
        <v>828</v>
      </c>
      <c r="I393" t="s">
        <v>829</v>
      </c>
      <c r="J393">
        <v>2.048</v>
      </c>
      <c r="K393">
        <v>2.0760000000000001</v>
      </c>
      <c r="L393" s="96">
        <f t="shared" si="52"/>
        <v>1.7982</v>
      </c>
      <c r="M393" s="96">
        <v>5.5147656768714146</v>
      </c>
      <c r="N393" s="96">
        <f t="shared" si="49"/>
        <v>1.6990334835984982</v>
      </c>
      <c r="O393" s="96">
        <f t="shared" si="53"/>
        <v>1.8262</v>
      </c>
      <c r="P393" s="96">
        <v>2.2816647271287041</v>
      </c>
      <c r="Q393" s="96">
        <f t="shared" si="54"/>
        <v>1.7845322387531757</v>
      </c>
      <c r="R393" s="95">
        <v>42816</v>
      </c>
      <c r="S393" s="96">
        <v>0.629</v>
      </c>
      <c r="T393" s="96">
        <v>1.661</v>
      </c>
      <c r="U393" s="96">
        <f t="shared" si="55"/>
        <v>0.47839999999999999</v>
      </c>
      <c r="V393" s="96">
        <f t="shared" si="55"/>
        <v>1.5104</v>
      </c>
      <c r="W393" s="96">
        <v>15.206692913385</v>
      </c>
      <c r="X393" s="107">
        <v>12.28244654400746</v>
      </c>
      <c r="Y393" s="96">
        <f t="shared" si="60"/>
        <v>0.40565118110236614</v>
      </c>
      <c r="Z393" s="96">
        <f t="shared" si="60"/>
        <v>1.3248859273993112</v>
      </c>
      <c r="AA393" s="96">
        <f t="shared" si="56"/>
        <v>0.76124591715331591</v>
      </c>
      <c r="AB393" s="96">
        <f t="shared" si="57"/>
        <v>0.49905908107913349</v>
      </c>
      <c r="AC393" s="96">
        <f t="shared" si="50"/>
        <v>0.74242756652297182</v>
      </c>
      <c r="AD393">
        <f t="shared" si="51"/>
        <v>54</v>
      </c>
      <c r="AE393" s="96">
        <f t="shared" si="58"/>
        <v>9.5907461813164008E-2</v>
      </c>
      <c r="AF393" s="96">
        <f t="shared" si="59"/>
        <v>1.3442783436430749E-2</v>
      </c>
      <c r="AG393" s="97" t="s">
        <v>194</v>
      </c>
      <c r="AH393" s="97" t="s">
        <v>194</v>
      </c>
      <c r="AI393" s="97" t="s">
        <v>194</v>
      </c>
      <c r="AJ393" s="97" t="s">
        <v>194</v>
      </c>
      <c r="AK393" s="97" t="s">
        <v>194</v>
      </c>
      <c r="AL393" s="97" t="s">
        <v>194</v>
      </c>
    </row>
    <row r="394" spans="2:38">
      <c r="B394" t="s">
        <v>190</v>
      </c>
      <c r="C394" s="93">
        <v>99</v>
      </c>
      <c r="D394" t="s">
        <v>84</v>
      </c>
      <c r="E394" t="s">
        <v>107</v>
      </c>
      <c r="F394" s="94">
        <v>3</v>
      </c>
      <c r="G394" s="95">
        <v>42762</v>
      </c>
      <c r="H394" s="100" t="s">
        <v>830</v>
      </c>
      <c r="I394" t="s">
        <v>831</v>
      </c>
      <c r="J394">
        <v>2.0950000000000002</v>
      </c>
      <c r="K394">
        <v>2.2389999999999999</v>
      </c>
      <c r="L394" s="96">
        <f t="shared" si="52"/>
        <v>1.8452000000000002</v>
      </c>
      <c r="M394" s="96">
        <v>5.5147656768714146</v>
      </c>
      <c r="N394" s="96">
        <f t="shared" si="49"/>
        <v>1.7434415437303687</v>
      </c>
      <c r="O394" s="96">
        <f t="shared" si="53"/>
        <v>1.9891999999999999</v>
      </c>
      <c r="P394" s="96">
        <v>2.2816647271287041</v>
      </c>
      <c r="Q394" s="96">
        <f t="shared" si="54"/>
        <v>1.9438131252479556</v>
      </c>
      <c r="R394" s="95">
        <v>42816</v>
      </c>
      <c r="S394" s="96">
        <v>0.52829999999999999</v>
      </c>
      <c r="T394" s="96">
        <v>1.5016</v>
      </c>
      <c r="U394" s="96">
        <f t="shared" si="55"/>
        <v>0.37769999999999998</v>
      </c>
      <c r="V394" s="96">
        <f t="shared" si="55"/>
        <v>1.351</v>
      </c>
      <c r="W394" s="96">
        <v>10.554371002128548</v>
      </c>
      <c r="X394" s="107">
        <v>7.3182711198407153</v>
      </c>
      <c r="Y394" s="96">
        <f t="shared" si="60"/>
        <v>0.33783614072496049</v>
      </c>
      <c r="Z394" s="96">
        <f t="shared" si="60"/>
        <v>1.252130157170952</v>
      </c>
      <c r="AA394" s="96">
        <f t="shared" si="56"/>
        <v>0.80622456661087316</v>
      </c>
      <c r="AB394" s="96">
        <f t="shared" si="57"/>
        <v>0.52854627169738955</v>
      </c>
      <c r="AC394" s="96">
        <f t="shared" si="50"/>
        <v>0.64416179770945237</v>
      </c>
      <c r="AD394">
        <f t="shared" si="51"/>
        <v>54</v>
      </c>
      <c r="AE394" s="96">
        <f t="shared" si="58"/>
        <v>4.2488638229366771E-2</v>
      </c>
      <c r="AF394" s="96">
        <f t="shared" si="59"/>
        <v>2.0713474912983417E-2</v>
      </c>
      <c r="AG394" s="97" t="s">
        <v>194</v>
      </c>
      <c r="AH394" s="97" t="s">
        <v>194</v>
      </c>
      <c r="AI394" s="97" t="s">
        <v>194</v>
      </c>
      <c r="AJ394" s="97" t="s">
        <v>194</v>
      </c>
      <c r="AK394" s="97" t="s">
        <v>194</v>
      </c>
      <c r="AL394" s="97" t="s">
        <v>195</v>
      </c>
    </row>
    <row r="395" spans="2:38">
      <c r="B395" t="s">
        <v>190</v>
      </c>
      <c r="C395" s="93">
        <v>100</v>
      </c>
      <c r="D395" t="s">
        <v>84</v>
      </c>
      <c r="E395" t="s">
        <v>107</v>
      </c>
      <c r="F395" s="98">
        <v>4</v>
      </c>
      <c r="G395" s="95">
        <v>42762</v>
      </c>
      <c r="H395" s="100" t="s">
        <v>832</v>
      </c>
      <c r="I395" t="s">
        <v>833</v>
      </c>
      <c r="J395">
        <v>1.986</v>
      </c>
      <c r="K395">
        <v>2.2240000000000002</v>
      </c>
      <c r="L395" s="96">
        <f t="shared" si="52"/>
        <v>1.7362</v>
      </c>
      <c r="M395" s="96">
        <v>5.5147656768714146</v>
      </c>
      <c r="N395" s="96">
        <f t="shared" si="49"/>
        <v>1.6404526383181586</v>
      </c>
      <c r="O395" s="96">
        <f t="shared" si="53"/>
        <v>1.9742000000000002</v>
      </c>
      <c r="P395" s="96">
        <v>2.2816647271287041</v>
      </c>
      <c r="Q395" s="96">
        <f t="shared" si="54"/>
        <v>1.9291553749570254</v>
      </c>
      <c r="R395" s="95">
        <v>42816</v>
      </c>
      <c r="S395" s="96">
        <v>0.57399999999999995</v>
      </c>
      <c r="T395" s="96">
        <v>1.66</v>
      </c>
      <c r="U395" s="96">
        <f t="shared" si="55"/>
        <v>0.42339999999999994</v>
      </c>
      <c r="V395" s="96">
        <f t="shared" si="55"/>
        <v>1.5093999999999999</v>
      </c>
      <c r="W395" s="96">
        <v>14.012096774192942</v>
      </c>
      <c r="X395" s="107">
        <v>7.3426573426567847</v>
      </c>
      <c r="Y395" s="96">
        <f t="shared" si="60"/>
        <v>0.36407278225806705</v>
      </c>
      <c r="Z395" s="96">
        <f t="shared" si="60"/>
        <v>1.3985699300699383</v>
      </c>
      <c r="AA395" s="96">
        <f t="shared" si="56"/>
        <v>0.77806565471385669</v>
      </c>
      <c r="AB395" s="96">
        <f t="shared" si="57"/>
        <v>0.5100857973896068</v>
      </c>
      <c r="AC395" s="96">
        <f t="shared" si="50"/>
        <v>0.72496489822707688</v>
      </c>
      <c r="AD395">
        <f t="shared" si="51"/>
        <v>54</v>
      </c>
      <c r="AE395" s="96">
        <f t="shared" si="58"/>
        <v>7.5931526468103638E-2</v>
      </c>
      <c r="AF395" s="96">
        <f t="shared" si="59"/>
        <v>1.4347735645145843E-2</v>
      </c>
      <c r="AG395" s="97" t="s">
        <v>194</v>
      </c>
      <c r="AH395" s="97" t="s">
        <v>194</v>
      </c>
      <c r="AI395" s="97" t="s">
        <v>194</v>
      </c>
      <c r="AJ395" s="97" t="s">
        <v>195</v>
      </c>
      <c r="AK395" s="97" t="s">
        <v>195</v>
      </c>
      <c r="AL395" s="97" t="s">
        <v>194</v>
      </c>
    </row>
    <row r="396" spans="2:38">
      <c r="B396" t="s">
        <v>190</v>
      </c>
      <c r="C396" s="93">
        <v>101</v>
      </c>
      <c r="D396" t="s">
        <v>84</v>
      </c>
      <c r="E396" t="s">
        <v>107</v>
      </c>
      <c r="F396" s="98">
        <v>5</v>
      </c>
      <c r="G396" s="95">
        <v>42762</v>
      </c>
      <c r="H396" s="100" t="s">
        <v>834</v>
      </c>
      <c r="I396" t="s">
        <v>835</v>
      </c>
      <c r="J396">
        <v>2.0880000000000001</v>
      </c>
      <c r="K396">
        <v>2.29</v>
      </c>
      <c r="L396" s="96">
        <f t="shared" si="52"/>
        <v>1.8382000000000001</v>
      </c>
      <c r="M396" s="96">
        <v>5.5147656768714146</v>
      </c>
      <c r="N396" s="96">
        <f t="shared" ref="N396:N459" si="61">IFERROR(L396-(M396/100)*L396,"")</f>
        <v>1.7368275773277497</v>
      </c>
      <c r="O396" s="96">
        <f t="shared" si="53"/>
        <v>2.0402</v>
      </c>
      <c r="P396" s="96">
        <v>2.2816647271287041</v>
      </c>
      <c r="Q396" s="96">
        <f t="shared" si="54"/>
        <v>1.9936494762371202</v>
      </c>
      <c r="R396" s="95">
        <v>42816</v>
      </c>
      <c r="S396" s="96">
        <v>0.62450000000000006</v>
      </c>
      <c r="T396" s="96">
        <v>1.5687</v>
      </c>
      <c r="U396" s="96">
        <f t="shared" si="55"/>
        <v>0.47390000000000004</v>
      </c>
      <c r="V396" s="96">
        <f t="shared" si="55"/>
        <v>1.4180999999999999</v>
      </c>
      <c r="W396" s="96">
        <v>13.73786407767002</v>
      </c>
      <c r="X396" s="107">
        <v>7.5048732943469902</v>
      </c>
      <c r="Y396" s="96">
        <f t="shared" si="60"/>
        <v>0.4087962621359218</v>
      </c>
      <c r="Z396" s="96">
        <f t="shared" si="60"/>
        <v>1.3116733918128651</v>
      </c>
      <c r="AA396" s="96">
        <f t="shared" si="56"/>
        <v>0.76463048636935627</v>
      </c>
      <c r="AB396" s="96">
        <f t="shared" si="57"/>
        <v>0.50127794355805788</v>
      </c>
      <c r="AC396" s="96">
        <f t="shared" ref="AC396:AC459" si="62">IFERROR(Z396/Q396,"")</f>
        <v>0.65792578256462653</v>
      </c>
      <c r="AD396">
        <f t="shared" ref="AD396:AD459" si="63">IFERROR(IF((R396-G396)&gt;0,(IFERROR(R396-G396,"")),""),"")</f>
        <v>54</v>
      </c>
      <c r="AE396" s="96">
        <f t="shared" si="58"/>
        <v>9.1887783409315582E-2</v>
      </c>
      <c r="AF396" s="96">
        <f t="shared" si="59"/>
        <v>2.1240297155260244E-2</v>
      </c>
      <c r="AG396" s="97" t="s">
        <v>194</v>
      </c>
      <c r="AH396" s="97" t="s">
        <v>194</v>
      </c>
      <c r="AI396" s="97" t="s">
        <v>194</v>
      </c>
      <c r="AJ396" s="97" t="s">
        <v>194</v>
      </c>
      <c r="AK396" s="97" t="s">
        <v>194</v>
      </c>
      <c r="AL396" s="97" t="s">
        <v>194</v>
      </c>
    </row>
    <row r="397" spans="2:38">
      <c r="B397" t="s">
        <v>190</v>
      </c>
      <c r="C397" s="93">
        <v>102</v>
      </c>
      <c r="D397" t="s">
        <v>84</v>
      </c>
      <c r="E397" t="s">
        <v>107</v>
      </c>
      <c r="F397" s="98">
        <v>6</v>
      </c>
      <c r="G397" s="95">
        <v>42762</v>
      </c>
      <c r="H397" s="100" t="s">
        <v>836</v>
      </c>
      <c r="I397" t="s">
        <v>837</v>
      </c>
      <c r="J397">
        <v>1.931</v>
      </c>
      <c r="K397">
        <v>2.2559999999999998</v>
      </c>
      <c r="L397" s="96">
        <f t="shared" ref="L397:L460" si="64">IF(J397&gt;0,(J397*$F$31-($F$29+$F$30)),"")</f>
        <v>1.6812</v>
      </c>
      <c r="M397" s="96">
        <v>5.5147656768714146</v>
      </c>
      <c r="N397" s="96">
        <f t="shared" si="61"/>
        <v>1.5884857594404378</v>
      </c>
      <c r="O397" s="96">
        <f t="shared" ref="O397:O460" si="65">IF(K397&gt;0,(K397*$F$32-($F$29+$F$30)),"")</f>
        <v>2.0061999999999998</v>
      </c>
      <c r="P397" s="96">
        <v>2.2816647271287041</v>
      </c>
      <c r="Q397" s="96">
        <f t="shared" ref="Q397:Q460" si="66">IFERROR(O397-(P397/100)*O397,"")</f>
        <v>1.9604252422443438</v>
      </c>
      <c r="R397" s="95">
        <v>42816</v>
      </c>
      <c r="S397" s="96">
        <v>0.56499999999999995</v>
      </c>
      <c r="T397" s="96">
        <v>1.6240000000000001</v>
      </c>
      <c r="U397" s="96">
        <f t="shared" ref="U397:V460" si="67">IFERROR(IF(S397&gt;0,S397-($F$29),""),"")</f>
        <v>0.41439999999999994</v>
      </c>
      <c r="V397" s="96">
        <f t="shared" si="67"/>
        <v>1.4734</v>
      </c>
      <c r="W397" s="96">
        <v>12.710187932739478</v>
      </c>
      <c r="X397" s="107">
        <v>5.4671968190859612</v>
      </c>
      <c r="Y397" s="96">
        <f t="shared" si="60"/>
        <v>0.36172898120672753</v>
      </c>
      <c r="Z397" s="96">
        <f t="shared" si="60"/>
        <v>1.3928463220675875</v>
      </c>
      <c r="AA397" s="96">
        <f t="shared" ref="AA397:AA460" si="68">IFERROR(1-Y397/N397,"")</f>
        <v>0.77228062697008326</v>
      </c>
      <c r="AB397" s="96">
        <f t="shared" ref="AB397:AB460" si="69">IFERROR($F$26*(1-AE397),"")</f>
        <v>0.5062932376335938</v>
      </c>
      <c r="AC397" s="96">
        <f t="shared" si="62"/>
        <v>0.71048173225571321</v>
      </c>
      <c r="AD397">
        <f t="shared" si="63"/>
        <v>54</v>
      </c>
      <c r="AE397" s="96">
        <f t="shared" ref="AE397:AE460" si="70">IFERROR(1-(AA397/$F$25),"")</f>
        <v>8.2802105736243137E-2</v>
      </c>
      <c r="AF397" s="96">
        <f t="shared" ref="AF397:AF460" si="71">IFERROR(LN(AB397/(AC397-(1-AB397)))/AD397,"")</f>
        <v>1.5708448371940388E-2</v>
      </c>
      <c r="AG397" s="97" t="s">
        <v>194</v>
      </c>
      <c r="AH397" s="97" t="s">
        <v>194</v>
      </c>
      <c r="AI397" s="97" t="s">
        <v>194</v>
      </c>
      <c r="AJ397" s="97" t="s">
        <v>194</v>
      </c>
      <c r="AK397" s="97" t="s">
        <v>194</v>
      </c>
      <c r="AL397" s="97" t="s">
        <v>194</v>
      </c>
    </row>
    <row r="398" spans="2:38">
      <c r="B398" t="s">
        <v>190</v>
      </c>
      <c r="C398" s="93">
        <v>103</v>
      </c>
      <c r="D398" t="s">
        <v>84</v>
      </c>
      <c r="E398" t="s">
        <v>107</v>
      </c>
      <c r="F398" s="98">
        <v>7</v>
      </c>
      <c r="G398" s="95">
        <v>42762</v>
      </c>
      <c r="H398" s="100" t="s">
        <v>838</v>
      </c>
      <c r="I398" t="s">
        <v>839</v>
      </c>
      <c r="J398">
        <v>2.028</v>
      </c>
      <c r="K398">
        <v>2.2130000000000001</v>
      </c>
      <c r="L398" s="96">
        <f t="shared" si="64"/>
        <v>1.7782</v>
      </c>
      <c r="M398" s="96">
        <v>5.5147656768714146</v>
      </c>
      <c r="N398" s="96">
        <f t="shared" si="61"/>
        <v>1.6801364367338725</v>
      </c>
      <c r="O398" s="96">
        <f t="shared" si="65"/>
        <v>1.9632000000000001</v>
      </c>
      <c r="P398" s="96">
        <v>2.2816647271287041</v>
      </c>
      <c r="Q398" s="96">
        <f t="shared" si="66"/>
        <v>1.9184063580770094</v>
      </c>
      <c r="R398" s="95">
        <v>42816</v>
      </c>
      <c r="S398" s="96">
        <v>0.58699999999999997</v>
      </c>
      <c r="T398" s="96">
        <v>1.6919999999999999</v>
      </c>
      <c r="U398" s="96">
        <f t="shared" si="67"/>
        <v>0.43639999999999995</v>
      </c>
      <c r="V398" s="96">
        <f t="shared" si="67"/>
        <v>1.5413999999999999</v>
      </c>
      <c r="W398" s="96">
        <v>13.793103448275259</v>
      </c>
      <c r="X398" s="107">
        <v>5.3175775480057332</v>
      </c>
      <c r="Y398" s="96">
        <f t="shared" si="60"/>
        <v>0.37620689655172673</v>
      </c>
      <c r="Z398" s="96">
        <f t="shared" si="60"/>
        <v>1.4594348596750395</v>
      </c>
      <c r="AA398" s="96">
        <f t="shared" si="68"/>
        <v>0.77608550810131827</v>
      </c>
      <c r="AB398" s="96">
        <f t="shared" si="69"/>
        <v>0.50878764901654128</v>
      </c>
      <c r="AC398" s="96">
        <f t="shared" si="62"/>
        <v>0.76075376498332803</v>
      </c>
      <c r="AD398">
        <f t="shared" si="63"/>
        <v>54</v>
      </c>
      <c r="AE398" s="96">
        <f t="shared" si="70"/>
        <v>7.8283244535251484E-2</v>
      </c>
      <c r="AF398" s="96">
        <f t="shared" si="71"/>
        <v>1.176497571663415E-2</v>
      </c>
      <c r="AG398" s="97" t="s">
        <v>194</v>
      </c>
      <c r="AH398" s="97" t="s">
        <v>194</v>
      </c>
      <c r="AI398" s="97" t="s">
        <v>195</v>
      </c>
      <c r="AJ398" s="97" t="s">
        <v>194</v>
      </c>
      <c r="AK398" s="97" t="s">
        <v>194</v>
      </c>
      <c r="AL398" s="97" t="s">
        <v>194</v>
      </c>
    </row>
    <row r="399" spans="2:38">
      <c r="B399" t="s">
        <v>190</v>
      </c>
      <c r="C399" s="93">
        <v>104</v>
      </c>
      <c r="D399" t="s">
        <v>84</v>
      </c>
      <c r="E399" t="s">
        <v>107</v>
      </c>
      <c r="F399" s="98">
        <v>8</v>
      </c>
      <c r="G399" s="95">
        <v>42762</v>
      </c>
      <c r="H399" s="100" t="s">
        <v>840</v>
      </c>
      <c r="I399" t="s">
        <v>841</v>
      </c>
      <c r="J399">
        <v>2.0419999999999998</v>
      </c>
      <c r="K399">
        <v>2.2210000000000001</v>
      </c>
      <c r="L399" s="96">
        <f t="shared" si="64"/>
        <v>1.7921999999999998</v>
      </c>
      <c r="M399" s="96">
        <v>5.5147656768714146</v>
      </c>
      <c r="N399" s="96">
        <f t="shared" si="61"/>
        <v>1.6933643695391103</v>
      </c>
      <c r="O399" s="96">
        <f t="shared" si="65"/>
        <v>1.9712000000000001</v>
      </c>
      <c r="P399" s="96">
        <v>2.2816647271287041</v>
      </c>
      <c r="Q399" s="96">
        <f t="shared" si="66"/>
        <v>1.926223824898839</v>
      </c>
      <c r="R399" s="95">
        <v>42816</v>
      </c>
      <c r="S399" s="96">
        <v>0.72499999999999998</v>
      </c>
      <c r="T399" s="96">
        <v>1.4970000000000001</v>
      </c>
      <c r="U399" s="96">
        <f t="shared" si="67"/>
        <v>0.57440000000000002</v>
      </c>
      <c r="V399" s="96">
        <f t="shared" si="67"/>
        <v>1.3464</v>
      </c>
      <c r="W399" s="96">
        <v>16.853385289820611</v>
      </c>
      <c r="X399" s="107">
        <v>9.2474176094433584</v>
      </c>
      <c r="Y399" s="96">
        <f t="shared" si="60"/>
        <v>0.47759415489527046</v>
      </c>
      <c r="Z399" s="96">
        <f t="shared" si="60"/>
        <v>1.2218927693064547</v>
      </c>
      <c r="AA399" s="96">
        <f t="shared" si="68"/>
        <v>0.7179613770748825</v>
      </c>
      <c r="AB399" s="96">
        <f t="shared" si="69"/>
        <v>0.47068251798733396</v>
      </c>
      <c r="AC399" s="96">
        <f t="shared" si="62"/>
        <v>0.63434620292406874</v>
      </c>
      <c r="AD399">
        <f t="shared" si="63"/>
        <v>54</v>
      </c>
      <c r="AE399" s="96">
        <f t="shared" si="70"/>
        <v>0.14731427900845306</v>
      </c>
      <c r="AF399" s="96">
        <f t="shared" si="71"/>
        <v>2.7776851148470998E-2</v>
      </c>
      <c r="AG399" s="97" t="s">
        <v>194</v>
      </c>
      <c r="AH399" s="97" t="s">
        <v>194</v>
      </c>
      <c r="AI399" s="97" t="s">
        <v>194</v>
      </c>
      <c r="AJ399" s="97" t="s">
        <v>194</v>
      </c>
      <c r="AK399" s="97" t="s">
        <v>194</v>
      </c>
      <c r="AL399" s="97" t="s">
        <v>194</v>
      </c>
    </row>
    <row r="400" spans="2:38">
      <c r="B400" t="s">
        <v>190</v>
      </c>
      <c r="C400" s="93">
        <v>105</v>
      </c>
      <c r="D400" t="s">
        <v>86</v>
      </c>
      <c r="E400" t="s">
        <v>107</v>
      </c>
      <c r="F400" s="94">
        <v>1</v>
      </c>
      <c r="G400" s="95">
        <v>42762</v>
      </c>
      <c r="H400" s="100" t="s">
        <v>842</v>
      </c>
      <c r="I400" t="s">
        <v>843</v>
      </c>
      <c r="J400">
        <v>1.9339999999999999</v>
      </c>
      <c r="K400">
        <v>2.194</v>
      </c>
      <c r="L400" s="96">
        <f t="shared" si="64"/>
        <v>1.6841999999999999</v>
      </c>
      <c r="M400" s="96">
        <v>5.5147656768714146</v>
      </c>
      <c r="N400" s="96">
        <f t="shared" si="61"/>
        <v>1.5913203164701315</v>
      </c>
      <c r="O400" s="96">
        <f t="shared" si="65"/>
        <v>1.9441999999999999</v>
      </c>
      <c r="P400" s="96">
        <v>2.2816647271287041</v>
      </c>
      <c r="Q400" s="96">
        <f t="shared" si="66"/>
        <v>1.8998398743751637</v>
      </c>
      <c r="R400" s="95">
        <v>42816</v>
      </c>
      <c r="S400" s="96">
        <v>0.626</v>
      </c>
      <c r="T400" s="96">
        <v>1.8080000000000001</v>
      </c>
      <c r="U400" s="96">
        <f t="shared" si="67"/>
        <v>0.47539999999999999</v>
      </c>
      <c r="V400" s="96">
        <f t="shared" si="67"/>
        <v>1.6574</v>
      </c>
      <c r="W400" s="96">
        <v>20.431034482760303</v>
      </c>
      <c r="X400" s="107">
        <v>5.7625434674605209</v>
      </c>
      <c r="Y400" s="96">
        <f t="shared" si="60"/>
        <v>0.37827086206895755</v>
      </c>
      <c r="Z400" s="96">
        <f t="shared" si="60"/>
        <v>1.5618916045703093</v>
      </c>
      <c r="AA400" s="96">
        <f t="shared" si="68"/>
        <v>0.76229118791869732</v>
      </c>
      <c r="AB400" s="96">
        <f t="shared" si="69"/>
        <v>0.49974434172342158</v>
      </c>
      <c r="AC400" s="96">
        <f t="shared" si="62"/>
        <v>0.82211749823600166</v>
      </c>
      <c r="AD400">
        <f t="shared" si="63"/>
        <v>54</v>
      </c>
      <c r="AE400" s="96">
        <f t="shared" si="70"/>
        <v>9.4666047602497194E-2</v>
      </c>
      <c r="AF400" s="96">
        <f t="shared" si="71"/>
        <v>8.1476715941285662E-3</v>
      </c>
      <c r="AG400" s="97" t="s">
        <v>194</v>
      </c>
      <c r="AH400" s="97" t="s">
        <v>194</v>
      </c>
      <c r="AI400" s="97" t="s">
        <v>195</v>
      </c>
      <c r="AJ400" s="97" t="s">
        <v>194</v>
      </c>
      <c r="AK400" s="97" t="s">
        <v>194</v>
      </c>
      <c r="AL400" s="97" t="s">
        <v>195</v>
      </c>
    </row>
    <row r="401" spans="2:38">
      <c r="B401" t="s">
        <v>190</v>
      </c>
      <c r="C401" s="93">
        <v>106</v>
      </c>
      <c r="D401" t="s">
        <v>86</v>
      </c>
      <c r="E401" t="s">
        <v>107</v>
      </c>
      <c r="F401" s="94">
        <v>2</v>
      </c>
      <c r="G401" s="95">
        <v>42762</v>
      </c>
      <c r="H401" s="100" t="s">
        <v>844</v>
      </c>
      <c r="I401" t="s">
        <v>845</v>
      </c>
      <c r="J401">
        <v>2.0089999999999999</v>
      </c>
      <c r="K401">
        <v>2.2090000000000001</v>
      </c>
      <c r="L401" s="96">
        <f t="shared" si="64"/>
        <v>1.7591999999999999</v>
      </c>
      <c r="M401" s="96">
        <v>5.5147656768714146</v>
      </c>
      <c r="N401" s="96">
        <f t="shared" si="61"/>
        <v>1.662184242212478</v>
      </c>
      <c r="O401" s="96">
        <f t="shared" si="65"/>
        <v>1.9592000000000001</v>
      </c>
      <c r="P401" s="96">
        <v>2.2816647271287041</v>
      </c>
      <c r="Q401" s="96">
        <f t="shared" si="66"/>
        <v>1.9144976246660945</v>
      </c>
      <c r="R401" s="95">
        <v>42816</v>
      </c>
      <c r="S401" s="96">
        <v>0.626</v>
      </c>
      <c r="T401" s="96">
        <v>1.7729999999999999</v>
      </c>
      <c r="U401" s="96">
        <f t="shared" si="67"/>
        <v>0.47539999999999999</v>
      </c>
      <c r="V401" s="96">
        <f t="shared" si="67"/>
        <v>1.6223999999999998</v>
      </c>
      <c r="W401" s="96">
        <v>15.46906187624684</v>
      </c>
      <c r="X401" s="107">
        <v>5.062034739454969</v>
      </c>
      <c r="Y401" s="96">
        <f t="shared" si="60"/>
        <v>0.40186007984032251</v>
      </c>
      <c r="Z401" s="96">
        <f t="shared" si="60"/>
        <v>1.5402735483870824</v>
      </c>
      <c r="AA401" s="96">
        <f t="shared" si="68"/>
        <v>0.75823373267850258</v>
      </c>
      <c r="AB401" s="96">
        <f t="shared" si="69"/>
        <v>0.49708434731417278</v>
      </c>
      <c r="AC401" s="96">
        <f t="shared" si="62"/>
        <v>0.80453144916057018</v>
      </c>
      <c r="AD401">
        <f t="shared" si="63"/>
        <v>54</v>
      </c>
      <c r="AE401" s="96">
        <f t="shared" si="70"/>
        <v>9.9484878054034942E-2</v>
      </c>
      <c r="AF401" s="96">
        <f t="shared" si="71"/>
        <v>9.2519576715031134E-3</v>
      </c>
      <c r="AG401" s="97" t="s">
        <v>194</v>
      </c>
      <c r="AH401" s="97" t="s">
        <v>194</v>
      </c>
      <c r="AI401" s="97" t="s">
        <v>195</v>
      </c>
      <c r="AJ401" s="97" t="s">
        <v>194</v>
      </c>
      <c r="AK401" s="97" t="s">
        <v>194</v>
      </c>
      <c r="AL401" s="97" t="s">
        <v>195</v>
      </c>
    </row>
    <row r="402" spans="2:38">
      <c r="B402" t="s">
        <v>190</v>
      </c>
      <c r="C402" s="93">
        <v>107</v>
      </c>
      <c r="D402" t="s">
        <v>86</v>
      </c>
      <c r="E402" t="s">
        <v>107</v>
      </c>
      <c r="F402" s="94">
        <v>3</v>
      </c>
      <c r="G402" s="95">
        <v>42762</v>
      </c>
      <c r="H402" s="100" t="s">
        <v>846</v>
      </c>
      <c r="I402" t="s">
        <v>847</v>
      </c>
      <c r="J402">
        <v>2.048</v>
      </c>
      <c r="K402">
        <v>2.2349999999999999</v>
      </c>
      <c r="L402" s="96">
        <f t="shared" si="64"/>
        <v>1.7982</v>
      </c>
      <c r="M402" s="96">
        <v>5.5147656768714146</v>
      </c>
      <c r="N402" s="96">
        <f t="shared" si="61"/>
        <v>1.6990334835984982</v>
      </c>
      <c r="O402" s="96">
        <f t="shared" si="65"/>
        <v>1.9851999999999999</v>
      </c>
      <c r="P402" s="96">
        <v>2.2816647271287041</v>
      </c>
      <c r="Q402" s="96">
        <f t="shared" si="66"/>
        <v>1.9399043918370409</v>
      </c>
      <c r="R402" s="95">
        <v>42816</v>
      </c>
      <c r="S402" s="96">
        <v>0.67630000000000001</v>
      </c>
      <c r="T402" s="96">
        <v>1.5944</v>
      </c>
      <c r="U402" s="96">
        <f t="shared" si="67"/>
        <v>0.52570000000000006</v>
      </c>
      <c r="V402" s="96">
        <f t="shared" si="67"/>
        <v>1.4438</v>
      </c>
      <c r="W402" s="96">
        <v>16.393442622950655</v>
      </c>
      <c r="X402" s="107">
        <v>5.2605210420842559</v>
      </c>
      <c r="Y402" s="96">
        <f t="shared" si="60"/>
        <v>0.43951967213114845</v>
      </c>
      <c r="Z402" s="96">
        <f t="shared" si="60"/>
        <v>1.3678485971943874</v>
      </c>
      <c r="AA402" s="96">
        <f t="shared" si="68"/>
        <v>0.74131194212826235</v>
      </c>
      <c r="AB402" s="96">
        <f t="shared" si="69"/>
        <v>0.48599072690593931</v>
      </c>
      <c r="AC402" s="96">
        <f t="shared" si="62"/>
        <v>0.70511134618292659</v>
      </c>
      <c r="AD402">
        <f t="shared" si="63"/>
        <v>54</v>
      </c>
      <c r="AE402" s="96">
        <f t="shared" si="70"/>
        <v>0.11958201647474775</v>
      </c>
      <c r="AF402" s="96">
        <f t="shared" si="71"/>
        <v>1.7284848961146137E-2</v>
      </c>
      <c r="AG402" s="97" t="s">
        <v>194</v>
      </c>
      <c r="AH402" s="97" t="s">
        <v>194</v>
      </c>
      <c r="AI402" s="97" t="s">
        <v>194</v>
      </c>
      <c r="AJ402" s="97" t="s">
        <v>194</v>
      </c>
      <c r="AK402" s="97" t="s">
        <v>194</v>
      </c>
      <c r="AL402" s="97" t="s">
        <v>194</v>
      </c>
    </row>
    <row r="403" spans="2:38">
      <c r="B403" t="s">
        <v>190</v>
      </c>
      <c r="C403" s="93">
        <v>108</v>
      </c>
      <c r="D403" t="s">
        <v>86</v>
      </c>
      <c r="E403" t="s">
        <v>107</v>
      </c>
      <c r="F403" s="98">
        <v>4</v>
      </c>
      <c r="G403" s="95">
        <v>42762</v>
      </c>
      <c r="H403" s="100" t="s">
        <v>848</v>
      </c>
      <c r="I403" t="s">
        <v>849</v>
      </c>
      <c r="J403">
        <v>2.0459999999999998</v>
      </c>
      <c r="K403">
        <v>2.161</v>
      </c>
      <c r="L403" s="96">
        <f t="shared" si="64"/>
        <v>1.7961999999999998</v>
      </c>
      <c r="M403" s="96">
        <v>5.5147656768714146</v>
      </c>
      <c r="N403" s="96">
        <f t="shared" si="61"/>
        <v>1.6971437789120354</v>
      </c>
      <c r="O403" s="96">
        <f t="shared" si="65"/>
        <v>1.9112</v>
      </c>
      <c r="P403" s="96">
        <v>2.2816647271287041</v>
      </c>
      <c r="Q403" s="96">
        <f t="shared" si="66"/>
        <v>1.8675928237351163</v>
      </c>
      <c r="R403" s="95">
        <v>42816</v>
      </c>
      <c r="S403" s="96">
        <v>0.57699999999999996</v>
      </c>
      <c r="T403" s="96">
        <v>1.6739999999999999</v>
      </c>
      <c r="U403" s="96">
        <f t="shared" si="67"/>
        <v>0.42639999999999995</v>
      </c>
      <c r="V403" s="96">
        <f t="shared" si="67"/>
        <v>1.5233999999999999</v>
      </c>
      <c r="W403" s="96">
        <v>13.078070611635859</v>
      </c>
      <c r="X403" s="107">
        <v>5.6567593480338392</v>
      </c>
      <c r="Y403" s="96">
        <f t="shared" si="60"/>
        <v>0.37063510691198465</v>
      </c>
      <c r="Z403" s="96">
        <f t="shared" si="60"/>
        <v>1.4372249280920524</v>
      </c>
      <c r="AA403" s="96">
        <f t="shared" si="68"/>
        <v>0.78161242935493502</v>
      </c>
      <c r="AB403" s="96">
        <f t="shared" si="69"/>
        <v>0.51241099881701213</v>
      </c>
      <c r="AC403" s="96">
        <f t="shared" si="62"/>
        <v>0.76956010422960175</v>
      </c>
      <c r="AD403">
        <f t="shared" si="63"/>
        <v>54</v>
      </c>
      <c r="AE403" s="96">
        <f t="shared" si="70"/>
        <v>7.1719205041644862E-2</v>
      </c>
      <c r="AF403" s="96">
        <f t="shared" si="71"/>
        <v>1.1061526682690229E-2</v>
      </c>
      <c r="AG403" s="97" t="s">
        <v>194</v>
      </c>
      <c r="AH403" s="97" t="s">
        <v>194</v>
      </c>
      <c r="AI403" s="97" t="s">
        <v>195</v>
      </c>
      <c r="AJ403" s="97" t="s">
        <v>194</v>
      </c>
      <c r="AK403" s="97" t="s">
        <v>195</v>
      </c>
      <c r="AL403" s="97" t="s">
        <v>194</v>
      </c>
    </row>
    <row r="404" spans="2:38">
      <c r="B404" t="s">
        <v>190</v>
      </c>
      <c r="C404" s="93">
        <v>109</v>
      </c>
      <c r="D404" t="s">
        <v>86</v>
      </c>
      <c r="E404" t="s">
        <v>107</v>
      </c>
      <c r="F404" s="98">
        <v>5</v>
      </c>
      <c r="G404" s="95">
        <v>42762</v>
      </c>
      <c r="H404" s="100" t="s">
        <v>850</v>
      </c>
      <c r="I404" t="s">
        <v>851</v>
      </c>
      <c r="J404">
        <v>1.998</v>
      </c>
      <c r="K404">
        <v>2.1989999999999998</v>
      </c>
      <c r="L404" s="96">
        <f t="shared" si="64"/>
        <v>1.7482</v>
      </c>
      <c r="M404" s="96">
        <v>5.5147656768714146</v>
      </c>
      <c r="N404" s="96">
        <f t="shared" si="61"/>
        <v>1.6517908664369338</v>
      </c>
      <c r="O404" s="96">
        <f t="shared" si="65"/>
        <v>1.9491999999999998</v>
      </c>
      <c r="P404" s="96">
        <v>2.2816647271287041</v>
      </c>
      <c r="Q404" s="96">
        <f t="shared" si="66"/>
        <v>1.9047257911388071</v>
      </c>
      <c r="R404" s="95">
        <v>42816</v>
      </c>
      <c r="S404" s="96">
        <v>0.64870000000000005</v>
      </c>
      <c r="T404" s="96">
        <v>1.5922000000000001</v>
      </c>
      <c r="U404" s="96">
        <f t="shared" si="67"/>
        <v>0.49810000000000004</v>
      </c>
      <c r="V404" s="96">
        <f t="shared" si="67"/>
        <v>1.4416</v>
      </c>
      <c r="W404" s="96">
        <v>12.548449612403372</v>
      </c>
      <c r="X404" s="107">
        <v>7.2896281800392453</v>
      </c>
      <c r="Y404" s="96">
        <f t="shared" si="60"/>
        <v>0.43559617248061883</v>
      </c>
      <c r="Z404" s="96">
        <f t="shared" si="60"/>
        <v>1.3365127201565543</v>
      </c>
      <c r="AA404" s="96">
        <f t="shared" si="68"/>
        <v>0.73628854515932751</v>
      </c>
      <c r="AB404" s="96">
        <f t="shared" si="69"/>
        <v>0.48269747853675632</v>
      </c>
      <c r="AC404" s="96">
        <f t="shared" si="62"/>
        <v>0.70168248173794789</v>
      </c>
      <c r="AD404">
        <f t="shared" si="63"/>
        <v>54</v>
      </c>
      <c r="AE404" s="96">
        <f t="shared" si="70"/>
        <v>0.12554804612906467</v>
      </c>
      <c r="AF404" s="96">
        <f t="shared" si="71"/>
        <v>1.7822064612415926E-2</v>
      </c>
      <c r="AG404" s="97" t="s">
        <v>194</v>
      </c>
      <c r="AH404" s="97" t="s">
        <v>194</v>
      </c>
      <c r="AI404" s="97" t="s">
        <v>194</v>
      </c>
      <c r="AJ404" s="97" t="s">
        <v>194</v>
      </c>
      <c r="AK404" s="97" t="s">
        <v>194</v>
      </c>
      <c r="AL404" s="97" t="s">
        <v>194</v>
      </c>
    </row>
    <row r="405" spans="2:38">
      <c r="B405" t="s">
        <v>190</v>
      </c>
      <c r="C405" s="93">
        <v>110</v>
      </c>
      <c r="D405" t="s">
        <v>86</v>
      </c>
      <c r="E405" t="s">
        <v>107</v>
      </c>
      <c r="F405" s="98">
        <v>6</v>
      </c>
      <c r="G405" s="95">
        <v>42762</v>
      </c>
      <c r="H405" s="100" t="s">
        <v>852</v>
      </c>
      <c r="I405" t="s">
        <v>853</v>
      </c>
      <c r="J405">
        <v>2.0979999999999999</v>
      </c>
      <c r="K405">
        <v>2.2069999999999999</v>
      </c>
      <c r="L405" s="96">
        <f t="shared" si="64"/>
        <v>1.8481999999999998</v>
      </c>
      <c r="M405" s="96">
        <v>5.5147656768714146</v>
      </c>
      <c r="N405" s="96">
        <f t="shared" si="61"/>
        <v>1.7462761007600625</v>
      </c>
      <c r="O405" s="96">
        <f t="shared" si="65"/>
        <v>1.9571999999999998</v>
      </c>
      <c r="P405" s="96">
        <v>2.2816647271287041</v>
      </c>
      <c r="Q405" s="96">
        <f t="shared" si="66"/>
        <v>1.9125432579606367</v>
      </c>
      <c r="R405" s="95">
        <v>42816</v>
      </c>
      <c r="S405" s="96">
        <v>0.56669999999999998</v>
      </c>
      <c r="T405" s="96">
        <v>1.4870000000000001</v>
      </c>
      <c r="U405" s="96">
        <f t="shared" si="67"/>
        <v>0.41609999999999997</v>
      </c>
      <c r="V405" s="96">
        <f t="shared" si="67"/>
        <v>1.3364</v>
      </c>
      <c r="W405" s="96">
        <v>13.300248138958004</v>
      </c>
      <c r="X405" s="107">
        <v>4.8934108527127869</v>
      </c>
      <c r="Y405" s="96">
        <f t="shared" si="60"/>
        <v>0.36075766749379573</v>
      </c>
      <c r="Z405" s="96">
        <f t="shared" si="60"/>
        <v>1.2710044573643464</v>
      </c>
      <c r="AA405" s="96">
        <f t="shared" si="68"/>
        <v>0.79341315652388711</v>
      </c>
      <c r="AB405" s="96">
        <f t="shared" si="69"/>
        <v>0.52014734251922301</v>
      </c>
      <c r="AC405" s="96">
        <f t="shared" si="62"/>
        <v>0.66456246261307084</v>
      </c>
      <c r="AD405">
        <f t="shared" si="63"/>
        <v>54</v>
      </c>
      <c r="AE405" s="96">
        <f t="shared" si="70"/>
        <v>5.7704089639088907E-2</v>
      </c>
      <c r="AF405" s="96">
        <f t="shared" si="71"/>
        <v>1.917270647851331E-2</v>
      </c>
      <c r="AG405" s="97" t="s">
        <v>194</v>
      </c>
      <c r="AH405" s="97" t="s">
        <v>194</v>
      </c>
      <c r="AI405" s="97" t="s">
        <v>195</v>
      </c>
      <c r="AJ405" s="97" t="s">
        <v>194</v>
      </c>
      <c r="AK405" s="97" t="s">
        <v>194</v>
      </c>
      <c r="AL405" s="97" t="s">
        <v>194</v>
      </c>
    </row>
    <row r="406" spans="2:38">
      <c r="B406" t="s">
        <v>190</v>
      </c>
      <c r="C406" s="93">
        <v>111</v>
      </c>
      <c r="D406" t="s">
        <v>86</v>
      </c>
      <c r="E406" t="s">
        <v>107</v>
      </c>
      <c r="F406" s="98">
        <v>7</v>
      </c>
      <c r="G406" s="95">
        <v>42762</v>
      </c>
      <c r="H406" s="100" t="s">
        <v>854</v>
      </c>
      <c r="I406" t="s">
        <v>855</v>
      </c>
      <c r="J406">
        <v>2.0190000000000001</v>
      </c>
      <c r="K406">
        <v>2.222</v>
      </c>
      <c r="L406" s="96">
        <f t="shared" si="64"/>
        <v>1.7692000000000001</v>
      </c>
      <c r="M406" s="96">
        <v>5.5147656768714146</v>
      </c>
      <c r="N406" s="96">
        <f t="shared" si="61"/>
        <v>1.6716327656447911</v>
      </c>
      <c r="O406" s="96">
        <f t="shared" si="65"/>
        <v>1.9722</v>
      </c>
      <c r="P406" s="96">
        <v>2.2816647271287041</v>
      </c>
      <c r="Q406" s="96">
        <f t="shared" si="66"/>
        <v>1.9272010082515676</v>
      </c>
      <c r="R406" s="95">
        <v>42816</v>
      </c>
      <c r="S406" s="96">
        <v>0.621</v>
      </c>
      <c r="T406" s="96">
        <v>1.609</v>
      </c>
      <c r="U406" s="96">
        <f t="shared" si="67"/>
        <v>0.47039999999999998</v>
      </c>
      <c r="V406" s="96">
        <f t="shared" si="67"/>
        <v>1.4583999999999999</v>
      </c>
      <c r="W406" s="96">
        <v>13.185185185184883</v>
      </c>
      <c r="X406" s="107">
        <v>6.2961141170683206</v>
      </c>
      <c r="Y406" s="96">
        <f t="shared" si="60"/>
        <v>0.40837688888889029</v>
      </c>
      <c r="Z406" s="96">
        <f t="shared" si="60"/>
        <v>1.3665774717166754</v>
      </c>
      <c r="AA406" s="96">
        <f t="shared" si="68"/>
        <v>0.75570179211498711</v>
      </c>
      <c r="AB406" s="96">
        <f t="shared" si="69"/>
        <v>0.49542445278797259</v>
      </c>
      <c r="AC406" s="96">
        <f t="shared" si="62"/>
        <v>0.70909960396735583</v>
      </c>
      <c r="AD406">
        <f t="shared" si="63"/>
        <v>54</v>
      </c>
      <c r="AE406" s="96">
        <f t="shared" si="70"/>
        <v>0.10249193335512219</v>
      </c>
      <c r="AF406" s="96">
        <f t="shared" si="71"/>
        <v>1.6383875370603946E-2</v>
      </c>
      <c r="AG406" s="97" t="s">
        <v>194</v>
      </c>
      <c r="AH406" s="97" t="s">
        <v>194</v>
      </c>
      <c r="AI406" s="97" t="s">
        <v>194</v>
      </c>
      <c r="AJ406" s="97" t="s">
        <v>194</v>
      </c>
      <c r="AK406" s="97" t="s">
        <v>194</v>
      </c>
      <c r="AL406" s="97" t="s">
        <v>194</v>
      </c>
    </row>
    <row r="407" spans="2:38">
      <c r="B407" t="s">
        <v>190</v>
      </c>
      <c r="C407" s="93">
        <v>112</v>
      </c>
      <c r="D407" t="s">
        <v>86</v>
      </c>
      <c r="E407" t="s">
        <v>107</v>
      </c>
      <c r="F407" s="98">
        <v>8</v>
      </c>
      <c r="G407" s="95">
        <v>42762</v>
      </c>
      <c r="H407" s="100" t="s">
        <v>856</v>
      </c>
      <c r="I407" t="s">
        <v>857</v>
      </c>
      <c r="J407">
        <v>2.0630000000000002</v>
      </c>
      <c r="K407">
        <v>2.1659999999999999</v>
      </c>
      <c r="L407" s="96">
        <f t="shared" si="64"/>
        <v>1.8132000000000001</v>
      </c>
      <c r="M407" s="96">
        <v>5.5147656768714146</v>
      </c>
      <c r="N407" s="96">
        <f t="shared" si="61"/>
        <v>1.7132062687469676</v>
      </c>
      <c r="O407" s="96">
        <f t="shared" si="65"/>
        <v>1.9161999999999999</v>
      </c>
      <c r="P407" s="96">
        <v>2.2816647271287041</v>
      </c>
      <c r="Q407" s="96">
        <f t="shared" si="66"/>
        <v>1.8724787404987597</v>
      </c>
      <c r="R407" s="95">
        <v>42816</v>
      </c>
      <c r="S407" s="96">
        <v>0.69799999999999995</v>
      </c>
      <c r="T407" s="96">
        <v>1.627</v>
      </c>
      <c r="U407" s="96">
        <f t="shared" si="67"/>
        <v>0.54739999999999989</v>
      </c>
      <c r="V407" s="96">
        <f t="shared" si="67"/>
        <v>1.4763999999999999</v>
      </c>
      <c r="W407" s="96">
        <v>13.745704467352656</v>
      </c>
      <c r="X407" s="107">
        <v>4.6511627906973203</v>
      </c>
      <c r="Y407" s="96">
        <f t="shared" si="60"/>
        <v>0.47215601374571148</v>
      </c>
      <c r="Z407" s="96">
        <f t="shared" si="60"/>
        <v>1.4077302325581447</v>
      </c>
      <c r="AA407" s="96">
        <f t="shared" si="68"/>
        <v>0.72440212112284375</v>
      </c>
      <c r="AB407" s="96">
        <f t="shared" si="69"/>
        <v>0.4749049535152135</v>
      </c>
      <c r="AC407" s="96">
        <f t="shared" si="62"/>
        <v>0.75180038208774369</v>
      </c>
      <c r="AD407">
        <f t="shared" si="63"/>
        <v>54</v>
      </c>
      <c r="AE407" s="96">
        <f t="shared" si="70"/>
        <v>0.13966493928403356</v>
      </c>
      <c r="AF407" s="96">
        <f t="shared" si="71"/>
        <v>1.3693770239806072E-2</v>
      </c>
      <c r="AG407" s="97" t="s">
        <v>194</v>
      </c>
      <c r="AH407" s="97" t="s">
        <v>194</v>
      </c>
      <c r="AI407" s="97" t="s">
        <v>194</v>
      </c>
      <c r="AJ407" s="97" t="s">
        <v>194</v>
      </c>
      <c r="AK407" s="97" t="s">
        <v>194</v>
      </c>
      <c r="AL407" s="97" t="s">
        <v>195</v>
      </c>
    </row>
    <row r="408" spans="2:38">
      <c r="B408" t="s">
        <v>190</v>
      </c>
      <c r="C408" s="93">
        <v>113</v>
      </c>
      <c r="D408" t="s">
        <v>87</v>
      </c>
      <c r="E408" t="s">
        <v>107</v>
      </c>
      <c r="F408" s="94">
        <v>1</v>
      </c>
      <c r="G408" s="95">
        <v>42762</v>
      </c>
      <c r="H408" s="100" t="s">
        <v>858</v>
      </c>
      <c r="I408" t="s">
        <v>859</v>
      </c>
      <c r="J408">
        <v>2.0550000000000002</v>
      </c>
      <c r="K408">
        <v>2.1259999999999999</v>
      </c>
      <c r="L408" s="96">
        <f t="shared" si="64"/>
        <v>1.8052000000000001</v>
      </c>
      <c r="M408" s="96">
        <v>5.5147656768714146</v>
      </c>
      <c r="N408" s="96">
        <f t="shared" si="61"/>
        <v>1.7056474500011174</v>
      </c>
      <c r="O408" s="96">
        <f t="shared" si="65"/>
        <v>1.8761999999999999</v>
      </c>
      <c r="P408" s="96">
        <v>2.2816647271287041</v>
      </c>
      <c r="Q408" s="96">
        <f t="shared" si="66"/>
        <v>1.8333914063896111</v>
      </c>
      <c r="R408" s="95">
        <v>42816</v>
      </c>
      <c r="S408" s="96">
        <v>0.70799999999999996</v>
      </c>
      <c r="T408" s="96">
        <v>1.421</v>
      </c>
      <c r="U408" s="96">
        <f t="shared" si="67"/>
        <v>0.5573999999999999</v>
      </c>
      <c r="V408" s="96">
        <f t="shared" si="67"/>
        <v>1.2704</v>
      </c>
      <c r="W408" s="96">
        <v>20.028887818970457</v>
      </c>
      <c r="X408" s="107">
        <v>12.371134020618721</v>
      </c>
      <c r="Y408" s="96">
        <f t="shared" si="60"/>
        <v>0.4457589792970586</v>
      </c>
      <c r="Z408" s="96">
        <f t="shared" si="60"/>
        <v>1.1132371134020598</v>
      </c>
      <c r="AA408" s="96">
        <f t="shared" si="68"/>
        <v>0.73865702475809614</v>
      </c>
      <c r="AB408" s="96">
        <f t="shared" si="69"/>
        <v>0.48425021100530774</v>
      </c>
      <c r="AC408" s="96">
        <f t="shared" si="62"/>
        <v>0.60720100984562353</v>
      </c>
      <c r="AD408">
        <f t="shared" si="63"/>
        <v>54</v>
      </c>
      <c r="AE408" s="96">
        <f t="shared" si="70"/>
        <v>0.12273512499038464</v>
      </c>
      <c r="AF408" s="96">
        <f t="shared" si="71"/>
        <v>3.0866592839766355E-2</v>
      </c>
      <c r="AG408" s="97" t="s">
        <v>194</v>
      </c>
      <c r="AH408" s="97" t="s">
        <v>194</v>
      </c>
      <c r="AI408" s="97" t="s">
        <v>195</v>
      </c>
      <c r="AJ408" s="97" t="s">
        <v>194</v>
      </c>
      <c r="AK408" s="97" t="s">
        <v>195</v>
      </c>
      <c r="AL408" s="97" t="s">
        <v>195</v>
      </c>
    </row>
    <row r="409" spans="2:38">
      <c r="B409" t="s">
        <v>190</v>
      </c>
      <c r="C409" s="93">
        <v>114</v>
      </c>
      <c r="D409" t="s">
        <v>87</v>
      </c>
      <c r="E409" t="s">
        <v>107</v>
      </c>
      <c r="F409" s="94">
        <v>2</v>
      </c>
      <c r="G409" s="95">
        <v>42762</v>
      </c>
      <c r="H409" s="100" t="s">
        <v>860</v>
      </c>
      <c r="I409" t="s">
        <v>861</v>
      </c>
      <c r="J409">
        <v>1.9830000000000001</v>
      </c>
      <c r="K409">
        <v>2.0979999999999999</v>
      </c>
      <c r="L409" s="96">
        <f t="shared" si="64"/>
        <v>1.7332000000000001</v>
      </c>
      <c r="M409" s="96">
        <v>5.5147656768714146</v>
      </c>
      <c r="N409" s="96">
        <f t="shared" si="61"/>
        <v>1.6376180812884646</v>
      </c>
      <c r="O409" s="96">
        <f t="shared" si="65"/>
        <v>1.8481999999999998</v>
      </c>
      <c r="P409" s="96">
        <v>2.2816647271287041</v>
      </c>
      <c r="Q409" s="96">
        <f t="shared" si="66"/>
        <v>1.8060302725132071</v>
      </c>
      <c r="R409" s="95">
        <v>42816</v>
      </c>
      <c r="S409" s="96">
        <v>0.65700000000000003</v>
      </c>
      <c r="T409" s="96">
        <v>1.504</v>
      </c>
      <c r="U409" s="96">
        <f t="shared" si="67"/>
        <v>0.50639999999999996</v>
      </c>
      <c r="V409" s="96">
        <f t="shared" si="67"/>
        <v>1.3533999999999999</v>
      </c>
      <c r="W409" s="96">
        <v>20.433734939759127</v>
      </c>
      <c r="X409" s="107">
        <v>11.717576364547087</v>
      </c>
      <c r="Y409" s="96">
        <f t="shared" si="60"/>
        <v>0.40292356626505976</v>
      </c>
      <c r="Z409" s="96">
        <f t="shared" si="60"/>
        <v>1.1948143214822196</v>
      </c>
      <c r="AA409" s="96">
        <f t="shared" si="68"/>
        <v>0.75395754915697877</v>
      </c>
      <c r="AB409" s="96">
        <f t="shared" si="69"/>
        <v>0.49428095859222371</v>
      </c>
      <c r="AC409" s="96">
        <f t="shared" si="62"/>
        <v>0.66156937658611814</v>
      </c>
      <c r="AD409">
        <f t="shared" si="63"/>
        <v>54</v>
      </c>
      <c r="AE409" s="96">
        <f t="shared" si="70"/>
        <v>0.10456348081118905</v>
      </c>
      <c r="AF409" s="96">
        <f t="shared" si="71"/>
        <v>2.1374221124942253E-2</v>
      </c>
      <c r="AG409" s="97" t="s">
        <v>194</v>
      </c>
      <c r="AH409" s="97" t="s">
        <v>194</v>
      </c>
      <c r="AI409" s="97" t="s">
        <v>194</v>
      </c>
      <c r="AJ409" s="97" t="s">
        <v>194</v>
      </c>
      <c r="AK409" s="97" t="s">
        <v>195</v>
      </c>
      <c r="AL409" s="97" t="s">
        <v>195</v>
      </c>
    </row>
    <row r="410" spans="2:38">
      <c r="B410" t="s">
        <v>190</v>
      </c>
      <c r="C410" s="93">
        <v>115</v>
      </c>
      <c r="D410" t="s">
        <v>87</v>
      </c>
      <c r="E410" t="s">
        <v>107</v>
      </c>
      <c r="F410" s="94">
        <v>3</v>
      </c>
      <c r="G410" s="95">
        <v>42762</v>
      </c>
      <c r="H410" s="100" t="s">
        <v>862</v>
      </c>
      <c r="I410" t="s">
        <v>863</v>
      </c>
      <c r="J410">
        <v>1.992</v>
      </c>
      <c r="K410">
        <v>2.1819999999999999</v>
      </c>
      <c r="L410" s="96">
        <f t="shared" si="64"/>
        <v>1.7422</v>
      </c>
      <c r="M410" s="96">
        <v>5.5147656768714146</v>
      </c>
      <c r="N410" s="96">
        <f t="shared" si="61"/>
        <v>1.6461217523775462</v>
      </c>
      <c r="O410" s="96">
        <f t="shared" si="65"/>
        <v>1.9321999999999999</v>
      </c>
      <c r="P410" s="96">
        <v>2.2816647271287041</v>
      </c>
      <c r="Q410" s="96">
        <f t="shared" si="66"/>
        <v>1.8881136741424192</v>
      </c>
      <c r="R410" s="95">
        <v>42816</v>
      </c>
      <c r="S410" s="96">
        <v>0.73709999999999998</v>
      </c>
      <c r="T410" s="96">
        <v>1.401</v>
      </c>
      <c r="U410" s="96">
        <f t="shared" si="67"/>
        <v>0.58650000000000002</v>
      </c>
      <c r="V410" s="96">
        <f t="shared" si="67"/>
        <v>1.2504</v>
      </c>
      <c r="W410" s="96">
        <v>26.575476306790591</v>
      </c>
      <c r="X410" s="107">
        <v>3.9292730844799202</v>
      </c>
      <c r="Y410" s="96">
        <f t="shared" si="60"/>
        <v>0.43063483146067316</v>
      </c>
      <c r="Z410" s="96">
        <f t="shared" si="60"/>
        <v>1.201268369351663</v>
      </c>
      <c r="AA410" s="96">
        <f t="shared" si="68"/>
        <v>0.73839430112706217</v>
      </c>
      <c r="AB410" s="96">
        <f t="shared" si="69"/>
        <v>0.48407797413555631</v>
      </c>
      <c r="AC410" s="96">
        <f t="shared" si="62"/>
        <v>0.6362267197165864</v>
      </c>
      <c r="AD410">
        <f t="shared" si="63"/>
        <v>54</v>
      </c>
      <c r="AE410" s="96">
        <f t="shared" si="70"/>
        <v>0.12304714830515173</v>
      </c>
      <c r="AF410" s="96">
        <f t="shared" si="71"/>
        <v>2.5781821429952771E-2</v>
      </c>
      <c r="AG410" s="97" t="s">
        <v>194</v>
      </c>
      <c r="AH410" s="97" t="s">
        <v>194</v>
      </c>
      <c r="AI410" s="97" t="s">
        <v>195</v>
      </c>
      <c r="AJ410" s="97" t="s">
        <v>194</v>
      </c>
      <c r="AK410" s="97" t="s">
        <v>195</v>
      </c>
      <c r="AL410" s="97" t="s">
        <v>195</v>
      </c>
    </row>
    <row r="411" spans="2:38">
      <c r="B411" t="s">
        <v>190</v>
      </c>
      <c r="C411" s="93">
        <v>116</v>
      </c>
      <c r="D411" t="s">
        <v>87</v>
      </c>
      <c r="E411" t="s">
        <v>107</v>
      </c>
      <c r="F411" s="98">
        <v>4</v>
      </c>
      <c r="G411" s="95">
        <v>42762</v>
      </c>
      <c r="H411" s="100" t="s">
        <v>864</v>
      </c>
      <c r="I411" t="s">
        <v>865</v>
      </c>
      <c r="J411">
        <v>1.9390000000000001</v>
      </c>
      <c r="K411">
        <v>2.17</v>
      </c>
      <c r="L411" s="96">
        <f t="shared" si="64"/>
        <v>1.6892</v>
      </c>
      <c r="M411" s="96">
        <v>5.5147656768714146</v>
      </c>
      <c r="N411" s="96">
        <f t="shared" si="61"/>
        <v>1.5960445781862882</v>
      </c>
      <c r="O411" s="96">
        <f t="shared" si="65"/>
        <v>1.9201999999999999</v>
      </c>
      <c r="P411" s="96">
        <v>2.2816647271287041</v>
      </c>
      <c r="Q411" s="96">
        <f t="shared" si="66"/>
        <v>1.8763874739096746</v>
      </c>
      <c r="R411" s="95">
        <v>42816</v>
      </c>
      <c r="S411" s="96">
        <v>0.61660000000000004</v>
      </c>
      <c r="T411" s="96">
        <v>1.4859</v>
      </c>
      <c r="U411" s="96">
        <f t="shared" si="67"/>
        <v>0.46600000000000003</v>
      </c>
      <c r="V411" s="96">
        <f t="shared" si="67"/>
        <v>1.3352999999999999</v>
      </c>
      <c r="W411" s="96">
        <v>16.467661691542546</v>
      </c>
      <c r="X411" s="107">
        <v>9.0863704443334274</v>
      </c>
      <c r="Y411" s="96">
        <f t="shared" si="60"/>
        <v>0.38926069651741174</v>
      </c>
      <c r="Z411" s="96">
        <f t="shared" si="60"/>
        <v>1.2139696954568158</v>
      </c>
      <c r="AA411" s="96">
        <f t="shared" si="68"/>
        <v>0.75610913264104473</v>
      </c>
      <c r="AB411" s="96">
        <f t="shared" si="69"/>
        <v>0.4956914978834403</v>
      </c>
      <c r="AC411" s="96">
        <f t="shared" si="62"/>
        <v>0.64697175414807406</v>
      </c>
      <c r="AD411">
        <f t="shared" si="63"/>
        <v>54</v>
      </c>
      <c r="AE411" s="96">
        <f t="shared" si="70"/>
        <v>0.10200815600826041</v>
      </c>
      <c r="AF411" s="96">
        <f t="shared" si="71"/>
        <v>2.3064199645789939E-2</v>
      </c>
      <c r="AG411" s="97" t="s">
        <v>194</v>
      </c>
      <c r="AH411" s="97" t="s">
        <v>194</v>
      </c>
      <c r="AI411" s="97" t="s">
        <v>195</v>
      </c>
      <c r="AJ411" s="97" t="s">
        <v>194</v>
      </c>
      <c r="AK411" s="97" t="s">
        <v>195</v>
      </c>
      <c r="AL411" s="97" t="s">
        <v>195</v>
      </c>
    </row>
    <row r="412" spans="2:38">
      <c r="B412" t="s">
        <v>190</v>
      </c>
      <c r="C412" s="93">
        <v>117</v>
      </c>
      <c r="D412" t="s">
        <v>87</v>
      </c>
      <c r="E412" t="s">
        <v>107</v>
      </c>
      <c r="F412" s="98">
        <v>5</v>
      </c>
      <c r="G412" s="95">
        <v>42762</v>
      </c>
      <c r="H412" s="100" t="s">
        <v>866</v>
      </c>
      <c r="I412" t="s">
        <v>867</v>
      </c>
      <c r="J412">
        <v>2.0270000000000001</v>
      </c>
      <c r="K412">
        <v>2.0649999999999999</v>
      </c>
      <c r="L412" s="96">
        <f t="shared" si="64"/>
        <v>1.7772000000000001</v>
      </c>
      <c r="M412" s="96">
        <v>5.5147656768714146</v>
      </c>
      <c r="N412" s="96">
        <f t="shared" si="61"/>
        <v>1.6791915843906413</v>
      </c>
      <c r="O412" s="96">
        <f t="shared" si="65"/>
        <v>1.8151999999999999</v>
      </c>
      <c r="P412" s="96">
        <v>2.2816647271287041</v>
      </c>
      <c r="Q412" s="96">
        <f t="shared" si="66"/>
        <v>1.7737832218731597</v>
      </c>
      <c r="R412" s="95">
        <v>42816</v>
      </c>
      <c r="S412" s="96">
        <v>0.621</v>
      </c>
      <c r="T412" s="96">
        <v>1.343</v>
      </c>
      <c r="U412" s="96">
        <f t="shared" si="67"/>
        <v>0.47039999999999998</v>
      </c>
      <c r="V412" s="96">
        <f t="shared" si="67"/>
        <v>1.1923999999999999</v>
      </c>
      <c r="W412" s="96">
        <v>13.244047619047592</v>
      </c>
      <c r="X412" s="107">
        <v>4.0755467196820945</v>
      </c>
      <c r="Y412" s="96">
        <f t="shared" ref="Y412:Z475" si="72">IFERROR(U412-(W412/100)*U412,"")</f>
        <v>0.40810000000000013</v>
      </c>
      <c r="Z412" s="96">
        <f t="shared" si="72"/>
        <v>1.1438031809145106</v>
      </c>
      <c r="AA412" s="96">
        <f t="shared" si="68"/>
        <v>0.75696638561460228</v>
      </c>
      <c r="AB412" s="96">
        <f t="shared" si="69"/>
        <v>0.49625349745755404</v>
      </c>
      <c r="AC412" s="96">
        <f t="shared" si="62"/>
        <v>0.64483820052521734</v>
      </c>
      <c r="AD412">
        <f t="shared" si="63"/>
        <v>54</v>
      </c>
      <c r="AE412" s="96">
        <f t="shared" si="70"/>
        <v>0.10099004083776453</v>
      </c>
      <c r="AF412" s="96">
        <f t="shared" si="71"/>
        <v>2.3290312230519923E-2</v>
      </c>
      <c r="AG412" s="97" t="s">
        <v>194</v>
      </c>
      <c r="AH412" s="97" t="s">
        <v>194</v>
      </c>
      <c r="AI412" s="97" t="s">
        <v>194</v>
      </c>
      <c r="AJ412" s="97" t="s">
        <v>194</v>
      </c>
      <c r="AK412" s="97" t="s">
        <v>195</v>
      </c>
      <c r="AL412" s="97" t="s">
        <v>195</v>
      </c>
    </row>
    <row r="413" spans="2:38">
      <c r="B413" t="s">
        <v>190</v>
      </c>
      <c r="C413" s="93">
        <v>118</v>
      </c>
      <c r="D413" t="s">
        <v>87</v>
      </c>
      <c r="E413" t="s">
        <v>107</v>
      </c>
      <c r="F413" s="98">
        <v>6</v>
      </c>
      <c r="G413" s="95">
        <v>42762</v>
      </c>
      <c r="H413" s="100" t="s">
        <v>868</v>
      </c>
      <c r="I413" t="s">
        <v>869</v>
      </c>
      <c r="J413">
        <v>2.0680000000000001</v>
      </c>
      <c r="K413">
        <v>2.2109999999999999</v>
      </c>
      <c r="L413" s="96">
        <f t="shared" si="64"/>
        <v>1.8182</v>
      </c>
      <c r="M413" s="96">
        <v>5.5147656768714146</v>
      </c>
      <c r="N413" s="96">
        <f t="shared" si="61"/>
        <v>1.7179305304631241</v>
      </c>
      <c r="O413" s="96">
        <f t="shared" si="65"/>
        <v>1.9611999999999998</v>
      </c>
      <c r="P413" s="96">
        <v>2.2816647271287041</v>
      </c>
      <c r="Q413" s="96">
        <f t="shared" si="66"/>
        <v>1.9164519913715516</v>
      </c>
      <c r="R413" s="95">
        <v>42816</v>
      </c>
      <c r="S413" s="96">
        <v>0.64600000000000002</v>
      </c>
      <c r="T413" s="96">
        <v>1.599</v>
      </c>
      <c r="U413" s="96">
        <f t="shared" si="67"/>
        <v>0.49540000000000001</v>
      </c>
      <c r="V413" s="96">
        <f t="shared" si="67"/>
        <v>1.4483999999999999</v>
      </c>
      <c r="W413" s="96">
        <v>12.418952618454213</v>
      </c>
      <c r="X413" s="107">
        <v>4.604604604605111</v>
      </c>
      <c r="Y413" s="96">
        <f t="shared" si="72"/>
        <v>0.43387650872817785</v>
      </c>
      <c r="Z413" s="96">
        <f t="shared" si="72"/>
        <v>1.3817069069068995</v>
      </c>
      <c r="AA413" s="96">
        <f t="shared" si="68"/>
        <v>0.74744234354388461</v>
      </c>
      <c r="AB413" s="96">
        <f t="shared" si="69"/>
        <v>0.49000970740644223</v>
      </c>
      <c r="AC413" s="96">
        <f t="shared" si="62"/>
        <v>0.72097131215796861</v>
      </c>
      <c r="AD413">
        <f t="shared" si="63"/>
        <v>54</v>
      </c>
      <c r="AE413" s="96">
        <f t="shared" si="70"/>
        <v>0.1123012546984743</v>
      </c>
      <c r="AF413" s="96">
        <f t="shared" si="71"/>
        <v>1.560475976265052E-2</v>
      </c>
      <c r="AG413" s="97" t="s">
        <v>194</v>
      </c>
      <c r="AH413" s="97" t="s">
        <v>194</v>
      </c>
      <c r="AI413" s="97" t="s">
        <v>194</v>
      </c>
      <c r="AJ413" s="97" t="s">
        <v>194</v>
      </c>
      <c r="AK413" s="97" t="s">
        <v>195</v>
      </c>
      <c r="AL413" s="97" t="s">
        <v>194</v>
      </c>
    </row>
    <row r="414" spans="2:38">
      <c r="B414" t="s">
        <v>190</v>
      </c>
      <c r="C414" s="93">
        <v>119</v>
      </c>
      <c r="D414" t="s">
        <v>87</v>
      </c>
      <c r="E414" t="s">
        <v>107</v>
      </c>
      <c r="F414" s="98">
        <v>7</v>
      </c>
      <c r="G414" s="95">
        <v>42762</v>
      </c>
      <c r="H414" s="100" t="s">
        <v>870</v>
      </c>
      <c r="I414" t="s">
        <v>871</v>
      </c>
      <c r="J414">
        <v>2.194</v>
      </c>
      <c r="K414">
        <v>2.0960000000000001</v>
      </c>
      <c r="L414" s="96">
        <f t="shared" si="64"/>
        <v>1.9441999999999999</v>
      </c>
      <c r="M414" s="96">
        <v>5.5147656768714146</v>
      </c>
      <c r="N414" s="96">
        <f t="shared" si="61"/>
        <v>1.836981925710266</v>
      </c>
      <c r="O414" s="96">
        <f t="shared" si="65"/>
        <v>1.8462000000000001</v>
      </c>
      <c r="P414" s="96">
        <v>2.2816647271287041</v>
      </c>
      <c r="Q414" s="96">
        <f t="shared" si="66"/>
        <v>1.80407590580775</v>
      </c>
      <c r="R414" s="95">
        <v>42816</v>
      </c>
      <c r="S414" s="96">
        <v>0.65200000000000002</v>
      </c>
      <c r="T414" s="96">
        <v>1.3</v>
      </c>
      <c r="U414" s="96">
        <f t="shared" si="67"/>
        <v>0.50140000000000007</v>
      </c>
      <c r="V414" s="96">
        <f t="shared" si="67"/>
        <v>1.1494</v>
      </c>
      <c r="W414" s="96">
        <v>10.497512437810975</v>
      </c>
      <c r="X414" s="107">
        <v>6.4671814671816925</v>
      </c>
      <c r="Y414" s="96">
        <f t="shared" si="72"/>
        <v>0.44876547263681582</v>
      </c>
      <c r="Z414" s="96">
        <f t="shared" si="72"/>
        <v>1.0750662162162137</v>
      </c>
      <c r="AA414" s="96">
        <f t="shared" si="68"/>
        <v>0.7557050146460742</v>
      </c>
      <c r="AB414" s="96">
        <f t="shared" si="69"/>
        <v>0.49542656542117935</v>
      </c>
      <c r="AC414" s="96">
        <f t="shared" si="62"/>
        <v>0.59590963592791157</v>
      </c>
      <c r="AD414">
        <f t="shared" si="63"/>
        <v>54</v>
      </c>
      <c r="AE414" s="96">
        <f t="shared" si="70"/>
        <v>0.10248810612105197</v>
      </c>
      <c r="AF414" s="96">
        <f t="shared" si="71"/>
        <v>3.1312442980427249E-2</v>
      </c>
      <c r="AG414" s="97" t="s">
        <v>194</v>
      </c>
      <c r="AH414" s="97" t="s">
        <v>194</v>
      </c>
      <c r="AI414" s="97" t="s">
        <v>195</v>
      </c>
      <c r="AJ414" s="97" t="s">
        <v>194</v>
      </c>
      <c r="AK414" s="97" t="s">
        <v>195</v>
      </c>
      <c r="AL414" s="97" t="s">
        <v>194</v>
      </c>
    </row>
    <row r="415" spans="2:38">
      <c r="B415" t="s">
        <v>190</v>
      </c>
      <c r="C415" s="93">
        <v>120</v>
      </c>
      <c r="D415" t="s">
        <v>87</v>
      </c>
      <c r="E415" t="s">
        <v>107</v>
      </c>
      <c r="F415" s="98">
        <v>8</v>
      </c>
      <c r="G415" s="95">
        <v>42762</v>
      </c>
      <c r="H415" s="100" t="s">
        <v>872</v>
      </c>
      <c r="I415" t="s">
        <v>873</v>
      </c>
      <c r="J415">
        <v>2.085</v>
      </c>
      <c r="K415">
        <v>2.2400000000000002</v>
      </c>
      <c r="L415" s="96">
        <f t="shared" si="64"/>
        <v>1.8351999999999999</v>
      </c>
      <c r="M415" s="96">
        <v>5.5147656768714146</v>
      </c>
      <c r="N415" s="96">
        <f t="shared" si="61"/>
        <v>1.7339930202980558</v>
      </c>
      <c r="O415" s="96">
        <f t="shared" si="65"/>
        <v>1.9902000000000002</v>
      </c>
      <c r="P415" s="96">
        <v>2.2816647271287041</v>
      </c>
      <c r="Q415" s="96">
        <f t="shared" si="66"/>
        <v>1.9447903086006848</v>
      </c>
      <c r="R415" s="95">
        <v>42816</v>
      </c>
      <c r="S415" s="96">
        <v>0.55310000000000004</v>
      </c>
      <c r="T415" s="96">
        <v>1.4142999999999999</v>
      </c>
      <c r="U415" s="96">
        <f t="shared" si="67"/>
        <v>0.40250000000000002</v>
      </c>
      <c r="V415" s="96">
        <f t="shared" si="67"/>
        <v>1.2636999999999998</v>
      </c>
      <c r="W415" s="96">
        <v>14.853452558370487</v>
      </c>
      <c r="X415" s="107">
        <v>4.3540669856461571</v>
      </c>
      <c r="Y415" s="96">
        <f t="shared" si="72"/>
        <v>0.34271485345255881</v>
      </c>
      <c r="Z415" s="96">
        <f t="shared" si="72"/>
        <v>1.2086776555023893</v>
      </c>
      <c r="AA415" s="96">
        <f t="shared" si="68"/>
        <v>0.80235511363612666</v>
      </c>
      <c r="AB415" s="96">
        <f t="shared" si="69"/>
        <v>0.52600952817950353</v>
      </c>
      <c r="AC415" s="96">
        <f t="shared" si="62"/>
        <v>0.62149510420589082</v>
      </c>
      <c r="AD415">
        <f t="shared" si="63"/>
        <v>54</v>
      </c>
      <c r="AE415" s="96">
        <f t="shared" si="70"/>
        <v>4.7084188080609657E-2</v>
      </c>
      <c r="AF415" s="96">
        <f t="shared" si="71"/>
        <v>2.354555084618442E-2</v>
      </c>
      <c r="AG415" s="97" t="s">
        <v>194</v>
      </c>
      <c r="AH415" s="97" t="s">
        <v>194</v>
      </c>
      <c r="AI415" s="97" t="s">
        <v>195</v>
      </c>
      <c r="AJ415" s="97" t="s">
        <v>194</v>
      </c>
      <c r="AK415" s="97" t="s">
        <v>195</v>
      </c>
      <c r="AL415" s="97" t="s">
        <v>194</v>
      </c>
    </row>
    <row r="416" spans="2:38">
      <c r="B416" t="s">
        <v>190</v>
      </c>
      <c r="C416" s="93">
        <v>121</v>
      </c>
      <c r="D416" t="s">
        <v>88</v>
      </c>
      <c r="E416" t="s">
        <v>107</v>
      </c>
      <c r="F416" s="94">
        <v>1</v>
      </c>
      <c r="G416" s="95">
        <v>42762</v>
      </c>
      <c r="H416" s="100" t="s">
        <v>874</v>
      </c>
      <c r="I416" t="s">
        <v>875</v>
      </c>
      <c r="J416">
        <v>2.1240000000000001</v>
      </c>
      <c r="K416">
        <v>2.145</v>
      </c>
      <c r="L416" s="96">
        <f t="shared" si="64"/>
        <v>1.8742000000000001</v>
      </c>
      <c r="M416" s="96">
        <v>5.5147656768714146</v>
      </c>
      <c r="N416" s="96">
        <f t="shared" si="61"/>
        <v>1.770842261684076</v>
      </c>
      <c r="O416" s="96">
        <f t="shared" si="65"/>
        <v>1.8952</v>
      </c>
      <c r="P416" s="96">
        <v>2.2816647271287041</v>
      </c>
      <c r="Q416" s="96">
        <f t="shared" si="66"/>
        <v>1.8519578900914568</v>
      </c>
      <c r="R416" s="95">
        <v>42816</v>
      </c>
      <c r="S416" s="96">
        <v>0.61199999999999999</v>
      </c>
      <c r="T416" s="96">
        <v>1.53</v>
      </c>
      <c r="U416" s="96">
        <f t="shared" si="67"/>
        <v>0.46139999999999998</v>
      </c>
      <c r="V416" s="96">
        <f t="shared" si="67"/>
        <v>1.3794</v>
      </c>
      <c r="W416" s="96">
        <v>10.131514856308767</v>
      </c>
      <c r="X416" s="107">
        <v>7.5161772025872624</v>
      </c>
      <c r="Y416" s="96">
        <f t="shared" si="72"/>
        <v>0.41465319045299132</v>
      </c>
      <c r="Z416" s="96">
        <f t="shared" si="72"/>
        <v>1.2757218516675113</v>
      </c>
      <c r="AA416" s="96">
        <f t="shared" si="68"/>
        <v>0.76584408480366006</v>
      </c>
      <c r="AB416" s="96">
        <f t="shared" si="69"/>
        <v>0.50207355678339716</v>
      </c>
      <c r="AC416" s="96">
        <f t="shared" si="62"/>
        <v>0.68885035588174803</v>
      </c>
      <c r="AD416">
        <f t="shared" si="63"/>
        <v>54</v>
      </c>
      <c r="AE416" s="96">
        <f t="shared" si="70"/>
        <v>9.0446455102541456E-2</v>
      </c>
      <c r="AF416" s="96">
        <f t="shared" si="71"/>
        <v>1.7905030569357407E-2</v>
      </c>
      <c r="AG416" s="97" t="s">
        <v>194</v>
      </c>
      <c r="AH416" s="97" t="s">
        <v>194</v>
      </c>
      <c r="AI416" s="97" t="s">
        <v>195</v>
      </c>
      <c r="AJ416" s="97" t="s">
        <v>195</v>
      </c>
      <c r="AK416" s="97" t="s">
        <v>194</v>
      </c>
      <c r="AL416" s="97" t="s">
        <v>195</v>
      </c>
    </row>
    <row r="417" spans="2:38">
      <c r="B417" t="s">
        <v>190</v>
      </c>
      <c r="C417" s="93">
        <v>122</v>
      </c>
      <c r="D417" t="s">
        <v>88</v>
      </c>
      <c r="E417" t="s">
        <v>107</v>
      </c>
      <c r="F417" s="94">
        <v>2</v>
      </c>
      <c r="G417" s="95">
        <v>42762</v>
      </c>
      <c r="H417" s="100" t="s">
        <v>876</v>
      </c>
      <c r="I417" t="s">
        <v>877</v>
      </c>
      <c r="J417">
        <v>2.0230000000000001</v>
      </c>
      <c r="K417">
        <v>2.21</v>
      </c>
      <c r="L417" s="96">
        <f t="shared" si="64"/>
        <v>1.7732000000000001</v>
      </c>
      <c r="M417" s="96">
        <v>5.5147656768714146</v>
      </c>
      <c r="N417" s="96">
        <f t="shared" si="61"/>
        <v>1.6754121750177162</v>
      </c>
      <c r="O417" s="96">
        <f t="shared" si="65"/>
        <v>1.9601999999999999</v>
      </c>
      <c r="P417" s="96">
        <v>2.2816647271287041</v>
      </c>
      <c r="Q417" s="96">
        <f t="shared" si="66"/>
        <v>1.9154748080188231</v>
      </c>
      <c r="R417" s="95">
        <v>42816</v>
      </c>
      <c r="S417" s="96">
        <v>0.64200000000000002</v>
      </c>
      <c r="T417" s="96">
        <v>1.2190000000000001</v>
      </c>
      <c r="U417" s="96">
        <f t="shared" si="67"/>
        <v>0.4914</v>
      </c>
      <c r="V417" s="96">
        <f t="shared" si="67"/>
        <v>1.0684</v>
      </c>
      <c r="W417" s="96">
        <v>16.267465069859526</v>
      </c>
      <c r="X417" s="107">
        <v>8.6138613861387903</v>
      </c>
      <c r="Y417" s="96">
        <f t="shared" si="72"/>
        <v>0.41146167664671029</v>
      </c>
      <c r="Z417" s="96">
        <f t="shared" si="72"/>
        <v>0.97636950495049313</v>
      </c>
      <c r="AA417" s="96">
        <f t="shared" si="68"/>
        <v>0.75441167088190741</v>
      </c>
      <c r="AB417" s="96">
        <f t="shared" si="69"/>
        <v>0.49457867259716498</v>
      </c>
      <c r="AC417" s="96">
        <f t="shared" si="62"/>
        <v>0.509727144864073</v>
      </c>
      <c r="AD417">
        <f t="shared" si="63"/>
        <v>54</v>
      </c>
      <c r="AE417" s="96">
        <f t="shared" si="70"/>
        <v>0.10402414384571568</v>
      </c>
      <c r="AF417" s="96">
        <f t="shared" si="71"/>
        <v>8.7847022728342009E-2</v>
      </c>
      <c r="AG417" s="97" t="s">
        <v>194</v>
      </c>
      <c r="AH417" s="97" t="s">
        <v>194</v>
      </c>
      <c r="AI417" s="97" t="s">
        <v>195</v>
      </c>
      <c r="AJ417" s="97" t="s">
        <v>194</v>
      </c>
      <c r="AK417" s="97" t="s">
        <v>194</v>
      </c>
      <c r="AL417" s="97" t="s">
        <v>195</v>
      </c>
    </row>
    <row r="418" spans="2:38">
      <c r="B418" t="s">
        <v>190</v>
      </c>
      <c r="C418" s="93">
        <v>123</v>
      </c>
      <c r="D418" t="s">
        <v>88</v>
      </c>
      <c r="E418" t="s">
        <v>107</v>
      </c>
      <c r="F418" s="94">
        <v>3</v>
      </c>
      <c r="G418" s="95">
        <v>42762</v>
      </c>
      <c r="H418" s="100" t="s">
        <v>878</v>
      </c>
      <c r="I418" t="s">
        <v>879</v>
      </c>
      <c r="J418">
        <v>1.9259999999999999</v>
      </c>
      <c r="K418">
        <v>2.2269999999999999</v>
      </c>
      <c r="L418" s="96">
        <f t="shared" si="64"/>
        <v>1.6761999999999999</v>
      </c>
      <c r="M418" s="96">
        <v>5.5147656768714146</v>
      </c>
      <c r="N418" s="96">
        <f t="shared" si="61"/>
        <v>1.5837614977242813</v>
      </c>
      <c r="O418" s="96">
        <f t="shared" si="65"/>
        <v>1.9771999999999998</v>
      </c>
      <c r="P418" s="96">
        <v>2.2816647271287041</v>
      </c>
      <c r="Q418" s="96">
        <f t="shared" si="66"/>
        <v>1.9320869250152111</v>
      </c>
      <c r="R418" s="95">
        <v>42816</v>
      </c>
      <c r="S418" s="96">
        <v>0.878</v>
      </c>
      <c r="T418" s="96">
        <v>1.5760000000000001</v>
      </c>
      <c r="U418" s="96">
        <f t="shared" si="67"/>
        <v>0.72740000000000005</v>
      </c>
      <c r="V418" s="96">
        <f t="shared" si="67"/>
        <v>1.4254</v>
      </c>
      <c r="W418" s="96">
        <v>13.555233960443902</v>
      </c>
      <c r="X418" s="107">
        <v>3.9460539460533175</v>
      </c>
      <c r="Y418" s="96">
        <f t="shared" si="72"/>
        <v>0.62879922817173106</v>
      </c>
      <c r="Z418" s="96">
        <f t="shared" si="72"/>
        <v>1.369152947052956</v>
      </c>
      <c r="AA418" s="96">
        <f t="shared" si="68"/>
        <v>0.60297100979203155</v>
      </c>
      <c r="AB418" s="96">
        <f t="shared" si="69"/>
        <v>0.39529690903230574</v>
      </c>
      <c r="AC418" s="96">
        <f t="shared" si="62"/>
        <v>0.7086394143690905</v>
      </c>
      <c r="AD418">
        <f t="shared" si="63"/>
        <v>54</v>
      </c>
      <c r="AE418" s="96">
        <f t="shared" si="70"/>
        <v>0.28388241117335922</v>
      </c>
      <c r="AF418" s="96">
        <f t="shared" si="71"/>
        <v>2.473812433959597E-2</v>
      </c>
      <c r="AG418" s="97" t="s">
        <v>194</v>
      </c>
      <c r="AH418" s="97" t="s">
        <v>194</v>
      </c>
      <c r="AI418" s="97" t="s">
        <v>194</v>
      </c>
      <c r="AJ418" s="97" t="s">
        <v>195</v>
      </c>
      <c r="AK418" s="97" t="s">
        <v>195</v>
      </c>
      <c r="AL418" s="97" t="s">
        <v>194</v>
      </c>
    </row>
    <row r="419" spans="2:38">
      <c r="B419" t="s">
        <v>190</v>
      </c>
      <c r="C419" s="93">
        <v>124</v>
      </c>
      <c r="D419" t="s">
        <v>88</v>
      </c>
      <c r="E419" t="s">
        <v>107</v>
      </c>
      <c r="F419" s="98">
        <v>4</v>
      </c>
      <c r="G419" s="95">
        <v>42762</v>
      </c>
      <c r="H419" s="100" t="s">
        <v>880</v>
      </c>
      <c r="I419" t="s">
        <v>881</v>
      </c>
      <c r="J419">
        <v>2.0230000000000001</v>
      </c>
      <c r="K419">
        <v>2.238</v>
      </c>
      <c r="L419" s="96">
        <f t="shared" si="64"/>
        <v>1.7732000000000001</v>
      </c>
      <c r="M419" s="96">
        <v>5.5147656768714146</v>
      </c>
      <c r="N419" s="96">
        <f t="shared" si="61"/>
        <v>1.6754121750177162</v>
      </c>
      <c r="O419" s="96">
        <f t="shared" si="65"/>
        <v>1.9882</v>
      </c>
      <c r="P419" s="96">
        <v>2.2816647271287041</v>
      </c>
      <c r="Q419" s="96">
        <f t="shared" si="66"/>
        <v>1.942835941895227</v>
      </c>
      <c r="R419" s="95">
        <v>42816</v>
      </c>
      <c r="S419" s="96">
        <v>0.61199999999999999</v>
      </c>
      <c r="T419" s="96">
        <v>1.518</v>
      </c>
      <c r="U419" s="96">
        <f t="shared" si="67"/>
        <v>0.46139999999999998</v>
      </c>
      <c r="V419" s="96">
        <f t="shared" si="67"/>
        <v>1.3673999999999999</v>
      </c>
      <c r="W419" s="96">
        <v>12.30079681274993</v>
      </c>
      <c r="X419" s="107">
        <v>3.762376237623815</v>
      </c>
      <c r="Y419" s="96">
        <f t="shared" si="72"/>
        <v>0.40464412350597179</v>
      </c>
      <c r="Z419" s="96">
        <f t="shared" si="72"/>
        <v>1.3159532673267318</v>
      </c>
      <c r="AA419" s="96">
        <f t="shared" si="68"/>
        <v>0.75848085053954384</v>
      </c>
      <c r="AB419" s="96">
        <f t="shared" si="69"/>
        <v>0.4972463533228364</v>
      </c>
      <c r="AC419" s="96">
        <f t="shared" si="62"/>
        <v>0.67733627886409487</v>
      </c>
      <c r="AD419">
        <f t="shared" si="63"/>
        <v>54</v>
      </c>
      <c r="AE419" s="96">
        <f t="shared" si="70"/>
        <v>9.9191388907905131E-2</v>
      </c>
      <c r="AF419" s="96">
        <f t="shared" si="71"/>
        <v>1.9383100325378509E-2</v>
      </c>
      <c r="AG419" s="97" t="s">
        <v>194</v>
      </c>
      <c r="AH419" s="97" t="s">
        <v>194</v>
      </c>
      <c r="AI419" s="97" t="s">
        <v>194</v>
      </c>
      <c r="AJ419" s="97" t="s">
        <v>194</v>
      </c>
      <c r="AK419" s="97" t="s">
        <v>194</v>
      </c>
      <c r="AL419" s="97" t="s">
        <v>195</v>
      </c>
    </row>
    <row r="420" spans="2:38">
      <c r="B420" t="s">
        <v>190</v>
      </c>
      <c r="C420" s="93">
        <v>125</v>
      </c>
      <c r="D420" t="s">
        <v>88</v>
      </c>
      <c r="E420" t="s">
        <v>107</v>
      </c>
      <c r="F420" s="98">
        <v>5</v>
      </c>
      <c r="G420" s="95">
        <v>42762</v>
      </c>
      <c r="H420" s="100" t="s">
        <v>882</v>
      </c>
      <c r="I420" t="s">
        <v>883</v>
      </c>
      <c r="J420">
        <v>1.915</v>
      </c>
      <c r="K420">
        <v>2.218</v>
      </c>
      <c r="L420" s="96">
        <f t="shared" si="64"/>
        <v>1.6652</v>
      </c>
      <c r="M420" s="96">
        <v>5.5147656768714146</v>
      </c>
      <c r="N420" s="96">
        <f t="shared" si="61"/>
        <v>1.5733681219487372</v>
      </c>
      <c r="O420" s="96">
        <f t="shared" si="65"/>
        <v>1.9681999999999999</v>
      </c>
      <c r="P420" s="96">
        <v>2.2816647271287041</v>
      </c>
      <c r="Q420" s="96">
        <f t="shared" si="66"/>
        <v>1.9232922748406529</v>
      </c>
      <c r="R420" s="95">
        <v>42816</v>
      </c>
      <c r="S420" s="96">
        <v>0.60099999999999998</v>
      </c>
      <c r="T420" s="96">
        <v>1.389</v>
      </c>
      <c r="U420" s="96">
        <f t="shared" si="67"/>
        <v>0.45039999999999997</v>
      </c>
      <c r="V420" s="96">
        <f t="shared" si="67"/>
        <v>1.2383999999999999</v>
      </c>
      <c r="W420" s="96">
        <v>14.222658165767069</v>
      </c>
      <c r="X420" s="107">
        <v>4.2372881355932517</v>
      </c>
      <c r="Y420" s="96">
        <f t="shared" si="72"/>
        <v>0.38634114762138511</v>
      </c>
      <c r="Z420" s="96">
        <f t="shared" si="72"/>
        <v>1.185925423728813</v>
      </c>
      <c r="AA420" s="96">
        <f t="shared" si="68"/>
        <v>0.75444961529862953</v>
      </c>
      <c r="AB420" s="96">
        <f t="shared" si="69"/>
        <v>0.49460354827178571</v>
      </c>
      <c r="AC420" s="96">
        <f t="shared" si="62"/>
        <v>0.61661217030940785</v>
      </c>
      <c r="AD420">
        <f t="shared" si="63"/>
        <v>54</v>
      </c>
      <c r="AE420" s="96">
        <f t="shared" si="70"/>
        <v>0.1039790792177796</v>
      </c>
      <c r="AF420" s="96">
        <f t="shared" si="71"/>
        <v>2.7634903761300986E-2</v>
      </c>
      <c r="AG420" s="97" t="s">
        <v>194</v>
      </c>
      <c r="AH420" s="97" t="s">
        <v>194</v>
      </c>
      <c r="AI420" s="97" t="s">
        <v>195</v>
      </c>
      <c r="AJ420" s="97" t="s">
        <v>194</v>
      </c>
      <c r="AK420" s="97" t="s">
        <v>195</v>
      </c>
      <c r="AL420" s="97" t="s">
        <v>195</v>
      </c>
    </row>
    <row r="421" spans="2:38">
      <c r="B421" t="s">
        <v>190</v>
      </c>
      <c r="C421" s="93">
        <v>126</v>
      </c>
      <c r="D421" t="s">
        <v>88</v>
      </c>
      <c r="E421" t="s">
        <v>107</v>
      </c>
      <c r="F421" s="98">
        <v>6</v>
      </c>
      <c r="G421" s="95">
        <v>42762</v>
      </c>
      <c r="H421" s="100" t="s">
        <v>884</v>
      </c>
      <c r="I421" t="s">
        <v>885</v>
      </c>
      <c r="J421">
        <v>1.96</v>
      </c>
      <c r="K421">
        <v>2.2010000000000001</v>
      </c>
      <c r="L421" s="96">
        <f t="shared" si="64"/>
        <v>1.7101999999999999</v>
      </c>
      <c r="M421" s="96">
        <v>5.5147656768714146</v>
      </c>
      <c r="N421" s="96">
        <f t="shared" si="61"/>
        <v>1.615886477394145</v>
      </c>
      <c r="O421" s="96">
        <f t="shared" si="65"/>
        <v>1.9512</v>
      </c>
      <c r="P421" s="96">
        <v>2.2816647271287041</v>
      </c>
      <c r="Q421" s="96">
        <f t="shared" si="66"/>
        <v>1.9066801578442647</v>
      </c>
      <c r="R421" s="95">
        <v>42816</v>
      </c>
      <c r="S421" s="96">
        <v>0.58499999999999996</v>
      </c>
      <c r="T421" s="96">
        <v>1.4419999999999999</v>
      </c>
      <c r="U421" s="96">
        <f t="shared" si="67"/>
        <v>0.43439999999999995</v>
      </c>
      <c r="V421" s="96">
        <f t="shared" si="67"/>
        <v>1.2913999999999999</v>
      </c>
      <c r="W421" s="96">
        <v>12.570260602963709</v>
      </c>
      <c r="X421" s="107">
        <v>3.9111540318678832</v>
      </c>
      <c r="Y421" s="96">
        <f t="shared" si="72"/>
        <v>0.37979478794072563</v>
      </c>
      <c r="Z421" s="96">
        <f t="shared" si="72"/>
        <v>1.240891356832458</v>
      </c>
      <c r="AA421" s="96">
        <f t="shared" si="68"/>
        <v>0.76496196158952912</v>
      </c>
      <c r="AB421" s="96">
        <f t="shared" si="69"/>
        <v>0.50149525272852746</v>
      </c>
      <c r="AC421" s="96">
        <f t="shared" si="62"/>
        <v>0.65081254017739276</v>
      </c>
      <c r="AD421">
        <f t="shared" si="63"/>
        <v>54</v>
      </c>
      <c r="AE421" s="96">
        <f t="shared" si="70"/>
        <v>9.1494107375856171E-2</v>
      </c>
      <c r="AF421" s="96">
        <f t="shared" si="71"/>
        <v>2.2068346564674685E-2</v>
      </c>
      <c r="AG421" s="97" t="s">
        <v>194</v>
      </c>
      <c r="AH421" s="97" t="s">
        <v>194</v>
      </c>
      <c r="AI421" s="97" t="s">
        <v>195</v>
      </c>
      <c r="AJ421" s="97" t="s">
        <v>194</v>
      </c>
      <c r="AK421" s="97" t="s">
        <v>194</v>
      </c>
      <c r="AL421" s="97" t="s">
        <v>194</v>
      </c>
    </row>
    <row r="422" spans="2:38">
      <c r="B422" t="s">
        <v>190</v>
      </c>
      <c r="C422" s="93">
        <v>127</v>
      </c>
      <c r="D422" t="s">
        <v>88</v>
      </c>
      <c r="E422" t="s">
        <v>107</v>
      </c>
      <c r="F422" s="98">
        <v>7</v>
      </c>
      <c r="G422" s="95">
        <v>42762</v>
      </c>
      <c r="H422" s="100" t="s">
        <v>886</v>
      </c>
      <c r="I422" t="s">
        <v>887</v>
      </c>
      <c r="J422">
        <v>2.0649999999999999</v>
      </c>
      <c r="K422">
        <v>2.214</v>
      </c>
      <c r="L422" s="96">
        <f t="shared" si="64"/>
        <v>1.8151999999999999</v>
      </c>
      <c r="M422" s="96">
        <v>5.5147656768714146</v>
      </c>
      <c r="N422" s="96">
        <f t="shared" si="61"/>
        <v>1.7150959734334301</v>
      </c>
      <c r="O422" s="96">
        <f t="shared" si="65"/>
        <v>1.9641999999999999</v>
      </c>
      <c r="P422" s="96">
        <v>2.2816647271287041</v>
      </c>
      <c r="Q422" s="96">
        <f t="shared" si="66"/>
        <v>1.919383541429738</v>
      </c>
      <c r="R422" s="95">
        <v>42816</v>
      </c>
      <c r="S422" s="96">
        <v>0.57699999999999996</v>
      </c>
      <c r="T422" s="96">
        <v>1.552</v>
      </c>
      <c r="U422" s="96">
        <f t="shared" si="67"/>
        <v>0.42639999999999995</v>
      </c>
      <c r="V422" s="96">
        <f t="shared" si="67"/>
        <v>1.4014</v>
      </c>
      <c r="W422" s="96">
        <v>17.513566847558284</v>
      </c>
      <c r="X422" s="107">
        <v>7.3429951690818136</v>
      </c>
      <c r="Y422" s="96">
        <f t="shared" si="72"/>
        <v>0.35172215096201143</v>
      </c>
      <c r="Z422" s="96">
        <f t="shared" si="72"/>
        <v>1.2984952657004873</v>
      </c>
      <c r="AA422" s="96">
        <f t="shared" si="68"/>
        <v>0.79492567389222946</v>
      </c>
      <c r="AB422" s="96">
        <f t="shared" si="69"/>
        <v>0.52113892160155662</v>
      </c>
      <c r="AC422" s="96">
        <f t="shared" si="62"/>
        <v>0.67651682827979531</v>
      </c>
      <c r="AD422">
        <f t="shared" si="63"/>
        <v>54</v>
      </c>
      <c r="AE422" s="96">
        <f t="shared" si="70"/>
        <v>5.5907750721817751E-2</v>
      </c>
      <c r="AF422" s="96">
        <f t="shared" si="71"/>
        <v>1.7953514255754543E-2</v>
      </c>
      <c r="AG422" s="97" t="s">
        <v>194</v>
      </c>
      <c r="AH422" s="97" t="s">
        <v>194</v>
      </c>
      <c r="AI422" s="97" t="s">
        <v>195</v>
      </c>
      <c r="AJ422" s="97" t="s">
        <v>194</v>
      </c>
      <c r="AK422" s="97" t="s">
        <v>194</v>
      </c>
      <c r="AL422" s="97" t="s">
        <v>194</v>
      </c>
    </row>
    <row r="423" spans="2:38">
      <c r="B423" t="s">
        <v>190</v>
      </c>
      <c r="C423" s="93">
        <v>128</v>
      </c>
      <c r="D423" t="s">
        <v>88</v>
      </c>
      <c r="E423" t="s">
        <v>107</v>
      </c>
      <c r="F423" s="98">
        <v>8</v>
      </c>
      <c r="G423" s="95">
        <v>42762</v>
      </c>
      <c r="H423" s="100" t="s">
        <v>888</v>
      </c>
      <c r="I423" t="s">
        <v>889</v>
      </c>
      <c r="J423">
        <v>1.964</v>
      </c>
      <c r="K423">
        <v>2.2029999999999998</v>
      </c>
      <c r="L423" s="96">
        <f t="shared" si="64"/>
        <v>1.7141999999999999</v>
      </c>
      <c r="M423" s="96">
        <v>5.5147656768714146</v>
      </c>
      <c r="N423" s="96">
        <f t="shared" si="61"/>
        <v>1.6196658867670701</v>
      </c>
      <c r="O423" s="96">
        <f t="shared" si="65"/>
        <v>1.9531999999999998</v>
      </c>
      <c r="P423" s="96">
        <v>2.2816647271287041</v>
      </c>
      <c r="Q423" s="96">
        <f t="shared" si="66"/>
        <v>1.908634524549722</v>
      </c>
      <c r="R423" s="95">
        <v>42816</v>
      </c>
      <c r="S423" s="96">
        <v>0.57199999999999995</v>
      </c>
      <c r="T423" s="96">
        <v>1.4119999999999999</v>
      </c>
      <c r="U423" s="96">
        <f t="shared" si="67"/>
        <v>0.42139999999999994</v>
      </c>
      <c r="V423" s="96">
        <f t="shared" si="67"/>
        <v>1.2613999999999999</v>
      </c>
      <c r="W423" s="96">
        <v>10.010111223457624</v>
      </c>
      <c r="X423" s="107">
        <v>4.4282238442810895</v>
      </c>
      <c r="Y423" s="96">
        <f t="shared" si="72"/>
        <v>0.3792173913043495</v>
      </c>
      <c r="Z423" s="96">
        <f t="shared" si="72"/>
        <v>1.2055423844282382</v>
      </c>
      <c r="AA423" s="96">
        <f t="shared" si="68"/>
        <v>0.76586690230212517</v>
      </c>
      <c r="AB423" s="96">
        <f t="shared" si="69"/>
        <v>0.50208851552348355</v>
      </c>
      <c r="AC423" s="96">
        <f t="shared" si="62"/>
        <v>0.63162557782645434</v>
      </c>
      <c r="AD423">
        <f t="shared" si="63"/>
        <v>54</v>
      </c>
      <c r="AE423" s="96">
        <f t="shared" si="70"/>
        <v>9.041935593571826E-2</v>
      </c>
      <c r="AF423" s="96">
        <f t="shared" si="71"/>
        <v>2.4501343353577388E-2</v>
      </c>
      <c r="AG423" s="97" t="s">
        <v>194</v>
      </c>
      <c r="AH423" s="97" t="s">
        <v>194</v>
      </c>
      <c r="AI423" s="97" t="s">
        <v>195</v>
      </c>
      <c r="AJ423" s="97" t="s">
        <v>195</v>
      </c>
      <c r="AK423" s="97" t="s">
        <v>195</v>
      </c>
      <c r="AL423" s="97" t="s">
        <v>195</v>
      </c>
    </row>
    <row r="424" spans="2:38">
      <c r="B424" t="s">
        <v>190</v>
      </c>
      <c r="C424" s="93">
        <v>129</v>
      </c>
      <c r="D424" t="s">
        <v>89</v>
      </c>
      <c r="E424" t="s">
        <v>107</v>
      </c>
      <c r="F424" s="94">
        <v>1</v>
      </c>
      <c r="G424" s="95">
        <v>42762</v>
      </c>
      <c r="H424" s="100" t="s">
        <v>890</v>
      </c>
      <c r="I424" t="s">
        <v>891</v>
      </c>
      <c r="J424">
        <v>2.089</v>
      </c>
      <c r="K424">
        <v>2.2210000000000001</v>
      </c>
      <c r="L424" s="96">
        <f t="shared" si="64"/>
        <v>1.8391999999999999</v>
      </c>
      <c r="M424" s="96">
        <v>5.5147656768714146</v>
      </c>
      <c r="N424" s="96">
        <f t="shared" si="61"/>
        <v>1.7377724296709809</v>
      </c>
      <c r="O424" s="96">
        <f t="shared" si="65"/>
        <v>1.9712000000000001</v>
      </c>
      <c r="P424" s="96">
        <v>2.2816647271287041</v>
      </c>
      <c r="Q424" s="96">
        <f t="shared" si="66"/>
        <v>1.926223824898839</v>
      </c>
      <c r="R424" s="95">
        <v>42816</v>
      </c>
      <c r="S424" s="96">
        <v>0.59440000000000004</v>
      </c>
      <c r="T424" s="96">
        <v>1.5878000000000001</v>
      </c>
      <c r="U424" s="96">
        <f t="shared" si="67"/>
        <v>0.44380000000000003</v>
      </c>
      <c r="V424" s="96">
        <f t="shared" si="67"/>
        <v>1.4372</v>
      </c>
      <c r="W424" s="96">
        <v>15.186104218362484</v>
      </c>
      <c r="X424" s="107">
        <v>5.5940594059407749</v>
      </c>
      <c r="Y424" s="96">
        <f t="shared" si="72"/>
        <v>0.37640406947890731</v>
      </c>
      <c r="Z424" s="96">
        <f t="shared" si="72"/>
        <v>1.3568021782178192</v>
      </c>
      <c r="AA424" s="96">
        <f t="shared" si="68"/>
        <v>0.78339852615214212</v>
      </c>
      <c r="AB424" s="96">
        <f t="shared" si="69"/>
        <v>0.51358193163418353</v>
      </c>
      <c r="AC424" s="96">
        <f t="shared" si="62"/>
        <v>0.70438448568617174</v>
      </c>
      <c r="AD424">
        <f t="shared" si="63"/>
        <v>54</v>
      </c>
      <c r="AE424" s="96">
        <f t="shared" si="70"/>
        <v>6.9597949938073445E-2</v>
      </c>
      <c r="AF424" s="96">
        <f t="shared" si="71"/>
        <v>1.5871640184885412E-2</v>
      </c>
      <c r="AG424" s="97" t="s">
        <v>194</v>
      </c>
      <c r="AH424" s="97" t="s">
        <v>194</v>
      </c>
      <c r="AI424" s="97" t="s">
        <v>194</v>
      </c>
      <c r="AJ424" s="97" t="s">
        <v>194</v>
      </c>
      <c r="AK424" s="97" t="s">
        <v>195</v>
      </c>
      <c r="AL424" s="97" t="s">
        <v>194</v>
      </c>
    </row>
    <row r="425" spans="2:38">
      <c r="B425" t="s">
        <v>190</v>
      </c>
      <c r="C425" s="93">
        <v>130</v>
      </c>
      <c r="D425" t="s">
        <v>89</v>
      </c>
      <c r="E425" t="s">
        <v>107</v>
      </c>
      <c r="F425" s="94">
        <v>2</v>
      </c>
      <c r="G425" s="95">
        <v>42762</v>
      </c>
      <c r="H425" s="100" t="s">
        <v>892</v>
      </c>
      <c r="I425" t="s">
        <v>893</v>
      </c>
      <c r="J425">
        <v>2.0030000000000001</v>
      </c>
      <c r="K425">
        <v>2.0750000000000002</v>
      </c>
      <c r="L425" s="96">
        <f t="shared" si="64"/>
        <v>1.7532000000000001</v>
      </c>
      <c r="M425" s="96">
        <v>5.5147656768714146</v>
      </c>
      <c r="N425" s="96">
        <f t="shared" si="61"/>
        <v>1.6565151281530905</v>
      </c>
      <c r="O425" s="96">
        <f t="shared" si="65"/>
        <v>1.8252000000000002</v>
      </c>
      <c r="P425" s="96">
        <v>2.2816647271287041</v>
      </c>
      <c r="Q425" s="96">
        <f t="shared" si="66"/>
        <v>1.7835550554004471</v>
      </c>
      <c r="R425" s="95">
        <v>42816</v>
      </c>
      <c r="S425" s="96">
        <v>0.56599999999999995</v>
      </c>
      <c r="T425" s="96">
        <v>1.5069999999999999</v>
      </c>
      <c r="U425" s="96">
        <f t="shared" si="67"/>
        <v>0.41539999999999994</v>
      </c>
      <c r="V425" s="96">
        <f t="shared" si="67"/>
        <v>1.3563999999999998</v>
      </c>
      <c r="W425" s="96">
        <v>17.737917289487331</v>
      </c>
      <c r="X425" s="107">
        <v>5.1420176297748439</v>
      </c>
      <c r="Y425" s="96">
        <f t="shared" si="72"/>
        <v>0.3417166915794696</v>
      </c>
      <c r="Z425" s="96">
        <f t="shared" si="72"/>
        <v>1.2866536728697338</v>
      </c>
      <c r="AA425" s="96">
        <f t="shared" si="68"/>
        <v>0.79371350990288747</v>
      </c>
      <c r="AB425" s="96">
        <f t="shared" si="69"/>
        <v>0.52034424877243934</v>
      </c>
      <c r="AC425" s="96">
        <f t="shared" si="62"/>
        <v>0.72139834931019375</v>
      </c>
      <c r="AD425">
        <f t="shared" si="63"/>
        <v>54</v>
      </c>
      <c r="AE425" s="96">
        <f t="shared" si="70"/>
        <v>5.7347375412247659E-2</v>
      </c>
      <c r="AF425" s="96">
        <f t="shared" si="71"/>
        <v>1.4196612844629967E-2</v>
      </c>
      <c r="AG425" s="97" t="s">
        <v>194</v>
      </c>
      <c r="AH425" s="97" t="s">
        <v>194</v>
      </c>
      <c r="AI425" s="97" t="s">
        <v>194</v>
      </c>
      <c r="AJ425" s="97" t="s">
        <v>194</v>
      </c>
      <c r="AK425" s="97" t="s">
        <v>194</v>
      </c>
      <c r="AL425" s="97" t="s">
        <v>194</v>
      </c>
    </row>
    <row r="426" spans="2:38">
      <c r="B426" t="s">
        <v>190</v>
      </c>
      <c r="C426" s="93">
        <v>131</v>
      </c>
      <c r="D426" t="s">
        <v>89</v>
      </c>
      <c r="E426" t="s">
        <v>107</v>
      </c>
      <c r="F426" s="94">
        <v>3</v>
      </c>
      <c r="G426" s="95">
        <v>42762</v>
      </c>
      <c r="H426" s="100" t="s">
        <v>894</v>
      </c>
      <c r="I426" t="s">
        <v>895</v>
      </c>
      <c r="J426">
        <v>2.0089999999999999</v>
      </c>
      <c r="K426">
        <v>2.2549999999999999</v>
      </c>
      <c r="L426" s="96">
        <f t="shared" si="64"/>
        <v>1.7591999999999999</v>
      </c>
      <c r="M426" s="96">
        <v>5.5147656768714146</v>
      </c>
      <c r="N426" s="96">
        <f t="shared" si="61"/>
        <v>1.662184242212478</v>
      </c>
      <c r="O426" s="96">
        <f t="shared" si="65"/>
        <v>2.0051999999999999</v>
      </c>
      <c r="P426" s="96">
        <v>2.2816647271287041</v>
      </c>
      <c r="Q426" s="96">
        <f t="shared" si="66"/>
        <v>1.959448058891615</v>
      </c>
      <c r="R426" s="95">
        <v>42816</v>
      </c>
      <c r="S426" s="96">
        <v>0.62819999999999998</v>
      </c>
      <c r="T426" s="96">
        <v>1.6073999999999999</v>
      </c>
      <c r="U426" s="96">
        <f t="shared" si="67"/>
        <v>0.47759999999999997</v>
      </c>
      <c r="V426" s="96">
        <f t="shared" si="67"/>
        <v>1.4567999999999999</v>
      </c>
      <c r="W426" s="96">
        <v>13.671875000000405</v>
      </c>
      <c r="X426" s="107">
        <v>3.7601142313182434</v>
      </c>
      <c r="Y426" s="96">
        <f t="shared" si="72"/>
        <v>0.41230312499999805</v>
      </c>
      <c r="Z426" s="96">
        <f t="shared" si="72"/>
        <v>1.4020226558781557</v>
      </c>
      <c r="AA426" s="96">
        <f t="shared" si="68"/>
        <v>0.75195100848074747</v>
      </c>
      <c r="AB426" s="96">
        <f t="shared" si="69"/>
        <v>0.49296550674747347</v>
      </c>
      <c r="AC426" s="96">
        <f t="shared" si="62"/>
        <v>0.71551917363465423</v>
      </c>
      <c r="AD426">
        <f t="shared" si="63"/>
        <v>54</v>
      </c>
      <c r="AE426" s="96">
        <f t="shared" si="70"/>
        <v>0.10694654574733076</v>
      </c>
      <c r="AF426" s="96">
        <f t="shared" si="71"/>
        <v>1.5936548933547387E-2</v>
      </c>
      <c r="AG426" s="97" t="s">
        <v>194</v>
      </c>
      <c r="AH426" s="97" t="s">
        <v>194</v>
      </c>
      <c r="AI426" s="97" t="s">
        <v>194</v>
      </c>
      <c r="AJ426" s="97" t="s">
        <v>195</v>
      </c>
      <c r="AK426" s="97" t="s">
        <v>195</v>
      </c>
      <c r="AL426" s="97" t="s">
        <v>194</v>
      </c>
    </row>
    <row r="427" spans="2:38">
      <c r="B427" t="s">
        <v>190</v>
      </c>
      <c r="C427" s="93">
        <v>132</v>
      </c>
      <c r="D427" t="s">
        <v>89</v>
      </c>
      <c r="E427" t="s">
        <v>107</v>
      </c>
      <c r="F427" s="98">
        <v>4</v>
      </c>
      <c r="G427" s="95">
        <v>42762</v>
      </c>
      <c r="H427" s="100" t="s">
        <v>896</v>
      </c>
      <c r="I427" t="s">
        <v>897</v>
      </c>
      <c r="J427">
        <v>2.0110000000000001</v>
      </c>
      <c r="K427">
        <v>2.169</v>
      </c>
      <c r="L427" s="96">
        <f t="shared" si="64"/>
        <v>1.7612000000000001</v>
      </c>
      <c r="M427" s="96">
        <v>5.5147656768714146</v>
      </c>
      <c r="N427" s="96">
        <f t="shared" si="61"/>
        <v>1.6640739468989407</v>
      </c>
      <c r="O427" s="96">
        <f t="shared" si="65"/>
        <v>1.9192</v>
      </c>
      <c r="P427" s="96">
        <v>2.2816647271287041</v>
      </c>
      <c r="Q427" s="96">
        <f t="shared" si="66"/>
        <v>1.8754102905569459</v>
      </c>
      <c r="R427" s="95">
        <v>42816</v>
      </c>
      <c r="S427" s="96">
        <v>0.63490000000000002</v>
      </c>
      <c r="T427" s="96">
        <v>1.573</v>
      </c>
      <c r="U427" s="96">
        <f t="shared" si="67"/>
        <v>0.48430000000000001</v>
      </c>
      <c r="V427" s="96">
        <f t="shared" si="67"/>
        <v>1.4223999999999999</v>
      </c>
      <c r="W427" s="96">
        <v>13.853028798411678</v>
      </c>
      <c r="X427" s="107">
        <v>4.5098039215686896</v>
      </c>
      <c r="Y427" s="96">
        <f t="shared" si="72"/>
        <v>0.41720978152929222</v>
      </c>
      <c r="Z427" s="96">
        <f t="shared" si="72"/>
        <v>1.3582525490196069</v>
      </c>
      <c r="AA427" s="96">
        <f t="shared" si="68"/>
        <v>0.74928410945512547</v>
      </c>
      <c r="AB427" s="96">
        <f t="shared" si="69"/>
        <v>0.49121713588982108</v>
      </c>
      <c r="AC427" s="96">
        <f t="shared" si="62"/>
        <v>0.72424287946945354</v>
      </c>
      <c r="AD427">
        <f t="shared" si="63"/>
        <v>54</v>
      </c>
      <c r="AE427" s="96">
        <f t="shared" si="70"/>
        <v>0.11011388425757063</v>
      </c>
      <c r="AF427" s="96">
        <f t="shared" si="71"/>
        <v>1.5261313208177897E-2</v>
      </c>
      <c r="AG427" s="97" t="s">
        <v>194</v>
      </c>
      <c r="AH427" s="97" t="s">
        <v>194</v>
      </c>
      <c r="AI427" s="97" t="s">
        <v>194</v>
      </c>
      <c r="AJ427" s="97" t="s">
        <v>195</v>
      </c>
      <c r="AK427" s="97" t="s">
        <v>195</v>
      </c>
      <c r="AL427" s="97" t="s">
        <v>194</v>
      </c>
    </row>
    <row r="428" spans="2:38">
      <c r="B428" t="s">
        <v>190</v>
      </c>
      <c r="C428" s="93">
        <v>133</v>
      </c>
      <c r="D428" t="s">
        <v>89</v>
      </c>
      <c r="E428" t="s">
        <v>107</v>
      </c>
      <c r="F428" s="98">
        <v>5</v>
      </c>
      <c r="G428" s="95">
        <v>42762</v>
      </c>
      <c r="H428" s="100" t="s">
        <v>898</v>
      </c>
      <c r="I428" t="s">
        <v>899</v>
      </c>
      <c r="J428">
        <v>2.093</v>
      </c>
      <c r="K428">
        <v>2.165</v>
      </c>
      <c r="L428" s="96">
        <f t="shared" si="64"/>
        <v>1.8431999999999999</v>
      </c>
      <c r="M428" s="96">
        <v>5.5147656768714146</v>
      </c>
      <c r="N428" s="96">
        <f t="shared" si="61"/>
        <v>1.741551839043906</v>
      </c>
      <c r="O428" s="96">
        <f t="shared" si="65"/>
        <v>1.9152</v>
      </c>
      <c r="P428" s="96">
        <v>2.2816647271287041</v>
      </c>
      <c r="Q428" s="96">
        <f t="shared" si="66"/>
        <v>1.8715015571460312</v>
      </c>
      <c r="R428" s="95">
        <v>42816</v>
      </c>
      <c r="S428" s="96">
        <v>0.63380000000000003</v>
      </c>
      <c r="T428" s="96">
        <v>1.5714999999999999</v>
      </c>
      <c r="U428" s="96">
        <f t="shared" si="67"/>
        <v>0.48320000000000002</v>
      </c>
      <c r="V428" s="96">
        <f t="shared" si="67"/>
        <v>1.4208999999999998</v>
      </c>
      <c r="W428" s="96">
        <v>14.024691358025066</v>
      </c>
      <c r="X428" s="107">
        <v>7.7152812344452117</v>
      </c>
      <c r="Y428" s="96">
        <f t="shared" si="72"/>
        <v>0.41543269135802291</v>
      </c>
      <c r="Z428" s="96">
        <f t="shared" si="72"/>
        <v>1.3112735689397679</v>
      </c>
      <c r="AA428" s="96">
        <f t="shared" si="68"/>
        <v>0.76145832581929274</v>
      </c>
      <c r="AB428" s="96">
        <f t="shared" si="69"/>
        <v>0.49919833236609223</v>
      </c>
      <c r="AC428" s="96">
        <f t="shared" si="62"/>
        <v>0.7006532075449674</v>
      </c>
      <c r="AD428">
        <f t="shared" si="63"/>
        <v>54</v>
      </c>
      <c r="AE428" s="96">
        <f t="shared" si="70"/>
        <v>9.5655194988963466E-2</v>
      </c>
      <c r="AF428" s="96">
        <f t="shared" si="71"/>
        <v>1.6952383073609193E-2</v>
      </c>
      <c r="AG428" s="97" t="s">
        <v>194</v>
      </c>
      <c r="AH428" s="97" t="s">
        <v>194</v>
      </c>
      <c r="AI428" s="97" t="s">
        <v>194</v>
      </c>
      <c r="AJ428" s="97" t="s">
        <v>194</v>
      </c>
      <c r="AK428" s="97" t="s">
        <v>194</v>
      </c>
      <c r="AL428" s="97" t="s">
        <v>194</v>
      </c>
    </row>
    <row r="429" spans="2:38">
      <c r="B429" t="s">
        <v>190</v>
      </c>
      <c r="C429" s="93">
        <v>134</v>
      </c>
      <c r="D429" t="s">
        <v>89</v>
      </c>
      <c r="E429" t="s">
        <v>107</v>
      </c>
      <c r="F429" s="98">
        <v>6</v>
      </c>
      <c r="G429" s="95">
        <v>42762</v>
      </c>
      <c r="H429" s="100" t="s">
        <v>900</v>
      </c>
      <c r="I429" t="s">
        <v>901</v>
      </c>
      <c r="J429">
        <v>1.927</v>
      </c>
      <c r="K429">
        <v>2.3140000000000001</v>
      </c>
      <c r="L429" s="96">
        <f t="shared" si="64"/>
        <v>1.6772</v>
      </c>
      <c r="M429" s="96">
        <v>5.5147656768714146</v>
      </c>
      <c r="N429" s="96">
        <f t="shared" si="61"/>
        <v>1.5847063500675127</v>
      </c>
      <c r="O429" s="96">
        <f t="shared" si="65"/>
        <v>2.0642</v>
      </c>
      <c r="P429" s="96">
        <v>2.2816647271287041</v>
      </c>
      <c r="Q429" s="96">
        <f t="shared" si="66"/>
        <v>2.0171018767026094</v>
      </c>
      <c r="R429" s="95">
        <v>42816</v>
      </c>
      <c r="S429" s="96">
        <v>0.53400000000000003</v>
      </c>
      <c r="T429" s="96">
        <v>1.591</v>
      </c>
      <c r="U429" s="96">
        <f t="shared" si="67"/>
        <v>0.38340000000000002</v>
      </c>
      <c r="V429" s="96">
        <f t="shared" si="67"/>
        <v>1.4403999999999999</v>
      </c>
      <c r="W429" s="96">
        <v>12.606303151575968</v>
      </c>
      <c r="X429" s="107">
        <v>3.4619188921860404</v>
      </c>
      <c r="Y429" s="96">
        <f t="shared" si="72"/>
        <v>0.33506743371685777</v>
      </c>
      <c r="Z429" s="96">
        <f t="shared" si="72"/>
        <v>1.3905345202769521</v>
      </c>
      <c r="AA429" s="96">
        <f t="shared" si="68"/>
        <v>0.78856181544133841</v>
      </c>
      <c r="AB429" s="96">
        <f t="shared" si="69"/>
        <v>0.51696689088315784</v>
      </c>
      <c r="AC429" s="96">
        <f t="shared" si="62"/>
        <v>0.68937247857311124</v>
      </c>
      <c r="AD429">
        <f t="shared" si="63"/>
        <v>54</v>
      </c>
      <c r="AE429" s="96">
        <f t="shared" si="70"/>
        <v>6.3465777385583788E-2</v>
      </c>
      <c r="AF429" s="96">
        <f t="shared" si="71"/>
        <v>1.7008455440619904E-2</v>
      </c>
      <c r="AG429" s="97" t="s">
        <v>194</v>
      </c>
      <c r="AH429" s="97" t="s">
        <v>194</v>
      </c>
      <c r="AI429" s="97" t="s">
        <v>194</v>
      </c>
      <c r="AJ429" s="97" t="s">
        <v>194</v>
      </c>
      <c r="AK429" s="97" t="s">
        <v>194</v>
      </c>
      <c r="AL429" s="97" t="s">
        <v>194</v>
      </c>
    </row>
    <row r="430" spans="2:38">
      <c r="B430" t="s">
        <v>190</v>
      </c>
      <c r="C430" s="93">
        <v>135</v>
      </c>
      <c r="D430" t="s">
        <v>89</v>
      </c>
      <c r="E430" t="s">
        <v>107</v>
      </c>
      <c r="F430" s="98">
        <v>7</v>
      </c>
      <c r="G430" s="95">
        <v>42762</v>
      </c>
      <c r="H430" s="100" t="s">
        <v>902</v>
      </c>
      <c r="I430" t="s">
        <v>903</v>
      </c>
      <c r="J430">
        <v>1.9670000000000001</v>
      </c>
      <c r="K430">
        <v>2.1749999999999998</v>
      </c>
      <c r="L430" s="96">
        <f t="shared" si="64"/>
        <v>1.7172000000000001</v>
      </c>
      <c r="M430" s="96">
        <v>5.5147656768714146</v>
      </c>
      <c r="N430" s="96">
        <f t="shared" si="61"/>
        <v>1.6225004437967641</v>
      </c>
      <c r="O430" s="96">
        <f t="shared" si="65"/>
        <v>1.9251999999999998</v>
      </c>
      <c r="P430" s="96">
        <v>2.2816647271287041</v>
      </c>
      <c r="Q430" s="96">
        <f t="shared" si="66"/>
        <v>1.8812733906733179</v>
      </c>
      <c r="R430" s="95">
        <v>42816</v>
      </c>
      <c r="S430" s="96">
        <v>0.56399999999999995</v>
      </c>
      <c r="T430" s="96">
        <v>1.512</v>
      </c>
      <c r="U430" s="96">
        <f t="shared" si="67"/>
        <v>0.41339999999999993</v>
      </c>
      <c r="V430" s="96">
        <f t="shared" si="67"/>
        <v>1.3613999999999999</v>
      </c>
      <c r="W430" s="96">
        <v>14.385614385613385</v>
      </c>
      <c r="X430" s="107">
        <v>6.95609274790369</v>
      </c>
      <c r="Y430" s="96">
        <f t="shared" si="72"/>
        <v>0.3539298701298742</v>
      </c>
      <c r="Z430" s="96">
        <f t="shared" si="72"/>
        <v>1.266699753330039</v>
      </c>
      <c r="AA430" s="96">
        <f t="shared" si="68"/>
        <v>0.78186146482545571</v>
      </c>
      <c r="AB430" s="96">
        <f t="shared" si="69"/>
        <v>0.51257426197583322</v>
      </c>
      <c r="AC430" s="96">
        <f t="shared" si="62"/>
        <v>0.67332040075083421</v>
      </c>
      <c r="AD430">
        <f t="shared" si="63"/>
        <v>54</v>
      </c>
      <c r="AE430" s="96">
        <f t="shared" si="70"/>
        <v>7.1423438449577548E-2</v>
      </c>
      <c r="AF430" s="96">
        <f t="shared" si="71"/>
        <v>1.8782692927222708E-2</v>
      </c>
      <c r="AG430" s="97" t="s">
        <v>194</v>
      </c>
      <c r="AH430" s="97" t="s">
        <v>194</v>
      </c>
      <c r="AI430" s="97" t="s">
        <v>194</v>
      </c>
      <c r="AJ430" s="97" t="s">
        <v>194</v>
      </c>
      <c r="AK430" s="97" t="s">
        <v>194</v>
      </c>
      <c r="AL430" s="97" t="s">
        <v>195</v>
      </c>
    </row>
    <row r="431" spans="2:38">
      <c r="B431" t="s">
        <v>190</v>
      </c>
      <c r="C431" s="93">
        <v>136</v>
      </c>
      <c r="D431" t="s">
        <v>89</v>
      </c>
      <c r="E431" t="s">
        <v>107</v>
      </c>
      <c r="F431" s="98">
        <v>8</v>
      </c>
      <c r="G431" s="95">
        <v>42762</v>
      </c>
      <c r="H431" s="100" t="s">
        <v>904</v>
      </c>
      <c r="I431" t="s">
        <v>905</v>
      </c>
      <c r="J431">
        <v>2.044</v>
      </c>
      <c r="K431">
        <v>2.2730000000000001</v>
      </c>
      <c r="L431" s="96">
        <f t="shared" si="64"/>
        <v>1.7942</v>
      </c>
      <c r="M431" s="96">
        <v>5.5147656768714146</v>
      </c>
      <c r="N431" s="96">
        <f t="shared" si="61"/>
        <v>1.6952540742255731</v>
      </c>
      <c r="O431" s="96">
        <f t="shared" si="65"/>
        <v>2.0232000000000001</v>
      </c>
      <c r="P431" s="96">
        <v>2.2816647271287041</v>
      </c>
      <c r="Q431" s="96">
        <f t="shared" si="66"/>
        <v>1.9770373592407322</v>
      </c>
      <c r="R431" s="95">
        <v>42816</v>
      </c>
      <c r="S431" s="96">
        <v>0.59630000000000005</v>
      </c>
      <c r="T431" s="96">
        <v>1.5604</v>
      </c>
      <c r="U431" s="96">
        <f t="shared" si="67"/>
        <v>0.44570000000000004</v>
      </c>
      <c r="V431" s="96">
        <f t="shared" si="67"/>
        <v>1.4097999999999999</v>
      </c>
      <c r="W431" s="96">
        <v>12.676056338028079</v>
      </c>
      <c r="X431" s="107">
        <v>6.5917968749991243</v>
      </c>
      <c r="Y431" s="96">
        <f t="shared" si="72"/>
        <v>0.3892028169014089</v>
      </c>
      <c r="Z431" s="96">
        <f t="shared" si="72"/>
        <v>1.3168688476562622</v>
      </c>
      <c r="AA431" s="96">
        <f t="shared" si="68"/>
        <v>0.77041623269408466</v>
      </c>
      <c r="AB431" s="96">
        <f t="shared" si="69"/>
        <v>0.50507097440277282</v>
      </c>
      <c r="AC431" s="96">
        <f t="shared" si="62"/>
        <v>0.66608192379429632</v>
      </c>
      <c r="AD431">
        <f t="shared" si="63"/>
        <v>54</v>
      </c>
      <c r="AE431" s="96">
        <f t="shared" si="70"/>
        <v>8.5016350719614442E-2</v>
      </c>
      <c r="AF431" s="96">
        <f t="shared" si="71"/>
        <v>2.0039660449486903E-2</v>
      </c>
      <c r="AG431" s="97" t="s">
        <v>194</v>
      </c>
      <c r="AH431" s="97" t="s">
        <v>194</v>
      </c>
      <c r="AI431" s="97" t="s">
        <v>195</v>
      </c>
      <c r="AJ431" s="97" t="s">
        <v>194</v>
      </c>
      <c r="AK431" s="97" t="s">
        <v>194</v>
      </c>
      <c r="AL431" s="97" t="s">
        <v>195</v>
      </c>
    </row>
    <row r="432" spans="2:38">
      <c r="B432" t="s">
        <v>190</v>
      </c>
      <c r="C432" s="93">
        <v>137</v>
      </c>
      <c r="D432" t="s">
        <v>91</v>
      </c>
      <c r="E432" t="s">
        <v>107</v>
      </c>
      <c r="F432" s="94">
        <v>1</v>
      </c>
      <c r="G432" s="95">
        <v>42762</v>
      </c>
      <c r="H432" s="100" t="s">
        <v>906</v>
      </c>
      <c r="I432" t="s">
        <v>907</v>
      </c>
      <c r="J432">
        <v>1.927</v>
      </c>
      <c r="K432">
        <v>2.1970000000000001</v>
      </c>
      <c r="L432" s="96">
        <f t="shared" si="64"/>
        <v>1.6772</v>
      </c>
      <c r="M432" s="96">
        <v>5.5147656768714146</v>
      </c>
      <c r="N432" s="96">
        <f t="shared" si="61"/>
        <v>1.5847063500675127</v>
      </c>
      <c r="O432" s="96">
        <f t="shared" si="65"/>
        <v>1.9472</v>
      </c>
      <c r="P432" s="96">
        <v>2.2816647271287041</v>
      </c>
      <c r="Q432" s="96">
        <f t="shared" si="66"/>
        <v>1.90277142443335</v>
      </c>
      <c r="R432" s="95">
        <v>42816</v>
      </c>
      <c r="S432" s="96">
        <v>0.6</v>
      </c>
      <c r="T432" s="96">
        <v>1.778</v>
      </c>
      <c r="U432" s="96">
        <f t="shared" si="67"/>
        <v>0.44939999999999997</v>
      </c>
      <c r="V432" s="96">
        <f t="shared" si="67"/>
        <v>1.6274</v>
      </c>
      <c r="W432" s="96">
        <v>14.85963213939962</v>
      </c>
      <c r="X432" s="107">
        <v>11.371400683259917</v>
      </c>
      <c r="Y432" s="96">
        <f t="shared" si="72"/>
        <v>0.38262081316553809</v>
      </c>
      <c r="Z432" s="96">
        <f t="shared" si="72"/>
        <v>1.4423418252806282</v>
      </c>
      <c r="AA432" s="96">
        <f t="shared" si="68"/>
        <v>0.75855412382916398</v>
      </c>
      <c r="AB432" s="96">
        <f t="shared" si="69"/>
        <v>0.49729438996876313</v>
      </c>
      <c r="AC432" s="96">
        <f t="shared" si="62"/>
        <v>0.75802159248327006</v>
      </c>
      <c r="AD432">
        <f t="shared" si="63"/>
        <v>54</v>
      </c>
      <c r="AE432" s="96">
        <f t="shared" si="70"/>
        <v>9.9104365998617605E-2</v>
      </c>
      <c r="AF432" s="96">
        <f t="shared" si="71"/>
        <v>1.2345930736240645E-2</v>
      </c>
      <c r="AG432" s="97" t="s">
        <v>194</v>
      </c>
      <c r="AH432" s="97" t="s">
        <v>194</v>
      </c>
      <c r="AI432" s="97" t="s">
        <v>194</v>
      </c>
      <c r="AJ432" s="97" t="s">
        <v>195</v>
      </c>
      <c r="AK432" s="97" t="s">
        <v>194</v>
      </c>
      <c r="AL432" s="97" t="s">
        <v>194</v>
      </c>
    </row>
    <row r="433" spans="2:38">
      <c r="B433" t="s">
        <v>190</v>
      </c>
      <c r="C433" s="93">
        <v>138</v>
      </c>
      <c r="D433" t="s">
        <v>91</v>
      </c>
      <c r="E433" t="s">
        <v>107</v>
      </c>
      <c r="F433" s="94">
        <v>2</v>
      </c>
      <c r="G433" s="95">
        <v>42762</v>
      </c>
      <c r="H433" s="100" t="s">
        <v>908</v>
      </c>
      <c r="I433" t="s">
        <v>909</v>
      </c>
      <c r="J433">
        <v>2.1040000000000001</v>
      </c>
      <c r="K433">
        <v>2.0249999999999999</v>
      </c>
      <c r="L433" s="96">
        <f t="shared" si="64"/>
        <v>1.8542000000000001</v>
      </c>
      <c r="M433" s="96">
        <v>5.5147656768714146</v>
      </c>
      <c r="N433" s="96">
        <f t="shared" si="61"/>
        <v>1.7519452148194503</v>
      </c>
      <c r="O433" s="96">
        <f t="shared" si="65"/>
        <v>1.7751999999999999</v>
      </c>
      <c r="P433" s="96">
        <v>2.2816647271287041</v>
      </c>
      <c r="Q433" s="96">
        <f t="shared" si="66"/>
        <v>1.7346958877640111</v>
      </c>
      <c r="R433" s="95">
        <v>42816</v>
      </c>
      <c r="S433" s="96">
        <v>0.64800000000000002</v>
      </c>
      <c r="T433" s="96">
        <v>1.522</v>
      </c>
      <c r="U433" s="96">
        <f t="shared" si="67"/>
        <v>0.49740000000000001</v>
      </c>
      <c r="V433" s="96">
        <f t="shared" si="67"/>
        <v>1.3714</v>
      </c>
      <c r="W433" s="96">
        <v>12.94176207068146</v>
      </c>
      <c r="X433" s="107">
        <v>5.1369863013697721</v>
      </c>
      <c r="Y433" s="96">
        <f t="shared" si="72"/>
        <v>0.43302767546043042</v>
      </c>
      <c r="Z433" s="96">
        <f t="shared" si="72"/>
        <v>1.3009513698630149</v>
      </c>
      <c r="AA433" s="96">
        <f t="shared" si="68"/>
        <v>0.75283035576825563</v>
      </c>
      <c r="AB433" s="96">
        <f t="shared" si="69"/>
        <v>0.49354199095496104</v>
      </c>
      <c r="AC433" s="96">
        <f t="shared" si="62"/>
        <v>0.74995933237607171</v>
      </c>
      <c r="AD433">
        <f t="shared" si="63"/>
        <v>54</v>
      </c>
      <c r="AE433" s="96">
        <f t="shared" si="70"/>
        <v>0.10590219029898373</v>
      </c>
      <c r="AF433" s="96">
        <f t="shared" si="71"/>
        <v>1.3083066040298965E-2</v>
      </c>
      <c r="AG433" s="97" t="s">
        <v>194</v>
      </c>
      <c r="AH433" s="97" t="s">
        <v>194</v>
      </c>
      <c r="AI433" s="97" t="s">
        <v>194</v>
      </c>
      <c r="AJ433" s="97" t="s">
        <v>194</v>
      </c>
      <c r="AK433" s="97" t="s">
        <v>194</v>
      </c>
      <c r="AL433" s="97" t="s">
        <v>194</v>
      </c>
    </row>
    <row r="434" spans="2:38">
      <c r="B434" t="s">
        <v>190</v>
      </c>
      <c r="C434" s="93">
        <v>139</v>
      </c>
      <c r="D434" t="s">
        <v>91</v>
      </c>
      <c r="E434" t="s">
        <v>107</v>
      </c>
      <c r="F434" s="94">
        <v>3</v>
      </c>
      <c r="G434" s="95">
        <v>42762</v>
      </c>
      <c r="H434" s="100" t="s">
        <v>910</v>
      </c>
      <c r="I434" t="s">
        <v>911</v>
      </c>
      <c r="J434">
        <v>2.1030000000000002</v>
      </c>
      <c r="K434">
        <v>2.2000000000000002</v>
      </c>
      <c r="L434" s="96">
        <f t="shared" si="64"/>
        <v>1.8532000000000002</v>
      </c>
      <c r="M434" s="96">
        <v>5.5147656768714146</v>
      </c>
      <c r="N434" s="96">
        <f t="shared" si="61"/>
        <v>1.7510003624762192</v>
      </c>
      <c r="O434" s="96">
        <f t="shared" si="65"/>
        <v>1.9502000000000002</v>
      </c>
      <c r="P434" s="96">
        <v>2.2816647271287041</v>
      </c>
      <c r="Q434" s="96">
        <f t="shared" si="66"/>
        <v>1.9057029744915361</v>
      </c>
      <c r="R434" s="95">
        <v>42816</v>
      </c>
      <c r="S434" s="96">
        <v>0.73599999999999999</v>
      </c>
      <c r="T434" s="96">
        <v>1.415</v>
      </c>
      <c r="U434" s="96">
        <f t="shared" si="67"/>
        <v>0.58539999999999992</v>
      </c>
      <c r="V434" s="96">
        <f t="shared" si="67"/>
        <v>1.2644</v>
      </c>
      <c r="W434" s="96">
        <v>26.073926073925342</v>
      </c>
      <c r="X434" s="107">
        <v>10.337972166998611</v>
      </c>
      <c r="Y434" s="96">
        <f t="shared" si="72"/>
        <v>0.43276323676324102</v>
      </c>
      <c r="Z434" s="96">
        <f t="shared" si="72"/>
        <v>1.1336866799204695</v>
      </c>
      <c r="AA434" s="96">
        <f t="shared" si="68"/>
        <v>0.75284800275470043</v>
      </c>
      <c r="AB434" s="96">
        <f t="shared" si="69"/>
        <v>0.49355356000070627</v>
      </c>
      <c r="AC434" s="96">
        <f t="shared" si="62"/>
        <v>0.59489159386076429</v>
      </c>
      <c r="AD434">
        <f t="shared" si="63"/>
        <v>54</v>
      </c>
      <c r="AE434" s="96">
        <f t="shared" si="70"/>
        <v>0.10588123188277854</v>
      </c>
      <c r="AF434" s="96">
        <f t="shared" si="71"/>
        <v>3.1837939895645644E-2</v>
      </c>
      <c r="AG434" s="97" t="s">
        <v>194</v>
      </c>
      <c r="AH434" s="97" t="s">
        <v>194</v>
      </c>
      <c r="AI434" s="97" t="s">
        <v>194</v>
      </c>
      <c r="AJ434" s="97" t="s">
        <v>195</v>
      </c>
      <c r="AK434" s="97" t="s">
        <v>195</v>
      </c>
      <c r="AL434" s="97" t="s">
        <v>195</v>
      </c>
    </row>
    <row r="435" spans="2:38">
      <c r="B435" t="s">
        <v>190</v>
      </c>
      <c r="C435" s="93">
        <v>140</v>
      </c>
      <c r="D435" t="s">
        <v>91</v>
      </c>
      <c r="E435" t="s">
        <v>107</v>
      </c>
      <c r="F435" s="98">
        <v>4</v>
      </c>
      <c r="G435" s="95">
        <v>42762</v>
      </c>
      <c r="H435" s="100" t="s">
        <v>912</v>
      </c>
      <c r="I435" t="s">
        <v>913</v>
      </c>
      <c r="J435">
        <v>1.9450000000000001</v>
      </c>
      <c r="K435">
        <v>2.161</v>
      </c>
      <c r="L435" s="96">
        <f t="shared" si="64"/>
        <v>1.6952</v>
      </c>
      <c r="M435" s="96">
        <v>5.5147656768714146</v>
      </c>
      <c r="N435" s="96">
        <f t="shared" si="61"/>
        <v>1.6017136922456758</v>
      </c>
      <c r="O435" s="96">
        <f t="shared" si="65"/>
        <v>1.9112</v>
      </c>
      <c r="P435" s="96">
        <v>2.2816647271287041</v>
      </c>
      <c r="Q435" s="96">
        <f t="shared" si="66"/>
        <v>1.8675928237351163</v>
      </c>
      <c r="R435" s="95">
        <v>42816</v>
      </c>
      <c r="S435" s="96">
        <v>0.60780000000000001</v>
      </c>
      <c r="T435" s="96">
        <v>1.6634</v>
      </c>
      <c r="U435" s="96">
        <f t="shared" si="67"/>
        <v>0.4572</v>
      </c>
      <c r="V435" s="96">
        <f t="shared" si="67"/>
        <v>1.5127999999999999</v>
      </c>
      <c r="W435" s="96">
        <v>17.486338797814145</v>
      </c>
      <c r="X435" s="107">
        <v>11.767508337303465</v>
      </c>
      <c r="Y435" s="96">
        <f t="shared" si="72"/>
        <v>0.3772524590163937</v>
      </c>
      <c r="Z435" s="96">
        <f t="shared" si="72"/>
        <v>1.3347811338732731</v>
      </c>
      <c r="AA435" s="96">
        <f t="shared" si="68"/>
        <v>0.76446947988097147</v>
      </c>
      <c r="AB435" s="96">
        <f t="shared" si="69"/>
        <v>0.50117239061080321</v>
      </c>
      <c r="AC435" s="96">
        <f t="shared" si="62"/>
        <v>0.71470671599806235</v>
      </c>
      <c r="AD435">
        <f t="shared" si="63"/>
        <v>54</v>
      </c>
      <c r="AE435" s="96">
        <f t="shared" si="70"/>
        <v>9.2079002516660902E-2</v>
      </c>
      <c r="AF435" s="96">
        <f t="shared" si="71"/>
        <v>1.5596881028912043E-2</v>
      </c>
      <c r="AG435" s="97" t="s">
        <v>194</v>
      </c>
      <c r="AH435" s="97" t="s">
        <v>194</v>
      </c>
      <c r="AI435" s="97" t="s">
        <v>194</v>
      </c>
      <c r="AJ435" s="97" t="s">
        <v>194</v>
      </c>
      <c r="AK435" s="97" t="s">
        <v>194</v>
      </c>
      <c r="AL435" s="97" t="s">
        <v>195</v>
      </c>
    </row>
    <row r="436" spans="2:38">
      <c r="B436" t="s">
        <v>190</v>
      </c>
      <c r="C436" s="93">
        <v>141</v>
      </c>
      <c r="D436" t="s">
        <v>91</v>
      </c>
      <c r="E436" t="s">
        <v>107</v>
      </c>
      <c r="F436" s="98">
        <v>5</v>
      </c>
      <c r="G436" s="95">
        <v>42762</v>
      </c>
      <c r="H436" s="100" t="s">
        <v>914</v>
      </c>
      <c r="I436" t="s">
        <v>915</v>
      </c>
      <c r="J436">
        <v>2.1389999999999998</v>
      </c>
      <c r="K436">
        <v>2.206</v>
      </c>
      <c r="L436" s="96">
        <f t="shared" si="64"/>
        <v>1.8891999999999998</v>
      </c>
      <c r="M436" s="96">
        <v>5.5147656768714146</v>
      </c>
      <c r="N436" s="96">
        <f t="shared" si="61"/>
        <v>1.785015046832545</v>
      </c>
      <c r="O436" s="96">
        <f t="shared" si="65"/>
        <v>1.9561999999999999</v>
      </c>
      <c r="P436" s="96">
        <v>2.2816647271287041</v>
      </c>
      <c r="Q436" s="96">
        <f t="shared" si="66"/>
        <v>1.9115660746079082</v>
      </c>
      <c r="R436" s="95">
        <v>42816</v>
      </c>
      <c r="S436" s="96">
        <v>0.69099999999999995</v>
      </c>
      <c r="T436" s="96">
        <v>1.6759999999999999</v>
      </c>
      <c r="U436" s="96">
        <f t="shared" si="67"/>
        <v>0.54039999999999999</v>
      </c>
      <c r="V436" s="96">
        <f t="shared" si="67"/>
        <v>1.5253999999999999</v>
      </c>
      <c r="W436" s="96">
        <v>23.031496062992296</v>
      </c>
      <c r="X436" s="107">
        <v>2.2604422604422161</v>
      </c>
      <c r="Y436" s="96">
        <f t="shared" si="72"/>
        <v>0.41593779527558961</v>
      </c>
      <c r="Z436" s="96">
        <f t="shared" si="72"/>
        <v>1.4909192137592142</v>
      </c>
      <c r="AA436" s="96">
        <f t="shared" si="68"/>
        <v>0.76698359153125428</v>
      </c>
      <c r="AB436" s="96">
        <f t="shared" si="69"/>
        <v>0.50282059682334013</v>
      </c>
      <c r="AC436" s="96">
        <f t="shared" si="62"/>
        <v>0.77994647088776403</v>
      </c>
      <c r="AD436">
        <f t="shared" si="63"/>
        <v>54</v>
      </c>
      <c r="AE436" s="96">
        <f t="shared" si="70"/>
        <v>8.9093121696847577E-2</v>
      </c>
      <c r="AF436" s="96">
        <f t="shared" si="71"/>
        <v>1.0659443772071734E-2</v>
      </c>
      <c r="AG436" s="97" t="s">
        <v>194</v>
      </c>
      <c r="AH436" s="97" t="s">
        <v>194</v>
      </c>
      <c r="AI436" s="97" t="s">
        <v>194</v>
      </c>
      <c r="AJ436" s="97" t="s">
        <v>195</v>
      </c>
      <c r="AK436" s="97" t="s">
        <v>195</v>
      </c>
      <c r="AL436" s="97" t="s">
        <v>195</v>
      </c>
    </row>
    <row r="437" spans="2:38">
      <c r="B437" t="s">
        <v>190</v>
      </c>
      <c r="C437" s="93">
        <v>142</v>
      </c>
      <c r="D437" t="s">
        <v>91</v>
      </c>
      <c r="E437" t="s">
        <v>107</v>
      </c>
      <c r="F437" s="98">
        <v>6</v>
      </c>
      <c r="G437" s="95">
        <v>42762</v>
      </c>
      <c r="H437" s="100" t="s">
        <v>916</v>
      </c>
      <c r="I437" t="s">
        <v>917</v>
      </c>
      <c r="J437">
        <v>2.0379999999999998</v>
      </c>
      <c r="K437">
        <v>2.1709999999999998</v>
      </c>
      <c r="L437" s="96">
        <f t="shared" si="64"/>
        <v>1.7881999999999998</v>
      </c>
      <c r="M437" s="96">
        <v>5.5147656768714146</v>
      </c>
      <c r="N437" s="96">
        <f t="shared" si="61"/>
        <v>1.6895849601661852</v>
      </c>
      <c r="O437" s="96">
        <f t="shared" si="65"/>
        <v>1.9211999999999998</v>
      </c>
      <c r="P437" s="96">
        <v>2.2816647271287041</v>
      </c>
      <c r="Q437" s="96">
        <f t="shared" si="66"/>
        <v>1.8773646572624032</v>
      </c>
      <c r="R437" s="95">
        <v>42816</v>
      </c>
      <c r="S437" s="96">
        <v>0.78500000000000003</v>
      </c>
      <c r="T437" s="96">
        <v>1.0640000000000001</v>
      </c>
      <c r="U437" s="96">
        <f t="shared" si="67"/>
        <v>0.63440000000000007</v>
      </c>
      <c r="V437" s="96">
        <f t="shared" si="67"/>
        <v>0.91339999999999999</v>
      </c>
      <c r="W437" s="96">
        <v>14.780029658923441</v>
      </c>
      <c r="X437" s="107">
        <v>0</v>
      </c>
      <c r="Y437" s="96">
        <f t="shared" si="72"/>
        <v>0.54063549184378978</v>
      </c>
      <c r="Z437" s="96">
        <f t="shared" si="72"/>
        <v>0.91339999999999999</v>
      </c>
      <c r="AA437" s="96">
        <f t="shared" si="68"/>
        <v>0.68001875928712474</v>
      </c>
      <c r="AB437" s="96">
        <f t="shared" si="69"/>
        <v>0.44580802271554976</v>
      </c>
      <c r="AC437" s="96">
        <f t="shared" si="62"/>
        <v>0.48653307521615508</v>
      </c>
      <c r="AD437">
        <f t="shared" si="63"/>
        <v>54</v>
      </c>
      <c r="AE437" s="96">
        <f t="shared" si="70"/>
        <v>0.19237677044284474</v>
      </c>
      <c r="AF437" s="96" t="str">
        <f t="shared" si="71"/>
        <v/>
      </c>
      <c r="AG437" s="97" t="s">
        <v>194</v>
      </c>
      <c r="AH437" s="97" t="s">
        <v>194</v>
      </c>
      <c r="AI437" s="97" t="s">
        <v>195</v>
      </c>
      <c r="AJ437" s="97" t="s">
        <v>194</v>
      </c>
      <c r="AK437" s="97" t="s">
        <v>195</v>
      </c>
      <c r="AL437" s="97" t="s">
        <v>194</v>
      </c>
    </row>
    <row r="438" spans="2:38">
      <c r="B438" t="s">
        <v>190</v>
      </c>
      <c r="C438" s="93">
        <v>143</v>
      </c>
      <c r="D438" t="s">
        <v>91</v>
      </c>
      <c r="E438" t="s">
        <v>107</v>
      </c>
      <c r="F438" s="98">
        <v>7</v>
      </c>
      <c r="G438" s="95">
        <v>42762</v>
      </c>
      <c r="H438" s="100" t="s">
        <v>918</v>
      </c>
      <c r="I438" t="s">
        <v>919</v>
      </c>
      <c r="J438">
        <v>2.1110000000000002</v>
      </c>
      <c r="K438">
        <v>2.097</v>
      </c>
      <c r="L438" s="96">
        <f t="shared" si="64"/>
        <v>1.8612000000000002</v>
      </c>
      <c r="M438" s="96">
        <v>5.5147656768714146</v>
      </c>
      <c r="N438" s="96">
        <f t="shared" si="61"/>
        <v>1.7585591812220693</v>
      </c>
      <c r="O438" s="96">
        <f t="shared" si="65"/>
        <v>1.8472</v>
      </c>
      <c r="P438" s="96">
        <v>2.2816647271287041</v>
      </c>
      <c r="Q438" s="96">
        <f t="shared" si="66"/>
        <v>1.8050530891604786</v>
      </c>
      <c r="R438" s="95">
        <v>42816</v>
      </c>
      <c r="S438" s="96">
        <v>0.67500000000000004</v>
      </c>
      <c r="T438" s="96">
        <v>1.5908</v>
      </c>
      <c r="U438" s="96">
        <f t="shared" si="67"/>
        <v>0.52439999999999998</v>
      </c>
      <c r="V438" s="96">
        <f t="shared" si="67"/>
        <v>1.4401999999999999</v>
      </c>
      <c r="W438" s="96">
        <v>17.52988047808789</v>
      </c>
      <c r="X438" s="107">
        <v>3.9043435822355246</v>
      </c>
      <c r="Y438" s="96">
        <f t="shared" si="72"/>
        <v>0.43247330677290707</v>
      </c>
      <c r="Z438" s="96">
        <f t="shared" si="72"/>
        <v>1.383969643728644</v>
      </c>
      <c r="AA438" s="96">
        <f t="shared" si="68"/>
        <v>0.75407520463862354</v>
      </c>
      <c r="AB438" s="96">
        <f t="shared" si="69"/>
        <v>0.49435809140204306</v>
      </c>
      <c r="AC438" s="96">
        <f t="shared" si="62"/>
        <v>0.7667196339207516</v>
      </c>
      <c r="AD438">
        <f t="shared" si="63"/>
        <v>54</v>
      </c>
      <c r="AE438" s="96">
        <f t="shared" si="70"/>
        <v>0.104423747460067</v>
      </c>
      <c r="AF438" s="96">
        <f t="shared" si="71"/>
        <v>1.1822999533476234E-2</v>
      </c>
      <c r="AG438" s="97" t="s">
        <v>194</v>
      </c>
      <c r="AH438" s="97" t="s">
        <v>194</v>
      </c>
      <c r="AI438" s="97" t="s">
        <v>194</v>
      </c>
      <c r="AJ438" s="97" t="s">
        <v>194</v>
      </c>
      <c r="AK438" s="97" t="s">
        <v>194</v>
      </c>
      <c r="AL438" s="97" t="s">
        <v>194</v>
      </c>
    </row>
    <row r="439" spans="2:38">
      <c r="B439" t="s">
        <v>190</v>
      </c>
      <c r="C439" s="93">
        <v>144</v>
      </c>
      <c r="D439" t="s">
        <v>91</v>
      </c>
      <c r="E439" t="s">
        <v>107</v>
      </c>
      <c r="F439" s="98">
        <v>8</v>
      </c>
      <c r="G439" s="95">
        <v>42762</v>
      </c>
      <c r="H439" s="100" t="s">
        <v>920</v>
      </c>
      <c r="I439" t="s">
        <v>921</v>
      </c>
      <c r="J439">
        <v>1.9630000000000001</v>
      </c>
      <c r="K439">
        <v>2.2269999999999999</v>
      </c>
      <c r="L439" s="96">
        <f t="shared" si="64"/>
        <v>1.7132000000000001</v>
      </c>
      <c r="M439" s="96">
        <v>5.5147656768714146</v>
      </c>
      <c r="N439" s="96">
        <f t="shared" si="61"/>
        <v>1.618721034423839</v>
      </c>
      <c r="O439" s="96">
        <f t="shared" si="65"/>
        <v>1.9771999999999998</v>
      </c>
      <c r="P439" s="96">
        <v>2.2816647271287041</v>
      </c>
      <c r="Q439" s="96">
        <f t="shared" si="66"/>
        <v>1.9320869250152111</v>
      </c>
      <c r="R439" s="95">
        <v>42816</v>
      </c>
      <c r="S439" s="96">
        <v>0.68200000000000005</v>
      </c>
      <c r="T439" s="96">
        <v>1.7290000000000001</v>
      </c>
      <c r="U439" s="96">
        <f t="shared" si="67"/>
        <v>0.53140000000000009</v>
      </c>
      <c r="V439" s="96">
        <f t="shared" si="67"/>
        <v>1.5784</v>
      </c>
      <c r="W439" s="96">
        <v>21.010901883052647</v>
      </c>
      <c r="X439" s="107">
        <v>11.138613861386148</v>
      </c>
      <c r="Y439" s="96">
        <f t="shared" si="72"/>
        <v>0.41974806739345832</v>
      </c>
      <c r="Z439" s="96">
        <f t="shared" si="72"/>
        <v>1.4025881188118812</v>
      </c>
      <c r="AA439" s="96">
        <f t="shared" si="68"/>
        <v>0.7406915345713897</v>
      </c>
      <c r="AB439" s="96">
        <f t="shared" si="69"/>
        <v>0.48558399891140991</v>
      </c>
      <c r="AC439" s="96">
        <f t="shared" si="62"/>
        <v>0.72594462529207315</v>
      </c>
      <c r="AD439">
        <f t="shared" si="63"/>
        <v>54</v>
      </c>
      <c r="AE439" s="96">
        <f t="shared" si="70"/>
        <v>0.1203188425517937</v>
      </c>
      <c r="AF439" s="96">
        <f t="shared" si="71"/>
        <v>1.5388739994057236E-2</v>
      </c>
      <c r="AG439" s="97" t="s">
        <v>194</v>
      </c>
      <c r="AH439" s="97" t="s">
        <v>194</v>
      </c>
      <c r="AI439" s="97" t="s">
        <v>194</v>
      </c>
      <c r="AJ439" s="97" t="s">
        <v>194</v>
      </c>
      <c r="AK439" s="97" t="s">
        <v>195</v>
      </c>
      <c r="AL439" s="97" t="s">
        <v>194</v>
      </c>
    </row>
    <row r="440" spans="2:38">
      <c r="B440" t="s">
        <v>190</v>
      </c>
      <c r="C440" s="93">
        <v>145</v>
      </c>
      <c r="D440" t="s">
        <v>92</v>
      </c>
      <c r="E440" t="s">
        <v>107</v>
      </c>
      <c r="F440" s="94">
        <v>1</v>
      </c>
      <c r="G440" s="95">
        <v>42762</v>
      </c>
      <c r="H440" s="100" t="s">
        <v>922</v>
      </c>
      <c r="I440" t="s">
        <v>923</v>
      </c>
      <c r="J440">
        <v>2.089</v>
      </c>
      <c r="K440">
        <v>2.121</v>
      </c>
      <c r="L440" s="96">
        <f t="shared" si="64"/>
        <v>1.8391999999999999</v>
      </c>
      <c r="M440" s="96">
        <v>5.5147656768714146</v>
      </c>
      <c r="N440" s="96">
        <f t="shared" si="61"/>
        <v>1.7377724296709809</v>
      </c>
      <c r="O440" s="96">
        <f t="shared" si="65"/>
        <v>1.8712</v>
      </c>
      <c r="P440" s="96">
        <v>2.2816647271287041</v>
      </c>
      <c r="Q440" s="96">
        <f t="shared" si="66"/>
        <v>1.8285054896259676</v>
      </c>
      <c r="R440" s="95">
        <v>42815</v>
      </c>
      <c r="S440" s="96">
        <v>0.69799999999999995</v>
      </c>
      <c r="T440" s="96">
        <v>1.589</v>
      </c>
      <c r="U440" s="96">
        <f t="shared" si="67"/>
        <v>0.54739999999999989</v>
      </c>
      <c r="V440" s="96">
        <f t="shared" si="67"/>
        <v>1.4383999999999999</v>
      </c>
      <c r="W440" s="96">
        <v>19.630709426627803</v>
      </c>
      <c r="X440" s="107">
        <v>8.3980582524276741</v>
      </c>
      <c r="Y440" s="96">
        <f t="shared" si="72"/>
        <v>0.43994149659863935</v>
      </c>
      <c r="Z440" s="96">
        <f t="shared" si="72"/>
        <v>1.3176023300970803</v>
      </c>
      <c r="AA440" s="96">
        <f t="shared" si="68"/>
        <v>0.74683595556759119</v>
      </c>
      <c r="AB440" s="96">
        <f t="shared" si="69"/>
        <v>0.48961217039585553</v>
      </c>
      <c r="AC440" s="96">
        <f t="shared" si="62"/>
        <v>0.72058975899853828</v>
      </c>
      <c r="AD440">
        <f t="shared" si="63"/>
        <v>53</v>
      </c>
      <c r="AE440" s="96">
        <f t="shared" si="70"/>
        <v>0.11302143044229074</v>
      </c>
      <c r="AF440" s="96">
        <f t="shared" si="71"/>
        <v>1.5953678329670248E-2</v>
      </c>
      <c r="AG440" s="97" t="s">
        <v>194</v>
      </c>
      <c r="AH440" s="97" t="s">
        <v>194</v>
      </c>
      <c r="AI440" s="97" t="s">
        <v>194</v>
      </c>
      <c r="AJ440" s="97" t="s">
        <v>194</v>
      </c>
      <c r="AK440" s="97" t="s">
        <v>194</v>
      </c>
      <c r="AL440" s="97" t="s">
        <v>194</v>
      </c>
    </row>
    <row r="441" spans="2:38">
      <c r="B441" t="s">
        <v>190</v>
      </c>
      <c r="C441" s="93">
        <v>146</v>
      </c>
      <c r="D441" t="s">
        <v>92</v>
      </c>
      <c r="E441" t="s">
        <v>107</v>
      </c>
      <c r="F441" s="94">
        <v>2</v>
      </c>
      <c r="G441" s="95">
        <v>42762</v>
      </c>
      <c r="H441" s="100" t="s">
        <v>924</v>
      </c>
      <c r="I441" t="s">
        <v>925</v>
      </c>
      <c r="J441">
        <v>2.016</v>
      </c>
      <c r="K441">
        <v>2.2869999999999999</v>
      </c>
      <c r="L441" s="96">
        <f t="shared" si="64"/>
        <v>1.7662</v>
      </c>
      <c r="M441" s="96">
        <v>5.5147656768714146</v>
      </c>
      <c r="N441" s="96">
        <f t="shared" si="61"/>
        <v>1.668798208615097</v>
      </c>
      <c r="O441" s="96">
        <f t="shared" si="65"/>
        <v>2.0371999999999999</v>
      </c>
      <c r="P441" s="96">
        <v>2.2816647271287041</v>
      </c>
      <c r="Q441" s="96">
        <f t="shared" si="66"/>
        <v>1.9907179261789338</v>
      </c>
      <c r="R441" s="95">
        <v>42815</v>
      </c>
      <c r="S441" s="96">
        <v>0.59199999999999997</v>
      </c>
      <c r="T441" s="96">
        <v>1.657</v>
      </c>
      <c r="U441" s="96">
        <f t="shared" si="67"/>
        <v>0.44139999999999996</v>
      </c>
      <c r="V441" s="96">
        <f t="shared" si="67"/>
        <v>1.5064</v>
      </c>
      <c r="W441" s="96">
        <v>17.030567685589826</v>
      </c>
      <c r="X441" s="107">
        <v>5.4683544303797067</v>
      </c>
      <c r="Y441" s="96">
        <f t="shared" si="72"/>
        <v>0.36622707423580647</v>
      </c>
      <c r="Z441" s="96">
        <f t="shared" si="72"/>
        <v>1.42402470886076</v>
      </c>
      <c r="AA441" s="96">
        <f t="shared" si="68"/>
        <v>0.78054442271978997</v>
      </c>
      <c r="AB441" s="96">
        <f t="shared" si="69"/>
        <v>0.51171083294694075</v>
      </c>
      <c r="AC441" s="96">
        <f t="shared" si="62"/>
        <v>0.71533223774906762</v>
      </c>
      <c r="AD441">
        <f t="shared" si="63"/>
        <v>53</v>
      </c>
      <c r="AE441" s="96">
        <f t="shared" si="70"/>
        <v>7.2987621472933473E-2</v>
      </c>
      <c r="AF441" s="96">
        <f t="shared" si="71"/>
        <v>1.5332451846392862E-2</v>
      </c>
      <c r="AG441" s="97" t="s">
        <v>194</v>
      </c>
      <c r="AH441" s="97" t="s">
        <v>194</v>
      </c>
      <c r="AI441" s="97" t="s">
        <v>194</v>
      </c>
      <c r="AJ441" s="97" t="s">
        <v>194</v>
      </c>
      <c r="AK441" s="97" t="s">
        <v>194</v>
      </c>
      <c r="AL441" s="97" t="s">
        <v>194</v>
      </c>
    </row>
    <row r="442" spans="2:38">
      <c r="B442" t="s">
        <v>190</v>
      </c>
      <c r="C442" s="93">
        <v>147</v>
      </c>
      <c r="D442" t="s">
        <v>92</v>
      </c>
      <c r="E442" t="s">
        <v>107</v>
      </c>
      <c r="F442" s="94">
        <v>3</v>
      </c>
      <c r="G442" s="95">
        <v>42762</v>
      </c>
      <c r="H442" s="100" t="s">
        <v>926</v>
      </c>
      <c r="I442" t="s">
        <v>927</v>
      </c>
      <c r="J442">
        <v>2.0939999999999999</v>
      </c>
      <c r="K442">
        <v>2.2360000000000002</v>
      </c>
      <c r="L442" s="96">
        <f t="shared" si="64"/>
        <v>1.8441999999999998</v>
      </c>
      <c r="M442" s="96">
        <v>5.5147656768714146</v>
      </c>
      <c r="N442" s="96">
        <f t="shared" si="61"/>
        <v>1.7424966913871371</v>
      </c>
      <c r="O442" s="96">
        <f t="shared" si="65"/>
        <v>1.9862000000000002</v>
      </c>
      <c r="P442" s="96">
        <v>2.2816647271287041</v>
      </c>
      <c r="Q442" s="96">
        <f t="shared" si="66"/>
        <v>1.9408815751897699</v>
      </c>
      <c r="R442" s="95">
        <v>42816</v>
      </c>
      <c r="S442" s="96">
        <v>0.628</v>
      </c>
      <c r="T442" s="96">
        <v>1.742</v>
      </c>
      <c r="U442" s="96">
        <f t="shared" si="67"/>
        <v>0.47739999999999999</v>
      </c>
      <c r="V442" s="96">
        <f t="shared" si="67"/>
        <v>1.5913999999999999</v>
      </c>
      <c r="W442" s="96">
        <v>18.664047151277249</v>
      </c>
      <c r="X442" s="107">
        <v>1.3068731848979416</v>
      </c>
      <c r="Y442" s="96">
        <f t="shared" si="72"/>
        <v>0.38829783889980241</v>
      </c>
      <c r="Z442" s="96">
        <f t="shared" si="72"/>
        <v>1.570602420135534</v>
      </c>
      <c r="AA442" s="96">
        <f t="shared" si="68"/>
        <v>0.77716007105259244</v>
      </c>
      <c r="AB442" s="96">
        <f t="shared" si="69"/>
        <v>0.50949211308911058</v>
      </c>
      <c r="AC442" s="96">
        <f t="shared" si="62"/>
        <v>0.80922114992099303</v>
      </c>
      <c r="AD442">
        <f t="shared" si="63"/>
        <v>54</v>
      </c>
      <c r="AE442" s="96">
        <f t="shared" si="70"/>
        <v>7.700704150523463E-2</v>
      </c>
      <c r="AF442" s="96">
        <f t="shared" si="71"/>
        <v>8.6874543760518553E-3</v>
      </c>
      <c r="AG442" s="97" t="s">
        <v>194</v>
      </c>
      <c r="AH442" s="97" t="s">
        <v>194</v>
      </c>
      <c r="AI442" s="97" t="s">
        <v>194</v>
      </c>
      <c r="AJ442" s="97" t="s">
        <v>194</v>
      </c>
      <c r="AK442" s="97" t="s">
        <v>194</v>
      </c>
      <c r="AL442" s="97" t="s">
        <v>194</v>
      </c>
    </row>
    <row r="443" spans="2:38">
      <c r="B443" t="s">
        <v>190</v>
      </c>
      <c r="C443" s="93">
        <v>148</v>
      </c>
      <c r="D443" t="s">
        <v>92</v>
      </c>
      <c r="E443" t="s">
        <v>107</v>
      </c>
      <c r="F443" s="98">
        <v>4</v>
      </c>
      <c r="G443" s="95">
        <v>42762</v>
      </c>
      <c r="H443" s="100" t="s">
        <v>928</v>
      </c>
      <c r="I443" t="s">
        <v>929</v>
      </c>
      <c r="J443">
        <v>2.0310000000000001</v>
      </c>
      <c r="K443">
        <v>2.2400000000000002</v>
      </c>
      <c r="L443" s="96">
        <f t="shared" si="64"/>
        <v>1.7812000000000001</v>
      </c>
      <c r="M443" s="96">
        <v>5.5147656768714146</v>
      </c>
      <c r="N443" s="96">
        <f t="shared" si="61"/>
        <v>1.6829709937635664</v>
      </c>
      <c r="O443" s="96">
        <f t="shared" si="65"/>
        <v>1.9902000000000002</v>
      </c>
      <c r="P443" s="96">
        <v>2.2816647271287041</v>
      </c>
      <c r="Q443" s="96">
        <f t="shared" si="66"/>
        <v>1.9447903086006848</v>
      </c>
      <c r="R443" s="95">
        <v>42816</v>
      </c>
      <c r="S443" s="96">
        <v>0.74309999999999998</v>
      </c>
      <c r="T443" s="96">
        <v>1.6375999999999999</v>
      </c>
      <c r="U443" s="96">
        <f t="shared" si="67"/>
        <v>0.59250000000000003</v>
      </c>
      <c r="V443" s="96">
        <f t="shared" si="67"/>
        <v>1.4869999999999999</v>
      </c>
      <c r="W443" s="96">
        <v>19.203072491598501</v>
      </c>
      <c r="X443" s="107">
        <v>56.818181818177493</v>
      </c>
      <c r="Y443" s="96">
        <f t="shared" si="72"/>
        <v>0.47872179548727889</v>
      </c>
      <c r="Z443" s="96">
        <f t="shared" si="72"/>
        <v>0.64211363636370067</v>
      </c>
      <c r="AA443" s="96">
        <f t="shared" si="68"/>
        <v>0.71554958626070508</v>
      </c>
      <c r="AB443" s="96">
        <f t="shared" si="69"/>
        <v>0.4691013914678257</v>
      </c>
      <c r="AC443" s="96">
        <f t="shared" si="62"/>
        <v>0.33017114160020378</v>
      </c>
      <c r="AD443">
        <f t="shared" si="63"/>
        <v>54</v>
      </c>
      <c r="AE443" s="96">
        <f t="shared" si="70"/>
        <v>0.15017863864524339</v>
      </c>
      <c r="AF443" s="96" t="str">
        <f t="shared" si="71"/>
        <v/>
      </c>
      <c r="AG443" s="97" t="s">
        <v>194</v>
      </c>
      <c r="AH443" s="97" t="s">
        <v>194</v>
      </c>
      <c r="AI443" s="97" t="s">
        <v>194</v>
      </c>
      <c r="AJ443" s="97" t="s">
        <v>194</v>
      </c>
      <c r="AK443" s="97" t="s">
        <v>195</v>
      </c>
      <c r="AL443" s="97" t="s">
        <v>194</v>
      </c>
    </row>
    <row r="444" spans="2:38">
      <c r="B444" t="s">
        <v>190</v>
      </c>
      <c r="C444" s="93">
        <v>149</v>
      </c>
      <c r="D444" t="s">
        <v>92</v>
      </c>
      <c r="E444" t="s">
        <v>107</v>
      </c>
      <c r="F444" s="98">
        <v>5</v>
      </c>
      <c r="G444" s="95">
        <v>42762</v>
      </c>
      <c r="H444" s="100" t="s">
        <v>930</v>
      </c>
      <c r="I444" t="s">
        <v>931</v>
      </c>
      <c r="J444">
        <v>2.036</v>
      </c>
      <c r="K444">
        <v>2.1970000000000001</v>
      </c>
      <c r="L444" s="96">
        <f t="shared" si="64"/>
        <v>1.7862</v>
      </c>
      <c r="M444" s="96">
        <v>5.5147656768714146</v>
      </c>
      <c r="N444" s="96">
        <f t="shared" si="61"/>
        <v>1.6876952554797229</v>
      </c>
      <c r="O444" s="96">
        <f t="shared" si="65"/>
        <v>1.9472</v>
      </c>
      <c r="P444" s="96">
        <v>2.2816647271287041</v>
      </c>
      <c r="Q444" s="96">
        <f t="shared" si="66"/>
        <v>1.90277142443335</v>
      </c>
      <c r="R444" s="95">
        <v>42816</v>
      </c>
      <c r="S444" s="96">
        <v>0.82469999999999999</v>
      </c>
      <c r="T444" s="96">
        <v>1.7899</v>
      </c>
      <c r="U444" s="96">
        <f t="shared" si="67"/>
        <v>0.67409999999999992</v>
      </c>
      <c r="V444" s="96">
        <f t="shared" si="67"/>
        <v>1.6393</v>
      </c>
      <c r="W444" s="96">
        <v>31.23781676413266</v>
      </c>
      <c r="X444" s="107">
        <v>11.542288557213293</v>
      </c>
      <c r="Y444" s="96">
        <f t="shared" si="72"/>
        <v>0.46352587719298166</v>
      </c>
      <c r="Z444" s="96">
        <f t="shared" si="72"/>
        <v>1.4500872636816025</v>
      </c>
      <c r="AA444" s="96">
        <f t="shared" si="68"/>
        <v>0.72534977764026143</v>
      </c>
      <c r="AB444" s="96">
        <f t="shared" si="69"/>
        <v>0.475526220020694</v>
      </c>
      <c r="AC444" s="96">
        <f t="shared" si="62"/>
        <v>0.76209220143898371</v>
      </c>
      <c r="AD444">
        <f t="shared" si="63"/>
        <v>54</v>
      </c>
      <c r="AE444" s="96">
        <f t="shared" si="70"/>
        <v>0.13853945648425003</v>
      </c>
      <c r="AF444" s="96">
        <f t="shared" si="71"/>
        <v>1.2847331603435199E-2</v>
      </c>
      <c r="AG444" s="97" t="s">
        <v>194</v>
      </c>
      <c r="AH444" s="97" t="s">
        <v>194</v>
      </c>
      <c r="AI444" s="97" t="s">
        <v>194</v>
      </c>
      <c r="AJ444" s="97" t="s">
        <v>194</v>
      </c>
      <c r="AK444" s="97" t="s">
        <v>194</v>
      </c>
      <c r="AL444" s="97" t="s">
        <v>194</v>
      </c>
    </row>
    <row r="445" spans="2:38">
      <c r="B445" t="s">
        <v>190</v>
      </c>
      <c r="C445" s="93">
        <v>150</v>
      </c>
      <c r="D445" t="s">
        <v>92</v>
      </c>
      <c r="E445" t="s">
        <v>107</v>
      </c>
      <c r="F445" s="98">
        <v>6</v>
      </c>
      <c r="G445" s="95">
        <v>42762</v>
      </c>
      <c r="H445" s="100" t="s">
        <v>932</v>
      </c>
      <c r="I445" t="s">
        <v>933</v>
      </c>
      <c r="J445">
        <v>2.0720000000000001</v>
      </c>
      <c r="K445">
        <v>2.0819999999999999</v>
      </c>
      <c r="L445" s="96">
        <f t="shared" si="64"/>
        <v>1.8222</v>
      </c>
      <c r="M445" s="96">
        <v>5.5147656768714146</v>
      </c>
      <c r="N445" s="96">
        <f t="shared" si="61"/>
        <v>1.7217099398360491</v>
      </c>
      <c r="O445" s="96">
        <f t="shared" si="65"/>
        <v>1.8321999999999998</v>
      </c>
      <c r="P445" s="96">
        <v>2.2816647271287041</v>
      </c>
      <c r="Q445" s="96">
        <f t="shared" si="66"/>
        <v>1.7903953388695477</v>
      </c>
      <c r="R445" s="95">
        <v>42816</v>
      </c>
      <c r="S445" s="96">
        <v>0.60099999999999998</v>
      </c>
      <c r="T445" s="96">
        <v>1.5680000000000001</v>
      </c>
      <c r="U445" s="96">
        <f t="shared" si="67"/>
        <v>0.45039999999999997</v>
      </c>
      <c r="V445" s="96">
        <f t="shared" si="67"/>
        <v>1.4174</v>
      </c>
      <c r="W445" s="96">
        <v>20.08862629246671</v>
      </c>
      <c r="X445" s="107">
        <v>7.1853320118927355</v>
      </c>
      <c r="Y445" s="96">
        <f t="shared" si="72"/>
        <v>0.35992082717872992</v>
      </c>
      <c r="Z445" s="96">
        <f t="shared" si="72"/>
        <v>1.3155551040634323</v>
      </c>
      <c r="AA445" s="96">
        <f t="shared" si="68"/>
        <v>0.7909515308873668</v>
      </c>
      <c r="AB445" s="96">
        <f t="shared" si="69"/>
        <v>0.51853354518981776</v>
      </c>
      <c r="AC445" s="96">
        <f t="shared" si="62"/>
        <v>0.73478470117894268</v>
      </c>
      <c r="AD445">
        <f t="shared" si="63"/>
        <v>54</v>
      </c>
      <c r="AE445" s="96">
        <f t="shared" si="70"/>
        <v>6.0627635525692614E-2</v>
      </c>
      <c r="AF445" s="96">
        <f t="shared" si="71"/>
        <v>1.3265891354643415E-2</v>
      </c>
      <c r="AG445" s="97" t="s">
        <v>194</v>
      </c>
      <c r="AH445" s="97" t="s">
        <v>194</v>
      </c>
      <c r="AI445" s="97" t="s">
        <v>194</v>
      </c>
      <c r="AJ445" s="97" t="s">
        <v>194</v>
      </c>
      <c r="AK445" s="97" t="s">
        <v>194</v>
      </c>
      <c r="AL445" s="97" t="s">
        <v>194</v>
      </c>
    </row>
    <row r="446" spans="2:38">
      <c r="B446" t="s">
        <v>190</v>
      </c>
      <c r="C446" s="93">
        <v>151</v>
      </c>
      <c r="D446" t="s">
        <v>92</v>
      </c>
      <c r="E446" t="s">
        <v>107</v>
      </c>
      <c r="F446" s="98">
        <v>7</v>
      </c>
      <c r="G446" s="95">
        <v>42762</v>
      </c>
      <c r="H446" s="100" t="s">
        <v>934</v>
      </c>
      <c r="I446" t="s">
        <v>935</v>
      </c>
      <c r="J446">
        <v>2.1240000000000001</v>
      </c>
      <c r="K446">
        <v>2.1629999999999998</v>
      </c>
      <c r="L446" s="96">
        <f t="shared" si="64"/>
        <v>1.8742000000000001</v>
      </c>
      <c r="M446" s="96">
        <v>5.5147656768714146</v>
      </c>
      <c r="N446" s="96">
        <f t="shared" si="61"/>
        <v>1.770842261684076</v>
      </c>
      <c r="O446" s="96">
        <f t="shared" si="65"/>
        <v>1.9131999999999998</v>
      </c>
      <c r="P446" s="96">
        <v>2.2816647271287041</v>
      </c>
      <c r="Q446" s="96">
        <f t="shared" si="66"/>
        <v>1.8695471904405734</v>
      </c>
      <c r="R446" s="95">
        <v>42816</v>
      </c>
      <c r="S446" s="96">
        <v>0.78700000000000003</v>
      </c>
      <c r="T446" s="96">
        <v>1.798</v>
      </c>
      <c r="U446" s="96">
        <f t="shared" si="67"/>
        <v>0.63640000000000008</v>
      </c>
      <c r="V446" s="96">
        <f t="shared" si="67"/>
        <v>1.6474</v>
      </c>
      <c r="W446" s="96">
        <v>20.305781175346262</v>
      </c>
      <c r="X446" s="107">
        <v>6.3484251968501049</v>
      </c>
      <c r="Y446" s="96">
        <f t="shared" si="72"/>
        <v>0.50717400860009643</v>
      </c>
      <c r="Z446" s="96">
        <f t="shared" si="72"/>
        <v>1.5428160433070914</v>
      </c>
      <c r="AA446" s="96">
        <f t="shared" si="68"/>
        <v>0.71359729797854921</v>
      </c>
      <c r="AB446" s="96">
        <f t="shared" si="69"/>
        <v>0.46782150651325322</v>
      </c>
      <c r="AC446" s="96">
        <f t="shared" si="62"/>
        <v>0.82523514313833113</v>
      </c>
      <c r="AD446">
        <f t="shared" si="63"/>
        <v>54</v>
      </c>
      <c r="AE446" s="96">
        <f t="shared" si="70"/>
        <v>0.15249727080932396</v>
      </c>
      <c r="AF446" s="96">
        <f t="shared" si="71"/>
        <v>8.6614980181292395E-3</v>
      </c>
      <c r="AG446" s="97" t="s">
        <v>194</v>
      </c>
      <c r="AH446" s="97" t="s">
        <v>194</v>
      </c>
      <c r="AI446" s="97" t="s">
        <v>194</v>
      </c>
      <c r="AJ446" s="97" t="s">
        <v>194</v>
      </c>
      <c r="AK446" s="97" t="s">
        <v>194</v>
      </c>
      <c r="AL446" s="97" t="s">
        <v>194</v>
      </c>
    </row>
    <row r="447" spans="2:38">
      <c r="B447" t="s">
        <v>190</v>
      </c>
      <c r="C447" s="93">
        <v>152</v>
      </c>
      <c r="D447" t="s">
        <v>92</v>
      </c>
      <c r="E447" t="s">
        <v>107</v>
      </c>
      <c r="F447" s="98">
        <v>8</v>
      </c>
      <c r="G447" s="95">
        <v>42762</v>
      </c>
      <c r="H447" s="100" t="s">
        <v>936</v>
      </c>
      <c r="I447" t="s">
        <v>937</v>
      </c>
      <c r="J447">
        <v>2.085</v>
      </c>
      <c r="K447">
        <v>2.1349999999999998</v>
      </c>
      <c r="L447" s="96">
        <f t="shared" si="64"/>
        <v>1.8351999999999999</v>
      </c>
      <c r="M447" s="96">
        <v>5.5147656768714146</v>
      </c>
      <c r="N447" s="96">
        <f t="shared" si="61"/>
        <v>1.7339930202980558</v>
      </c>
      <c r="O447" s="96">
        <f t="shared" si="65"/>
        <v>1.8851999999999998</v>
      </c>
      <c r="P447" s="96">
        <v>2.2816647271287041</v>
      </c>
      <c r="Q447" s="96">
        <f t="shared" si="66"/>
        <v>1.8421860565641694</v>
      </c>
      <c r="R447" s="95">
        <v>42816</v>
      </c>
      <c r="S447" s="96">
        <v>0.62919999999999998</v>
      </c>
      <c r="T447" s="96">
        <v>1.5234000000000001</v>
      </c>
      <c r="U447" s="96">
        <f t="shared" si="67"/>
        <v>0.47859999999999997</v>
      </c>
      <c r="V447" s="96">
        <f t="shared" si="67"/>
        <v>1.3728</v>
      </c>
      <c r="W447" s="96">
        <v>13.529411764705387</v>
      </c>
      <c r="X447" s="107">
        <v>5.1525762881442967</v>
      </c>
      <c r="Y447" s="96">
        <f t="shared" si="72"/>
        <v>0.41384823529411996</v>
      </c>
      <c r="Z447" s="96">
        <f t="shared" si="72"/>
        <v>1.302065432716355</v>
      </c>
      <c r="AA447" s="96">
        <f t="shared" si="68"/>
        <v>0.761332236952728</v>
      </c>
      <c r="AB447" s="96">
        <f t="shared" si="69"/>
        <v>0.49911567078136093</v>
      </c>
      <c r="AC447" s="96">
        <f t="shared" si="62"/>
        <v>0.7068045206817033</v>
      </c>
      <c r="AD447">
        <f t="shared" si="63"/>
        <v>54</v>
      </c>
      <c r="AE447" s="96">
        <f t="shared" si="70"/>
        <v>9.5804944236665079E-2</v>
      </c>
      <c r="AF447" s="96">
        <f t="shared" si="71"/>
        <v>1.639535556335369E-2</v>
      </c>
      <c r="AG447" s="97" t="s">
        <v>194</v>
      </c>
      <c r="AH447" s="97" t="s">
        <v>194</v>
      </c>
      <c r="AI447" s="97" t="s">
        <v>194</v>
      </c>
      <c r="AJ447" s="97" t="s">
        <v>194</v>
      </c>
      <c r="AK447" s="97" t="s">
        <v>194</v>
      </c>
      <c r="AL447" s="97" t="s">
        <v>195</v>
      </c>
    </row>
    <row r="448" spans="2:38">
      <c r="B448" t="s">
        <v>190</v>
      </c>
      <c r="C448" s="93">
        <v>153</v>
      </c>
      <c r="D448" t="s">
        <v>93</v>
      </c>
      <c r="E448" t="s">
        <v>107</v>
      </c>
      <c r="F448" s="94">
        <v>1</v>
      </c>
      <c r="G448" s="95">
        <v>42762</v>
      </c>
      <c r="H448" s="100" t="s">
        <v>938</v>
      </c>
      <c r="I448" t="s">
        <v>939</v>
      </c>
      <c r="J448">
        <v>1.8939999999999999</v>
      </c>
      <c r="K448">
        <v>2.1110000000000002</v>
      </c>
      <c r="L448" s="96">
        <f t="shared" si="64"/>
        <v>1.6441999999999999</v>
      </c>
      <c r="M448" s="96">
        <v>5.5147656768714146</v>
      </c>
      <c r="N448" s="96">
        <f t="shared" si="61"/>
        <v>1.5535262227408801</v>
      </c>
      <c r="O448" s="96">
        <f t="shared" si="65"/>
        <v>1.8612000000000002</v>
      </c>
      <c r="P448" s="96">
        <v>2.2816647271287041</v>
      </c>
      <c r="Q448" s="96">
        <f t="shared" si="66"/>
        <v>1.8187336560986807</v>
      </c>
      <c r="R448" s="95">
        <v>42816</v>
      </c>
      <c r="S448" s="96">
        <v>0.5756</v>
      </c>
      <c r="T448" s="96">
        <v>1.6322000000000001</v>
      </c>
      <c r="U448" s="96">
        <f t="shared" si="67"/>
        <v>0.42499999999999999</v>
      </c>
      <c r="V448" s="96">
        <f t="shared" si="67"/>
        <v>1.4816</v>
      </c>
      <c r="W448" s="96">
        <v>12.119700748128949</v>
      </c>
      <c r="X448" s="107">
        <v>4.0218470705065492</v>
      </c>
      <c r="Y448" s="96">
        <f t="shared" si="72"/>
        <v>0.37349127182045194</v>
      </c>
      <c r="Z448" s="96">
        <f t="shared" si="72"/>
        <v>1.4220123138033749</v>
      </c>
      <c r="AA448" s="96">
        <f t="shared" si="68"/>
        <v>0.75958482943306693</v>
      </c>
      <c r="AB448" s="96">
        <f t="shared" si="69"/>
        <v>0.4979701019561199</v>
      </c>
      <c r="AC448" s="96">
        <f t="shared" si="62"/>
        <v>0.78186946672208035</v>
      </c>
      <c r="AD448">
        <f t="shared" si="63"/>
        <v>54</v>
      </c>
      <c r="AE448" s="96">
        <f t="shared" si="70"/>
        <v>9.788025007949297E-2</v>
      </c>
      <c r="AF448" s="96">
        <f t="shared" si="71"/>
        <v>1.0672658685858557E-2</v>
      </c>
      <c r="AG448" s="97" t="s">
        <v>194</v>
      </c>
      <c r="AH448" s="97" t="s">
        <v>194</v>
      </c>
      <c r="AI448" s="97" t="s">
        <v>194</v>
      </c>
      <c r="AJ448" s="97" t="s">
        <v>194</v>
      </c>
      <c r="AK448" s="97" t="s">
        <v>195</v>
      </c>
      <c r="AL448" s="97" t="s">
        <v>195</v>
      </c>
    </row>
    <row r="449" spans="2:38">
      <c r="B449" t="s">
        <v>190</v>
      </c>
      <c r="C449" s="93">
        <v>154</v>
      </c>
      <c r="D449" t="s">
        <v>93</v>
      </c>
      <c r="E449" t="s">
        <v>107</v>
      </c>
      <c r="F449" s="94">
        <v>2</v>
      </c>
      <c r="G449" s="95">
        <v>42762</v>
      </c>
      <c r="H449" s="100" t="s">
        <v>940</v>
      </c>
      <c r="I449" t="s">
        <v>941</v>
      </c>
      <c r="J449">
        <v>2.0819999999999999</v>
      </c>
      <c r="K449">
        <v>2.242</v>
      </c>
      <c r="L449" s="96">
        <f t="shared" si="64"/>
        <v>1.8321999999999998</v>
      </c>
      <c r="M449" s="96">
        <v>5.5147656768714146</v>
      </c>
      <c r="N449" s="96">
        <f t="shared" si="61"/>
        <v>1.7311584632683619</v>
      </c>
      <c r="O449" s="96">
        <f t="shared" si="65"/>
        <v>1.9922</v>
      </c>
      <c r="P449" s="96">
        <v>2.2816647271287041</v>
      </c>
      <c r="Q449" s="96">
        <f t="shared" si="66"/>
        <v>1.9467446753061419</v>
      </c>
      <c r="R449" s="95">
        <v>42816</v>
      </c>
      <c r="S449" s="96">
        <v>0.60499999999999998</v>
      </c>
      <c r="T449" s="96">
        <v>1.839</v>
      </c>
      <c r="U449" s="96">
        <f t="shared" si="67"/>
        <v>0.45439999999999997</v>
      </c>
      <c r="V449" s="96">
        <f t="shared" si="67"/>
        <v>1.6883999999999999</v>
      </c>
      <c r="W449" s="96">
        <v>17.540322580645736</v>
      </c>
      <c r="X449" s="107">
        <v>11.924381968008097</v>
      </c>
      <c r="Y449" s="96">
        <f t="shared" si="72"/>
        <v>0.37469677419354575</v>
      </c>
      <c r="Z449" s="96">
        <f t="shared" si="72"/>
        <v>1.4870687348521512</v>
      </c>
      <c r="AA449" s="96">
        <f t="shared" si="68"/>
        <v>0.78355720626167735</v>
      </c>
      <c r="AB449" s="96">
        <f t="shared" si="69"/>
        <v>0.51368595944946083</v>
      </c>
      <c r="AC449" s="96">
        <f t="shared" si="62"/>
        <v>0.76387456132032161</v>
      </c>
      <c r="AD449">
        <f t="shared" si="63"/>
        <v>54</v>
      </c>
      <c r="AE449" s="96">
        <f t="shared" si="70"/>
        <v>6.9409493750976936E-2</v>
      </c>
      <c r="AF449" s="96">
        <f t="shared" si="71"/>
        <v>1.1399501900538551E-2</v>
      </c>
      <c r="AG449" s="97" t="s">
        <v>194</v>
      </c>
      <c r="AH449" s="97" t="s">
        <v>194</v>
      </c>
      <c r="AI449" s="97" t="s">
        <v>194</v>
      </c>
      <c r="AJ449" s="97" t="s">
        <v>195</v>
      </c>
      <c r="AK449" s="97" t="s">
        <v>195</v>
      </c>
      <c r="AL449" s="97" t="s">
        <v>194</v>
      </c>
    </row>
    <row r="450" spans="2:38">
      <c r="B450" t="s">
        <v>190</v>
      </c>
      <c r="C450" s="93">
        <v>155</v>
      </c>
      <c r="D450" t="s">
        <v>93</v>
      </c>
      <c r="E450" t="s">
        <v>107</v>
      </c>
      <c r="F450" s="94">
        <v>3</v>
      </c>
      <c r="G450" s="95">
        <v>42762</v>
      </c>
      <c r="H450" s="100" t="s">
        <v>942</v>
      </c>
      <c r="I450" t="s">
        <v>943</v>
      </c>
      <c r="J450">
        <v>1.883</v>
      </c>
      <c r="K450">
        <v>2.0830000000000002</v>
      </c>
      <c r="L450" s="96">
        <f t="shared" si="64"/>
        <v>1.6332</v>
      </c>
      <c r="M450" s="96">
        <v>5.5147656768714146</v>
      </c>
      <c r="N450" s="96">
        <f t="shared" si="61"/>
        <v>1.543132846965336</v>
      </c>
      <c r="O450" s="96">
        <f t="shared" si="65"/>
        <v>1.8332000000000002</v>
      </c>
      <c r="P450" s="96">
        <v>2.2816647271287041</v>
      </c>
      <c r="Q450" s="96">
        <f t="shared" si="66"/>
        <v>1.7913725222222767</v>
      </c>
      <c r="R450" s="95">
        <v>42816</v>
      </c>
      <c r="S450" s="96">
        <v>0.63800000000000001</v>
      </c>
      <c r="T450" s="96">
        <v>1.643</v>
      </c>
      <c r="U450" s="96">
        <f t="shared" si="67"/>
        <v>0.4874</v>
      </c>
      <c r="V450" s="96">
        <f t="shared" si="67"/>
        <v>1.4923999999999999</v>
      </c>
      <c r="W450" s="96">
        <v>19.219219219219006</v>
      </c>
      <c r="X450" s="107">
        <v>7.5886170743882877</v>
      </c>
      <c r="Y450" s="96">
        <f t="shared" si="72"/>
        <v>0.39372552552552659</v>
      </c>
      <c r="Z450" s="96">
        <f t="shared" si="72"/>
        <v>1.3791474787818292</v>
      </c>
      <c r="AA450" s="96">
        <f t="shared" si="68"/>
        <v>0.74485312376065904</v>
      </c>
      <c r="AB450" s="96">
        <f t="shared" si="69"/>
        <v>0.48831226165781927</v>
      </c>
      <c r="AC450" s="96">
        <f t="shared" si="62"/>
        <v>0.76988312686126048</v>
      </c>
      <c r="AD450">
        <f t="shared" si="63"/>
        <v>54</v>
      </c>
      <c r="AE450" s="96">
        <f t="shared" si="70"/>
        <v>0.11537633757641441</v>
      </c>
      <c r="AF450" s="96">
        <f t="shared" si="71"/>
        <v>1.1800712287449158E-2</v>
      </c>
      <c r="AG450" s="97" t="s">
        <v>194</v>
      </c>
      <c r="AH450" s="97" t="s">
        <v>194</v>
      </c>
      <c r="AI450" s="97" t="s">
        <v>194</v>
      </c>
      <c r="AJ450" s="97" t="s">
        <v>194</v>
      </c>
      <c r="AK450" s="97" t="s">
        <v>194</v>
      </c>
      <c r="AL450" s="97" t="s">
        <v>195</v>
      </c>
    </row>
    <row r="451" spans="2:38">
      <c r="B451" t="s">
        <v>190</v>
      </c>
      <c r="C451" s="93">
        <v>156</v>
      </c>
      <c r="D451" t="s">
        <v>93</v>
      </c>
      <c r="E451" t="s">
        <v>107</v>
      </c>
      <c r="F451" s="98">
        <v>4</v>
      </c>
      <c r="G451" s="95">
        <v>42762</v>
      </c>
      <c r="H451" s="100" t="s">
        <v>944</v>
      </c>
      <c r="I451" t="s">
        <v>945</v>
      </c>
      <c r="J451">
        <v>2.048</v>
      </c>
      <c r="K451">
        <v>2.2040000000000002</v>
      </c>
      <c r="L451" s="96">
        <f t="shared" si="64"/>
        <v>1.7982</v>
      </c>
      <c r="M451" s="96">
        <v>5.5147656768714146</v>
      </c>
      <c r="N451" s="96">
        <f t="shared" si="61"/>
        <v>1.6990334835984982</v>
      </c>
      <c r="O451" s="96">
        <f t="shared" si="65"/>
        <v>1.9542000000000002</v>
      </c>
      <c r="P451" s="96">
        <v>2.2816647271287041</v>
      </c>
      <c r="Q451" s="96">
        <f t="shared" si="66"/>
        <v>1.909611707902451</v>
      </c>
      <c r="R451" s="95">
        <v>42816</v>
      </c>
      <c r="S451" s="96">
        <v>0.65800000000000003</v>
      </c>
      <c r="T451" s="96">
        <v>1.802</v>
      </c>
      <c r="U451" s="96">
        <f t="shared" si="67"/>
        <v>0.50740000000000007</v>
      </c>
      <c r="V451" s="96">
        <f t="shared" si="67"/>
        <v>1.6514</v>
      </c>
      <c r="W451" s="96">
        <v>27.494061757718864</v>
      </c>
      <c r="X451" s="107">
        <v>8.8737201365180916</v>
      </c>
      <c r="Y451" s="96">
        <f t="shared" si="72"/>
        <v>0.36789513064133456</v>
      </c>
      <c r="Z451" s="96">
        <f t="shared" si="72"/>
        <v>1.5048593856655401</v>
      </c>
      <c r="AA451" s="96">
        <f t="shared" si="68"/>
        <v>0.78346799271892831</v>
      </c>
      <c r="AB451" s="96">
        <f t="shared" si="69"/>
        <v>0.51362747266134023</v>
      </c>
      <c r="AC451" s="96">
        <f t="shared" si="62"/>
        <v>0.78804470010214922</v>
      </c>
      <c r="AD451">
        <f t="shared" si="63"/>
        <v>54</v>
      </c>
      <c r="AE451" s="96">
        <f t="shared" si="70"/>
        <v>6.9515448077282271E-2</v>
      </c>
      <c r="AF451" s="96">
        <f t="shared" si="71"/>
        <v>9.8547654483243322E-3</v>
      </c>
      <c r="AG451" s="97" t="s">
        <v>194</v>
      </c>
      <c r="AH451" s="97" t="s">
        <v>194</v>
      </c>
      <c r="AI451" s="97" t="s">
        <v>195</v>
      </c>
      <c r="AJ451" s="97" t="s">
        <v>194</v>
      </c>
      <c r="AK451" s="97" t="s">
        <v>194</v>
      </c>
      <c r="AL451" s="97" t="s">
        <v>195</v>
      </c>
    </row>
    <row r="452" spans="2:38">
      <c r="B452" t="s">
        <v>190</v>
      </c>
      <c r="C452" s="93">
        <v>157</v>
      </c>
      <c r="D452" t="s">
        <v>93</v>
      </c>
      <c r="E452" t="s">
        <v>107</v>
      </c>
      <c r="F452" s="98">
        <v>5</v>
      </c>
      <c r="G452" s="95">
        <v>42762</v>
      </c>
      <c r="H452" s="100" t="s">
        <v>946</v>
      </c>
      <c r="I452" t="s">
        <v>947</v>
      </c>
      <c r="J452">
        <v>2.0470000000000002</v>
      </c>
      <c r="K452">
        <v>2.0630000000000002</v>
      </c>
      <c r="L452" s="96">
        <f t="shared" si="64"/>
        <v>1.7972000000000001</v>
      </c>
      <c r="M452" s="96">
        <v>5.5147656768714146</v>
      </c>
      <c r="N452" s="96">
        <f t="shared" si="61"/>
        <v>1.698088631255267</v>
      </c>
      <c r="O452" s="96">
        <f t="shared" si="65"/>
        <v>1.8132000000000001</v>
      </c>
      <c r="P452" s="96">
        <v>2.2816647271287041</v>
      </c>
      <c r="Q452" s="96">
        <f t="shared" si="66"/>
        <v>1.7718288551677024</v>
      </c>
      <c r="R452" s="95">
        <v>42816</v>
      </c>
      <c r="S452" s="96">
        <v>0.70499999999999996</v>
      </c>
      <c r="T452" s="96">
        <v>1.994</v>
      </c>
      <c r="U452" s="96">
        <f t="shared" si="67"/>
        <v>0.5544</v>
      </c>
      <c r="V452" s="96">
        <f t="shared" si="67"/>
        <v>1.8433999999999999</v>
      </c>
      <c r="W452" s="96">
        <v>15.610972568578548</v>
      </c>
      <c r="X452" s="107">
        <v>10.019743336623607</v>
      </c>
      <c r="Y452" s="96">
        <f t="shared" si="72"/>
        <v>0.46785276807980053</v>
      </c>
      <c r="Z452" s="96">
        <f t="shared" si="72"/>
        <v>1.6586960513326803</v>
      </c>
      <c r="AA452" s="96">
        <f t="shared" si="68"/>
        <v>0.72448271576145418</v>
      </c>
      <c r="AB452" s="96">
        <f t="shared" si="69"/>
        <v>0.47495778990537141</v>
      </c>
      <c r="AC452" s="96">
        <f t="shared" si="62"/>
        <v>0.93614913567692504</v>
      </c>
      <c r="AD452">
        <f t="shared" si="63"/>
        <v>54</v>
      </c>
      <c r="AE452" s="96">
        <f t="shared" si="70"/>
        <v>0.13956922118592141</v>
      </c>
      <c r="AF452" s="96">
        <f t="shared" si="71"/>
        <v>2.6735666018650444E-3</v>
      </c>
      <c r="AG452" s="97" t="s">
        <v>194</v>
      </c>
      <c r="AH452" s="97" t="s">
        <v>194</v>
      </c>
      <c r="AI452" s="97" t="s">
        <v>194</v>
      </c>
      <c r="AJ452" s="97" t="s">
        <v>195</v>
      </c>
      <c r="AK452" s="97" t="s">
        <v>194</v>
      </c>
      <c r="AL452" s="97" t="s">
        <v>195</v>
      </c>
    </row>
    <row r="453" spans="2:38">
      <c r="B453" t="s">
        <v>190</v>
      </c>
      <c r="C453" s="93">
        <v>158</v>
      </c>
      <c r="D453" t="s">
        <v>93</v>
      </c>
      <c r="E453" t="s">
        <v>107</v>
      </c>
      <c r="F453" s="98">
        <v>6</v>
      </c>
      <c r="G453" s="95">
        <v>42762</v>
      </c>
      <c r="H453" s="100" t="s">
        <v>948</v>
      </c>
      <c r="I453" t="s">
        <v>949</v>
      </c>
      <c r="J453">
        <v>2.0710000000000002</v>
      </c>
      <c r="K453">
        <v>2.0910000000000002</v>
      </c>
      <c r="L453" s="96">
        <f t="shared" si="64"/>
        <v>1.8212000000000002</v>
      </c>
      <c r="M453" s="96">
        <v>5.5147656768714146</v>
      </c>
      <c r="N453" s="96">
        <f t="shared" si="61"/>
        <v>1.720765087492818</v>
      </c>
      <c r="O453" s="96">
        <f t="shared" si="65"/>
        <v>1.8412000000000002</v>
      </c>
      <c r="P453" s="96">
        <v>2.2816647271287041</v>
      </c>
      <c r="Q453" s="96">
        <f t="shared" si="66"/>
        <v>1.7991899890441065</v>
      </c>
      <c r="R453" s="95">
        <v>42816</v>
      </c>
      <c r="S453" s="96">
        <v>0.629</v>
      </c>
      <c r="T453" s="96">
        <v>1.718</v>
      </c>
      <c r="U453" s="96">
        <f t="shared" si="67"/>
        <v>0.47839999999999999</v>
      </c>
      <c r="V453" s="96">
        <f t="shared" si="67"/>
        <v>1.5673999999999999</v>
      </c>
      <c r="W453" s="96">
        <v>11.313330054107281</v>
      </c>
      <c r="X453" s="107">
        <v>4.5090180360722032</v>
      </c>
      <c r="Y453" s="96">
        <f t="shared" si="72"/>
        <v>0.42427702902115078</v>
      </c>
      <c r="Z453" s="96">
        <f t="shared" si="72"/>
        <v>1.4967256513026042</v>
      </c>
      <c r="AA453" s="96">
        <f t="shared" si="68"/>
        <v>0.75343698445246288</v>
      </c>
      <c r="AB453" s="96">
        <f t="shared" si="69"/>
        <v>0.49393968576931063</v>
      </c>
      <c r="AC453" s="96">
        <f t="shared" si="62"/>
        <v>0.83188860565959521</v>
      </c>
      <c r="AD453">
        <f t="shared" si="63"/>
        <v>54</v>
      </c>
      <c r="AE453" s="96">
        <f t="shared" si="70"/>
        <v>0.10518172867878517</v>
      </c>
      <c r="AF453" s="96">
        <f t="shared" si="71"/>
        <v>7.7044979065424846E-3</v>
      </c>
      <c r="AG453" s="97" t="s">
        <v>194</v>
      </c>
      <c r="AH453" s="97" t="s">
        <v>194</v>
      </c>
      <c r="AI453" s="97" t="s">
        <v>194</v>
      </c>
      <c r="AJ453" s="97" t="s">
        <v>194</v>
      </c>
      <c r="AK453" s="97" t="s">
        <v>194</v>
      </c>
      <c r="AL453" s="97" t="s">
        <v>195</v>
      </c>
    </row>
    <row r="454" spans="2:38">
      <c r="B454" t="s">
        <v>190</v>
      </c>
      <c r="C454" s="93">
        <v>159</v>
      </c>
      <c r="D454" t="s">
        <v>93</v>
      </c>
      <c r="E454" t="s">
        <v>107</v>
      </c>
      <c r="F454" s="98">
        <v>7</v>
      </c>
      <c r="G454" s="95">
        <v>42762</v>
      </c>
      <c r="H454" s="100" t="s">
        <v>950</v>
      </c>
      <c r="I454" t="s">
        <v>951</v>
      </c>
      <c r="J454">
        <v>2.14</v>
      </c>
      <c r="K454">
        <v>2.2450000000000001</v>
      </c>
      <c r="L454" s="96">
        <f t="shared" si="64"/>
        <v>1.8902000000000001</v>
      </c>
      <c r="M454" s="96">
        <v>5.5147656768714146</v>
      </c>
      <c r="N454" s="96">
        <f t="shared" si="61"/>
        <v>1.7859598991757766</v>
      </c>
      <c r="O454" s="96">
        <f t="shared" si="65"/>
        <v>1.9952000000000001</v>
      </c>
      <c r="P454" s="96">
        <v>2.2816647271287041</v>
      </c>
      <c r="Q454" s="96">
        <f t="shared" si="66"/>
        <v>1.9496762253643283</v>
      </c>
      <c r="R454" s="95">
        <v>42816</v>
      </c>
      <c r="S454" s="96" t="s">
        <v>193</v>
      </c>
      <c r="T454" s="96" t="s">
        <v>193</v>
      </c>
      <c r="U454" s="96" t="str">
        <f t="shared" si="67"/>
        <v/>
      </c>
      <c r="V454" s="96" t="str">
        <f t="shared" si="67"/>
        <v/>
      </c>
      <c r="W454" s="96" t="s">
        <v>193</v>
      </c>
      <c r="X454" s="107" t="s">
        <v>193</v>
      </c>
      <c r="Y454" s="96" t="str">
        <f t="shared" si="72"/>
        <v/>
      </c>
      <c r="Z454" s="96" t="str">
        <f t="shared" si="72"/>
        <v/>
      </c>
      <c r="AA454" s="96" t="str">
        <f t="shared" si="68"/>
        <v/>
      </c>
      <c r="AB454" s="96" t="str">
        <f t="shared" si="69"/>
        <v/>
      </c>
      <c r="AC454" s="96" t="str">
        <f t="shared" si="62"/>
        <v/>
      </c>
      <c r="AD454">
        <f t="shared" si="63"/>
        <v>54</v>
      </c>
      <c r="AE454" s="96" t="str">
        <f t="shared" si="70"/>
        <v/>
      </c>
      <c r="AF454" s="96" t="str">
        <f t="shared" si="71"/>
        <v/>
      </c>
      <c r="AG454" s="97" t="s">
        <v>194</v>
      </c>
      <c r="AH454" s="97" t="s">
        <v>194</v>
      </c>
      <c r="AI454" s="97" t="s">
        <v>194</v>
      </c>
      <c r="AJ454" s="97" t="s">
        <v>194</v>
      </c>
      <c r="AK454" s="97" t="s">
        <v>194</v>
      </c>
      <c r="AL454" s="97" t="s">
        <v>194</v>
      </c>
    </row>
    <row r="455" spans="2:38">
      <c r="B455" t="s">
        <v>190</v>
      </c>
      <c r="C455" s="93">
        <v>160</v>
      </c>
      <c r="D455" t="s">
        <v>93</v>
      </c>
      <c r="E455" t="s">
        <v>107</v>
      </c>
      <c r="F455" s="98">
        <v>8</v>
      </c>
      <c r="G455" s="95">
        <v>42762</v>
      </c>
      <c r="H455" s="100" t="s">
        <v>952</v>
      </c>
      <c r="I455" t="s">
        <v>953</v>
      </c>
      <c r="J455">
        <v>1.9550000000000001</v>
      </c>
      <c r="K455">
        <v>2.1930000000000001</v>
      </c>
      <c r="L455" s="96">
        <f t="shared" si="64"/>
        <v>1.7052</v>
      </c>
      <c r="M455" s="96">
        <v>5.5147656768714146</v>
      </c>
      <c r="N455" s="96">
        <f t="shared" si="61"/>
        <v>1.6111622156779888</v>
      </c>
      <c r="O455" s="96">
        <f t="shared" si="65"/>
        <v>1.9432</v>
      </c>
      <c r="P455" s="96">
        <v>2.2816647271287041</v>
      </c>
      <c r="Q455" s="96">
        <f t="shared" si="66"/>
        <v>1.8988626910224351</v>
      </c>
      <c r="R455" s="95">
        <v>42816</v>
      </c>
      <c r="S455" s="96">
        <v>0.68100000000000005</v>
      </c>
      <c r="T455" s="96">
        <v>1.744</v>
      </c>
      <c r="U455" s="96">
        <f t="shared" si="67"/>
        <v>0.53039999999999998</v>
      </c>
      <c r="V455" s="96">
        <f t="shared" si="67"/>
        <v>1.5933999999999999</v>
      </c>
      <c r="W455" s="96">
        <v>12.187812187811872</v>
      </c>
      <c r="X455" s="107">
        <v>4.181184668989598</v>
      </c>
      <c r="Y455" s="96">
        <f t="shared" si="72"/>
        <v>0.46575584415584581</v>
      </c>
      <c r="Z455" s="96">
        <f t="shared" si="72"/>
        <v>1.5267770034843198</v>
      </c>
      <c r="AA455" s="96">
        <f t="shared" si="68"/>
        <v>0.71091933535702223</v>
      </c>
      <c r="AB455" s="96">
        <f t="shared" si="69"/>
        <v>0.46606588256184839</v>
      </c>
      <c r="AC455" s="96">
        <f t="shared" si="62"/>
        <v>0.80404813402396813</v>
      </c>
      <c r="AD455">
        <f t="shared" si="63"/>
        <v>54</v>
      </c>
      <c r="AE455" s="96">
        <f t="shared" si="70"/>
        <v>0.1556777489821588</v>
      </c>
      <c r="AF455" s="96">
        <f t="shared" si="71"/>
        <v>1.0101534250144074E-2</v>
      </c>
      <c r="AG455" s="97" t="s">
        <v>194</v>
      </c>
      <c r="AH455" s="97" t="s">
        <v>194</v>
      </c>
      <c r="AI455" s="97" t="s">
        <v>194</v>
      </c>
      <c r="AJ455" s="97" t="s">
        <v>194</v>
      </c>
      <c r="AK455" s="97" t="s">
        <v>194</v>
      </c>
      <c r="AL455" s="97" t="s">
        <v>195</v>
      </c>
    </row>
    <row r="456" spans="2:38">
      <c r="B456" t="s">
        <v>190</v>
      </c>
      <c r="C456" s="93">
        <v>161</v>
      </c>
      <c r="D456" t="s">
        <v>94</v>
      </c>
      <c r="E456" t="s">
        <v>107</v>
      </c>
      <c r="F456" s="94">
        <v>1</v>
      </c>
      <c r="G456" s="95">
        <v>42763</v>
      </c>
      <c r="H456" s="100" t="s">
        <v>954</v>
      </c>
      <c r="I456" t="s">
        <v>955</v>
      </c>
      <c r="J456">
        <v>1.909</v>
      </c>
      <c r="K456">
        <v>2.2130000000000001</v>
      </c>
      <c r="L456" s="96">
        <f t="shared" si="64"/>
        <v>1.6592</v>
      </c>
      <c r="M456" s="96">
        <v>5.5147656768714146</v>
      </c>
      <c r="N456" s="96">
        <f t="shared" si="61"/>
        <v>1.5676990078893496</v>
      </c>
      <c r="O456" s="96">
        <f t="shared" si="65"/>
        <v>1.9632000000000001</v>
      </c>
      <c r="P456" s="96">
        <v>2.2816647271287041</v>
      </c>
      <c r="Q456" s="96">
        <f t="shared" si="66"/>
        <v>1.9184063580770094</v>
      </c>
      <c r="R456" s="95">
        <v>42814</v>
      </c>
      <c r="S456" s="96">
        <v>0.58709999999999996</v>
      </c>
      <c r="T456" s="96">
        <v>1.7033</v>
      </c>
      <c r="U456" s="96">
        <f t="shared" si="67"/>
        <v>0.43649999999999994</v>
      </c>
      <c r="V456" s="96">
        <f t="shared" si="67"/>
        <v>1.5527</v>
      </c>
      <c r="W456" s="96">
        <v>11.028315946348718</v>
      </c>
      <c r="X456" s="107">
        <v>2.4952015355091484</v>
      </c>
      <c r="Y456" s="96">
        <f t="shared" si="72"/>
        <v>0.3883614008941878</v>
      </c>
      <c r="Z456" s="96">
        <f t="shared" si="72"/>
        <v>1.5139570057581495</v>
      </c>
      <c r="AA456" s="96">
        <f t="shared" si="68"/>
        <v>0.75227298165031509</v>
      </c>
      <c r="AB456" s="96">
        <f t="shared" si="69"/>
        <v>0.49317658654509972</v>
      </c>
      <c r="AC456" s="96">
        <f t="shared" si="62"/>
        <v>0.78917430573766667</v>
      </c>
      <c r="AD456">
        <f t="shared" si="63"/>
        <v>51</v>
      </c>
      <c r="AE456" s="96">
        <f t="shared" si="70"/>
        <v>0.10656415480960202</v>
      </c>
      <c r="AF456" s="96">
        <f t="shared" si="71"/>
        <v>1.0935621594355623E-2</v>
      </c>
      <c r="AG456" s="97" t="s">
        <v>194</v>
      </c>
      <c r="AH456" s="97" t="s">
        <v>194</v>
      </c>
      <c r="AI456" s="97" t="s">
        <v>194</v>
      </c>
      <c r="AJ456" s="97" t="s">
        <v>194</v>
      </c>
      <c r="AK456" s="97" t="s">
        <v>194</v>
      </c>
      <c r="AL456" s="97" t="s">
        <v>194</v>
      </c>
    </row>
    <row r="457" spans="2:38">
      <c r="B457" t="s">
        <v>190</v>
      </c>
      <c r="C457" s="93">
        <v>162</v>
      </c>
      <c r="D457" t="s">
        <v>94</v>
      </c>
      <c r="E457" t="s">
        <v>107</v>
      </c>
      <c r="F457" s="94">
        <v>2</v>
      </c>
      <c r="G457" s="95">
        <v>42763</v>
      </c>
      <c r="H457" s="100" t="s">
        <v>956</v>
      </c>
      <c r="I457" t="s">
        <v>957</v>
      </c>
      <c r="J457">
        <v>2.056</v>
      </c>
      <c r="K457">
        <v>2.2400000000000002</v>
      </c>
      <c r="L457" s="96">
        <f t="shared" si="64"/>
        <v>1.8062</v>
      </c>
      <c r="M457" s="96">
        <v>5.5147656768714146</v>
      </c>
      <c r="N457" s="96">
        <f t="shared" si="61"/>
        <v>1.7065923023443486</v>
      </c>
      <c r="O457" s="96">
        <f t="shared" si="65"/>
        <v>1.9902000000000002</v>
      </c>
      <c r="P457" s="96">
        <v>2.2816647271287041</v>
      </c>
      <c r="Q457" s="96">
        <f t="shared" si="66"/>
        <v>1.9447903086006848</v>
      </c>
      <c r="R457" s="95">
        <v>42814</v>
      </c>
      <c r="S457" s="96">
        <v>0.66290000000000004</v>
      </c>
      <c r="T457" s="96">
        <v>1.6621999999999999</v>
      </c>
      <c r="U457" s="96">
        <f t="shared" si="67"/>
        <v>0.51229999999999998</v>
      </c>
      <c r="V457" s="96">
        <f t="shared" si="67"/>
        <v>1.5115999999999998</v>
      </c>
      <c r="W457" s="96">
        <v>7.6199901039089131</v>
      </c>
      <c r="X457" s="107">
        <v>1.8419777023749115</v>
      </c>
      <c r="Y457" s="96">
        <f t="shared" si="72"/>
        <v>0.47326279069767463</v>
      </c>
      <c r="Z457" s="96">
        <f t="shared" si="72"/>
        <v>1.4837566650509006</v>
      </c>
      <c r="AA457" s="96">
        <f t="shared" si="68"/>
        <v>0.72268550019383493</v>
      </c>
      <c r="AB457" s="96">
        <f t="shared" si="69"/>
        <v>0.47377956782303671</v>
      </c>
      <c r="AC457" s="96">
        <f t="shared" si="62"/>
        <v>0.76293915004054758</v>
      </c>
      <c r="AD457">
        <f t="shared" si="63"/>
        <v>51</v>
      </c>
      <c r="AE457" s="96">
        <f t="shared" si="70"/>
        <v>0.14170368148000601</v>
      </c>
      <c r="AF457" s="96">
        <f t="shared" si="71"/>
        <v>1.3605285782752977E-2</v>
      </c>
      <c r="AG457" s="97" t="s">
        <v>194</v>
      </c>
      <c r="AH457" s="97" t="s">
        <v>194</v>
      </c>
      <c r="AI457" s="97" t="s">
        <v>195</v>
      </c>
      <c r="AJ457" s="97" t="s">
        <v>194</v>
      </c>
      <c r="AK457" s="97" t="s">
        <v>195</v>
      </c>
      <c r="AL457" s="97" t="s">
        <v>194</v>
      </c>
    </row>
    <row r="458" spans="2:38">
      <c r="B458" t="s">
        <v>190</v>
      </c>
      <c r="C458" s="93">
        <v>163</v>
      </c>
      <c r="D458" t="s">
        <v>94</v>
      </c>
      <c r="E458" t="s">
        <v>107</v>
      </c>
      <c r="F458" s="94">
        <v>3</v>
      </c>
      <c r="G458" s="95">
        <v>42763</v>
      </c>
      <c r="H458" s="100" t="s">
        <v>958</v>
      </c>
      <c r="I458" t="s">
        <v>959</v>
      </c>
      <c r="J458">
        <v>2.0339999999999998</v>
      </c>
      <c r="K458">
        <v>2.1560000000000001</v>
      </c>
      <c r="L458" s="96">
        <f t="shared" si="64"/>
        <v>1.7841999999999998</v>
      </c>
      <c r="M458" s="96">
        <v>5.5147656768714146</v>
      </c>
      <c r="N458" s="96">
        <f t="shared" si="61"/>
        <v>1.6858055507932601</v>
      </c>
      <c r="O458" s="96">
        <f t="shared" si="65"/>
        <v>1.9062000000000001</v>
      </c>
      <c r="P458" s="96">
        <v>2.2816647271287041</v>
      </c>
      <c r="Q458" s="96">
        <f t="shared" si="66"/>
        <v>1.8627069069714728</v>
      </c>
      <c r="R458" s="95">
        <v>42814</v>
      </c>
      <c r="S458" s="96">
        <v>0.68700000000000006</v>
      </c>
      <c r="T458" s="96">
        <v>1.738</v>
      </c>
      <c r="U458" s="96">
        <f t="shared" si="67"/>
        <v>0.53639999999999999</v>
      </c>
      <c r="V458" s="96">
        <f t="shared" si="67"/>
        <v>1.5873999999999999</v>
      </c>
      <c r="W458" s="96">
        <v>7.8343313373247501</v>
      </c>
      <c r="X458" s="107">
        <v>2.2942643391521438</v>
      </c>
      <c r="Y458" s="96">
        <f t="shared" si="72"/>
        <v>0.49437664670659004</v>
      </c>
      <c r="Z458" s="96">
        <f t="shared" si="72"/>
        <v>1.5509808478802989</v>
      </c>
      <c r="AA458" s="96">
        <f t="shared" si="68"/>
        <v>0.70674159515374724</v>
      </c>
      <c r="AB458" s="96">
        <f t="shared" si="69"/>
        <v>0.46332703150221916</v>
      </c>
      <c r="AC458" s="96">
        <f t="shared" si="62"/>
        <v>0.83264889504382567</v>
      </c>
      <c r="AD458">
        <f t="shared" si="63"/>
        <v>51</v>
      </c>
      <c r="AE458" s="96">
        <f t="shared" si="70"/>
        <v>0.16063943568438566</v>
      </c>
      <c r="AF458" s="96">
        <f t="shared" si="71"/>
        <v>8.7873532256757189E-3</v>
      </c>
      <c r="AG458" s="97" t="s">
        <v>194</v>
      </c>
      <c r="AH458" s="97" t="s">
        <v>194</v>
      </c>
      <c r="AI458" s="97" t="s">
        <v>194</v>
      </c>
      <c r="AJ458" s="97" t="s">
        <v>194</v>
      </c>
      <c r="AK458" s="97" t="s">
        <v>194</v>
      </c>
      <c r="AL458" s="97" t="s">
        <v>194</v>
      </c>
    </row>
    <row r="459" spans="2:38">
      <c r="B459" t="s">
        <v>190</v>
      </c>
      <c r="C459" s="93">
        <v>164</v>
      </c>
      <c r="D459" t="s">
        <v>94</v>
      </c>
      <c r="E459" t="s">
        <v>107</v>
      </c>
      <c r="F459" s="98">
        <v>4</v>
      </c>
      <c r="G459" s="95">
        <v>42763</v>
      </c>
      <c r="H459" s="100" t="s">
        <v>960</v>
      </c>
      <c r="I459" t="s">
        <v>961</v>
      </c>
      <c r="J459">
        <v>2.0630000000000002</v>
      </c>
      <c r="K459">
        <v>2.2250000000000001</v>
      </c>
      <c r="L459" s="96">
        <f t="shared" si="64"/>
        <v>1.8132000000000001</v>
      </c>
      <c r="M459" s="96">
        <v>5.5147656768714146</v>
      </c>
      <c r="N459" s="96">
        <f t="shared" si="61"/>
        <v>1.7132062687469676</v>
      </c>
      <c r="O459" s="96">
        <f t="shared" si="65"/>
        <v>1.9752000000000001</v>
      </c>
      <c r="P459" s="96">
        <v>2.2816647271287041</v>
      </c>
      <c r="Q459" s="96">
        <f t="shared" si="66"/>
        <v>1.9301325583097539</v>
      </c>
      <c r="R459" s="95">
        <v>42814</v>
      </c>
      <c r="S459" s="96">
        <v>0.63800000000000001</v>
      </c>
      <c r="T459" s="96">
        <v>1.7050000000000001</v>
      </c>
      <c r="U459" s="96">
        <f t="shared" si="67"/>
        <v>0.4874</v>
      </c>
      <c r="V459" s="96">
        <f t="shared" si="67"/>
        <v>1.5544</v>
      </c>
      <c r="W459" s="96">
        <v>9.1180866965623011</v>
      </c>
      <c r="X459" s="107">
        <v>1.9295706705255817</v>
      </c>
      <c r="Y459" s="96">
        <f t="shared" si="72"/>
        <v>0.44295844544095536</v>
      </c>
      <c r="Z459" s="96">
        <f t="shared" si="72"/>
        <v>1.5244067534973504</v>
      </c>
      <c r="AA459" s="96">
        <f t="shared" si="68"/>
        <v>0.74144476732218978</v>
      </c>
      <c r="AB459" s="96">
        <f t="shared" si="69"/>
        <v>0.48607780470528361</v>
      </c>
      <c r="AC459" s="96">
        <f t="shared" si="62"/>
        <v>0.78979381334942944</v>
      </c>
      <c r="AD459">
        <f t="shared" si="63"/>
        <v>51</v>
      </c>
      <c r="AE459" s="96">
        <f t="shared" si="70"/>
        <v>0.11942426683825436</v>
      </c>
      <c r="AF459" s="96">
        <f t="shared" si="71"/>
        <v>1.110653132448209E-2</v>
      </c>
      <c r="AG459" s="97" t="s">
        <v>194</v>
      </c>
      <c r="AH459" s="97" t="s">
        <v>194</v>
      </c>
      <c r="AI459" s="97" t="s">
        <v>194</v>
      </c>
      <c r="AJ459" s="97" t="s">
        <v>194</v>
      </c>
      <c r="AK459" s="97" t="s">
        <v>194</v>
      </c>
      <c r="AL459" s="97" t="s">
        <v>194</v>
      </c>
    </row>
    <row r="460" spans="2:38">
      <c r="B460" t="s">
        <v>190</v>
      </c>
      <c r="C460" s="93">
        <v>165</v>
      </c>
      <c r="D460" t="s">
        <v>94</v>
      </c>
      <c r="E460" t="s">
        <v>107</v>
      </c>
      <c r="F460" s="98">
        <v>5</v>
      </c>
      <c r="G460" s="95">
        <v>42763</v>
      </c>
      <c r="H460" s="100" t="s">
        <v>962</v>
      </c>
      <c r="I460" t="s">
        <v>963</v>
      </c>
      <c r="J460">
        <v>1.946</v>
      </c>
      <c r="K460">
        <v>2.2240000000000002</v>
      </c>
      <c r="L460" s="96">
        <f t="shared" si="64"/>
        <v>1.6961999999999999</v>
      </c>
      <c r="M460" s="96">
        <v>5.5147656768714146</v>
      </c>
      <c r="N460" s="96">
        <f t="shared" ref="N460:N515" si="73">IFERROR(L460-(M460/100)*L460,"")</f>
        <v>1.602658544588907</v>
      </c>
      <c r="O460" s="96">
        <f t="shared" si="65"/>
        <v>1.9742000000000002</v>
      </c>
      <c r="P460" s="96">
        <v>2.2816647271287041</v>
      </c>
      <c r="Q460" s="96">
        <f t="shared" si="66"/>
        <v>1.9291553749570254</v>
      </c>
      <c r="R460" s="95">
        <v>42814</v>
      </c>
      <c r="S460" s="96">
        <v>0.64800000000000002</v>
      </c>
      <c r="T460" s="96">
        <v>1.728</v>
      </c>
      <c r="U460" s="96">
        <f t="shared" si="67"/>
        <v>0.49740000000000001</v>
      </c>
      <c r="V460" s="96">
        <f t="shared" si="67"/>
        <v>1.5773999999999999</v>
      </c>
      <c r="W460" s="96">
        <v>7.6693227091631231</v>
      </c>
      <c r="X460" s="107">
        <v>1.9212295869364138</v>
      </c>
      <c r="Y460" s="96">
        <f t="shared" si="72"/>
        <v>0.45925278884462262</v>
      </c>
      <c r="Z460" s="96">
        <f t="shared" si="72"/>
        <v>1.5470945244956649</v>
      </c>
      <c r="AA460" s="96">
        <f t="shared" si="68"/>
        <v>0.71344314707882828</v>
      </c>
      <c r="AB460" s="96">
        <f t="shared" si="69"/>
        <v>0.4677204479661678</v>
      </c>
      <c r="AC460" s="96">
        <f t="shared" ref="AC460:AC515" si="74">IFERROR(Z460/Q460,"")</f>
        <v>0.80195433948918116</v>
      </c>
      <c r="AD460">
        <f t="shared" ref="AD460:AD515" si="75">IFERROR(IF((R460-G460)&gt;0,(IFERROR(R460-G460,"")),""),"")</f>
        <v>51</v>
      </c>
      <c r="AE460" s="96">
        <f t="shared" si="70"/>
        <v>0.15268034788737728</v>
      </c>
      <c r="AF460" s="96">
        <f t="shared" si="71"/>
        <v>1.0797138077005428E-2</v>
      </c>
      <c r="AG460" s="97" t="s">
        <v>194</v>
      </c>
      <c r="AH460" s="97" t="s">
        <v>194</v>
      </c>
      <c r="AI460" s="97" t="s">
        <v>194</v>
      </c>
      <c r="AJ460" s="97" t="s">
        <v>194</v>
      </c>
      <c r="AK460" s="97" t="s">
        <v>195</v>
      </c>
      <c r="AL460" s="97" t="s">
        <v>194</v>
      </c>
    </row>
    <row r="461" spans="2:38">
      <c r="B461" t="s">
        <v>190</v>
      </c>
      <c r="C461" s="93">
        <v>166</v>
      </c>
      <c r="D461" t="s">
        <v>94</v>
      </c>
      <c r="E461" t="s">
        <v>107</v>
      </c>
      <c r="F461" s="98">
        <v>6</v>
      </c>
      <c r="G461" s="95">
        <v>42763</v>
      </c>
      <c r="H461" s="100" t="s">
        <v>964</v>
      </c>
      <c r="I461" t="s">
        <v>965</v>
      </c>
      <c r="J461">
        <v>1.9970000000000001</v>
      </c>
      <c r="K461">
        <v>2.218</v>
      </c>
      <c r="L461" s="96">
        <f t="shared" ref="L461:L515" si="76">IF(J461&gt;0,(J461*$F$31-($F$29+$F$30)),"")</f>
        <v>1.7472000000000001</v>
      </c>
      <c r="M461" s="96">
        <v>5.5147656768714146</v>
      </c>
      <c r="N461" s="96">
        <f t="shared" si="73"/>
        <v>1.6508460140937027</v>
      </c>
      <c r="O461" s="96">
        <f t="shared" ref="O461:O515" si="77">IF(K461&gt;0,(K461*$F$32-($F$29+$F$30)),"")</f>
        <v>1.9681999999999999</v>
      </c>
      <c r="P461" s="96">
        <v>2.2816647271287041</v>
      </c>
      <c r="Q461" s="96">
        <f t="shared" ref="Q461:Q515" si="78">IFERROR(O461-(P461/100)*O461,"")</f>
        <v>1.9232922748406529</v>
      </c>
      <c r="R461" s="95">
        <v>42814</v>
      </c>
      <c r="S461" s="96">
        <v>0.72240000000000004</v>
      </c>
      <c r="T461" s="96">
        <v>1.7169000000000001</v>
      </c>
      <c r="U461" s="96">
        <f t="shared" ref="U461:V515" si="79">IFERROR(IF(S461&gt;0,S461-($F$29),""),"")</f>
        <v>0.57180000000000009</v>
      </c>
      <c r="V461" s="96">
        <f t="shared" si="79"/>
        <v>1.5663</v>
      </c>
      <c r="W461" s="96">
        <v>8.1175298804781466</v>
      </c>
      <c r="X461" s="107">
        <v>1.9326065411295223</v>
      </c>
      <c r="Y461" s="96">
        <f t="shared" si="72"/>
        <v>0.52538396414342603</v>
      </c>
      <c r="Z461" s="96">
        <f t="shared" si="72"/>
        <v>1.5360295837462883</v>
      </c>
      <c r="AA461" s="96">
        <f t="shared" ref="AA461:AA515" si="80">IFERROR(1-Y461/N461,"")</f>
        <v>0.68174865513919158</v>
      </c>
      <c r="AB461" s="96">
        <f t="shared" ref="AB461:AB515" si="81">IFERROR($F$26*(1-AE461),"")</f>
        <v>0.4469421112076411</v>
      </c>
      <c r="AC461" s="96">
        <f t="shared" si="74"/>
        <v>0.79864594884495654</v>
      </c>
      <c r="AD461">
        <f t="shared" si="75"/>
        <v>51</v>
      </c>
      <c r="AE461" s="96">
        <f t="shared" ref="AE461:AE515" si="82">IFERROR(1-(AA461/$F$25),"")</f>
        <v>0.19032226230499805</v>
      </c>
      <c r="AF461" s="96">
        <f t="shared" ref="AF461:AF515" si="83">IFERROR(LN(AB461/(AC461-(1-AB461)))/AD461,"")</f>
        <v>1.1740656890755609E-2</v>
      </c>
      <c r="AG461" s="97" t="s">
        <v>194</v>
      </c>
      <c r="AH461" s="97" t="s">
        <v>194</v>
      </c>
      <c r="AI461" s="97" t="s">
        <v>194</v>
      </c>
      <c r="AJ461" s="97" t="s">
        <v>194</v>
      </c>
      <c r="AK461" s="97" t="s">
        <v>194</v>
      </c>
      <c r="AL461" s="97" t="s">
        <v>194</v>
      </c>
    </row>
    <row r="462" spans="2:38">
      <c r="B462" t="s">
        <v>190</v>
      </c>
      <c r="C462" s="93">
        <v>167</v>
      </c>
      <c r="D462" t="s">
        <v>94</v>
      </c>
      <c r="E462" t="s">
        <v>107</v>
      </c>
      <c r="F462" s="98">
        <v>7</v>
      </c>
      <c r="G462" s="95">
        <v>42763</v>
      </c>
      <c r="H462" s="100" t="s">
        <v>966</v>
      </c>
      <c r="I462" t="s">
        <v>967</v>
      </c>
      <c r="J462">
        <v>2.0310000000000001</v>
      </c>
      <c r="K462">
        <v>2.1949999999999998</v>
      </c>
      <c r="L462" s="96">
        <f t="shared" si="76"/>
        <v>1.7812000000000001</v>
      </c>
      <c r="M462" s="96">
        <v>5.5147656768714146</v>
      </c>
      <c r="N462" s="96">
        <f t="shared" si="73"/>
        <v>1.6829709937635664</v>
      </c>
      <c r="O462" s="96">
        <f t="shared" si="77"/>
        <v>1.9451999999999998</v>
      </c>
      <c r="P462" s="96">
        <v>2.2816647271287041</v>
      </c>
      <c r="Q462" s="96">
        <f t="shared" si="78"/>
        <v>1.9008170577278922</v>
      </c>
      <c r="R462" s="95">
        <v>42814</v>
      </c>
      <c r="S462" s="96">
        <v>0.69789999999999996</v>
      </c>
      <c r="T462" s="96">
        <v>1.7432000000000001</v>
      </c>
      <c r="U462" s="96">
        <f t="shared" si="79"/>
        <v>0.5472999999999999</v>
      </c>
      <c r="V462" s="96">
        <f t="shared" si="79"/>
        <v>1.5926</v>
      </c>
      <c r="W462" s="96">
        <v>8.5487077534794818</v>
      </c>
      <c r="X462" s="107">
        <v>1.8428709990296765</v>
      </c>
      <c r="Y462" s="96">
        <f t="shared" si="72"/>
        <v>0.50051292246520673</v>
      </c>
      <c r="Z462" s="96">
        <f t="shared" si="72"/>
        <v>1.5632504364694535</v>
      </c>
      <c r="AA462" s="96">
        <f t="shared" si="80"/>
        <v>0.70260157523812805</v>
      </c>
      <c r="AB462" s="96">
        <f t="shared" si="81"/>
        <v>0.46061290918224079</v>
      </c>
      <c r="AC462" s="96">
        <f t="shared" si="74"/>
        <v>0.82240972644577226</v>
      </c>
      <c r="AD462">
        <f t="shared" si="75"/>
        <v>51</v>
      </c>
      <c r="AE462" s="96">
        <f t="shared" si="82"/>
        <v>0.16555632394521602</v>
      </c>
      <c r="AF462" s="96">
        <f t="shared" si="83"/>
        <v>9.5496300957012194E-3</v>
      </c>
      <c r="AG462" s="97" t="s">
        <v>194</v>
      </c>
      <c r="AH462" s="97" t="s">
        <v>194</v>
      </c>
      <c r="AI462" s="97" t="s">
        <v>194</v>
      </c>
      <c r="AJ462" s="97" t="s">
        <v>194</v>
      </c>
      <c r="AK462" s="97" t="s">
        <v>194</v>
      </c>
      <c r="AL462" s="97" t="s">
        <v>194</v>
      </c>
    </row>
    <row r="463" spans="2:38">
      <c r="B463" t="s">
        <v>190</v>
      </c>
      <c r="C463" s="93">
        <v>168</v>
      </c>
      <c r="D463" t="s">
        <v>94</v>
      </c>
      <c r="E463" t="s">
        <v>107</v>
      </c>
      <c r="F463" s="98">
        <v>8</v>
      </c>
      <c r="G463" s="95">
        <v>42763</v>
      </c>
      <c r="H463" s="100" t="s">
        <v>968</v>
      </c>
      <c r="I463" t="s">
        <v>969</v>
      </c>
      <c r="J463">
        <v>2.0049999999999999</v>
      </c>
      <c r="K463">
        <v>2.1909999999999998</v>
      </c>
      <c r="L463" s="96">
        <f t="shared" si="76"/>
        <v>1.7551999999999999</v>
      </c>
      <c r="M463" s="96">
        <v>5.5147656768714146</v>
      </c>
      <c r="N463" s="96">
        <f t="shared" si="73"/>
        <v>1.6584048328395529</v>
      </c>
      <c r="O463" s="96">
        <f t="shared" si="77"/>
        <v>1.9411999999999998</v>
      </c>
      <c r="P463" s="96">
        <v>2.2816647271287041</v>
      </c>
      <c r="Q463" s="96">
        <f t="shared" si="78"/>
        <v>1.8969083243169773</v>
      </c>
      <c r="R463" s="95">
        <v>42814</v>
      </c>
      <c r="S463" s="96">
        <v>0.998</v>
      </c>
      <c r="T463" s="96">
        <v>1.6950000000000001</v>
      </c>
      <c r="U463" s="96">
        <f t="shared" si="79"/>
        <v>0.84739999999999993</v>
      </c>
      <c r="V463" s="96">
        <f t="shared" si="79"/>
        <v>1.5444</v>
      </c>
      <c r="W463" s="96">
        <v>7.5706756109248428</v>
      </c>
      <c r="X463" s="107">
        <v>2.1371769383691874</v>
      </c>
      <c r="Y463" s="96">
        <f t="shared" si="72"/>
        <v>0.78324609487302277</v>
      </c>
      <c r="Z463" s="96">
        <f t="shared" si="72"/>
        <v>1.5113934393638262</v>
      </c>
      <c r="AA463" s="96">
        <f t="shared" si="80"/>
        <v>0.52771115992713691</v>
      </c>
      <c r="AB463" s="96">
        <f t="shared" si="81"/>
        <v>0.34595791007099719</v>
      </c>
      <c r="AC463" s="96">
        <f t="shared" si="74"/>
        <v>0.79676672825400563</v>
      </c>
      <c r="AD463">
        <f t="shared" si="75"/>
        <v>51</v>
      </c>
      <c r="AE463" s="96">
        <f t="shared" si="82"/>
        <v>0.37326465566848344</v>
      </c>
      <c r="AF463" s="96">
        <f t="shared" si="83"/>
        <v>1.7360783386006599E-2</v>
      </c>
      <c r="AG463" s="97" t="s">
        <v>194</v>
      </c>
      <c r="AH463" s="97" t="s">
        <v>194</v>
      </c>
      <c r="AI463" s="97" t="s">
        <v>194</v>
      </c>
      <c r="AJ463" s="97" t="s">
        <v>194</v>
      </c>
      <c r="AK463" s="97" t="s">
        <v>194</v>
      </c>
      <c r="AL463" s="97" t="s">
        <v>194</v>
      </c>
    </row>
    <row r="464" spans="2:38">
      <c r="B464" t="s">
        <v>190</v>
      </c>
      <c r="C464" s="93">
        <v>169</v>
      </c>
      <c r="D464" t="s">
        <v>96</v>
      </c>
      <c r="E464" t="s">
        <v>107</v>
      </c>
      <c r="F464" s="94">
        <v>1</v>
      </c>
      <c r="G464" s="95">
        <v>42763</v>
      </c>
      <c r="H464" s="100" t="s">
        <v>970</v>
      </c>
      <c r="I464" t="s">
        <v>971</v>
      </c>
      <c r="J464">
        <v>1.8480000000000001</v>
      </c>
      <c r="K464">
        <v>2.2679999999999998</v>
      </c>
      <c r="L464" s="96">
        <f t="shared" si="76"/>
        <v>1.5982000000000001</v>
      </c>
      <c r="M464" s="96">
        <v>5.5147656768714146</v>
      </c>
      <c r="N464" s="96">
        <f t="shared" si="73"/>
        <v>1.5100630149522412</v>
      </c>
      <c r="O464" s="96">
        <f t="shared" si="77"/>
        <v>2.0181999999999998</v>
      </c>
      <c r="P464" s="96">
        <v>2.2816647271287041</v>
      </c>
      <c r="Q464" s="96">
        <f t="shared" si="78"/>
        <v>1.9721514424770883</v>
      </c>
      <c r="R464" s="95">
        <v>42814</v>
      </c>
      <c r="S464" s="96">
        <v>0.57199999999999995</v>
      </c>
      <c r="T464" s="96">
        <v>1.736</v>
      </c>
      <c r="U464" s="96">
        <f t="shared" si="79"/>
        <v>0.42139999999999994</v>
      </c>
      <c r="V464" s="96">
        <f t="shared" si="79"/>
        <v>1.5853999999999999</v>
      </c>
      <c r="W464" s="96">
        <v>9.4256259204713331</v>
      </c>
      <c r="X464" s="107">
        <v>3.6768263183359386</v>
      </c>
      <c r="Y464" s="96">
        <f t="shared" si="72"/>
        <v>0.38168041237113376</v>
      </c>
      <c r="Z464" s="96">
        <f t="shared" si="72"/>
        <v>1.527107595549102</v>
      </c>
      <c r="AA464" s="96">
        <f t="shared" si="80"/>
        <v>0.74724206301867135</v>
      </c>
      <c r="AB464" s="96">
        <f t="shared" si="81"/>
        <v>0.48987840710962782</v>
      </c>
      <c r="AC464" s="96">
        <f t="shared" si="74"/>
        <v>0.77433586623094408</v>
      </c>
      <c r="AD464">
        <f t="shared" si="75"/>
        <v>51</v>
      </c>
      <c r="AE464" s="96">
        <f t="shared" si="82"/>
        <v>0.11253911755502211</v>
      </c>
      <c r="AF464" s="96">
        <f t="shared" si="83"/>
        <v>1.2105819532739891E-2</v>
      </c>
      <c r="AG464" s="97" t="s">
        <v>194</v>
      </c>
      <c r="AH464" s="97" t="s">
        <v>194</v>
      </c>
      <c r="AI464" s="97" t="s">
        <v>194</v>
      </c>
      <c r="AJ464" s="97" t="s">
        <v>195</v>
      </c>
      <c r="AK464" s="97" t="s">
        <v>195</v>
      </c>
      <c r="AL464" s="97" t="s">
        <v>194</v>
      </c>
    </row>
    <row r="465" spans="2:38">
      <c r="B465" t="s">
        <v>190</v>
      </c>
      <c r="C465" s="93">
        <v>170</v>
      </c>
      <c r="D465" t="s">
        <v>96</v>
      </c>
      <c r="E465" t="s">
        <v>107</v>
      </c>
      <c r="F465" s="94">
        <v>2</v>
      </c>
      <c r="G465" s="95">
        <v>42763</v>
      </c>
      <c r="H465" s="100" t="s">
        <v>972</v>
      </c>
      <c r="I465" t="s">
        <v>973</v>
      </c>
      <c r="J465">
        <v>1.9950000000000001</v>
      </c>
      <c r="K465">
        <v>2.2549999999999999</v>
      </c>
      <c r="L465" s="96">
        <f t="shared" si="76"/>
        <v>1.7452000000000001</v>
      </c>
      <c r="M465" s="96">
        <v>5.5147656768714146</v>
      </c>
      <c r="N465" s="96">
        <f t="shared" si="73"/>
        <v>1.6489563094072401</v>
      </c>
      <c r="O465" s="96">
        <f t="shared" si="77"/>
        <v>2.0051999999999999</v>
      </c>
      <c r="P465" s="96">
        <v>2.2816647271287041</v>
      </c>
      <c r="Q465" s="96">
        <f t="shared" si="78"/>
        <v>1.959448058891615</v>
      </c>
      <c r="R465" s="95">
        <v>42814</v>
      </c>
      <c r="S465" s="96">
        <v>0.61299999999999999</v>
      </c>
      <c r="T465" s="96">
        <v>1.71</v>
      </c>
      <c r="U465" s="96">
        <f t="shared" si="79"/>
        <v>0.46239999999999998</v>
      </c>
      <c r="V465" s="96">
        <f t="shared" si="79"/>
        <v>1.5593999999999999</v>
      </c>
      <c r="W465" s="96">
        <v>8.7857847976303241</v>
      </c>
      <c r="X465" s="107">
        <v>2.3988005996999138</v>
      </c>
      <c r="Y465" s="96">
        <f t="shared" si="72"/>
        <v>0.42177453109575735</v>
      </c>
      <c r="Z465" s="96">
        <f t="shared" si="72"/>
        <v>1.5219931034482794</v>
      </c>
      <c r="AA465" s="96">
        <f t="shared" si="80"/>
        <v>0.74421727932417137</v>
      </c>
      <c r="AB465" s="96">
        <f t="shared" si="81"/>
        <v>0.48789541352368487</v>
      </c>
      <c r="AC465" s="96">
        <f t="shared" si="74"/>
        <v>0.7767458272454606</v>
      </c>
      <c r="AD465">
        <f t="shared" si="75"/>
        <v>51</v>
      </c>
      <c r="AE465" s="96">
        <f t="shared" si="82"/>
        <v>0.1161314972397014</v>
      </c>
      <c r="AF465" s="96">
        <f t="shared" si="83"/>
        <v>1.1994626784174262E-2</v>
      </c>
      <c r="AG465" s="97" t="s">
        <v>194</v>
      </c>
      <c r="AH465" s="97" t="s">
        <v>194</v>
      </c>
      <c r="AI465" s="97" t="s">
        <v>194</v>
      </c>
      <c r="AJ465" s="97" t="s">
        <v>194</v>
      </c>
      <c r="AK465" s="97" t="s">
        <v>194</v>
      </c>
      <c r="AL465" s="97" t="s">
        <v>194</v>
      </c>
    </row>
    <row r="466" spans="2:38">
      <c r="B466" t="s">
        <v>190</v>
      </c>
      <c r="C466" s="93">
        <v>171</v>
      </c>
      <c r="D466" t="s">
        <v>96</v>
      </c>
      <c r="E466" t="s">
        <v>107</v>
      </c>
      <c r="F466" s="94">
        <v>3</v>
      </c>
      <c r="G466" s="95">
        <v>42763</v>
      </c>
      <c r="H466" s="100" t="s">
        <v>974</v>
      </c>
      <c r="I466" t="s">
        <v>975</v>
      </c>
      <c r="J466">
        <v>2.0009999999999999</v>
      </c>
      <c r="K466">
        <v>2.1970000000000001</v>
      </c>
      <c r="L466" s="96">
        <f t="shared" si="76"/>
        <v>1.7511999999999999</v>
      </c>
      <c r="M466" s="96">
        <v>5.5147656768714146</v>
      </c>
      <c r="N466" s="96">
        <f t="shared" si="73"/>
        <v>1.6546254234666278</v>
      </c>
      <c r="O466" s="96">
        <f t="shared" si="77"/>
        <v>1.9472</v>
      </c>
      <c r="P466" s="96">
        <v>2.2816647271287041</v>
      </c>
      <c r="Q466" s="96">
        <f t="shared" si="78"/>
        <v>1.90277142443335</v>
      </c>
      <c r="R466" s="95">
        <v>42814</v>
      </c>
      <c r="S466" s="96">
        <v>0.53500000000000003</v>
      </c>
      <c r="T466" s="96">
        <v>1.629</v>
      </c>
      <c r="U466" s="96">
        <f t="shared" si="79"/>
        <v>0.38440000000000002</v>
      </c>
      <c r="V466" s="96">
        <f t="shared" si="79"/>
        <v>1.4783999999999999</v>
      </c>
      <c r="W466" s="96">
        <v>8.6370444333500629</v>
      </c>
      <c r="X466" s="107">
        <v>1.7224409448818911</v>
      </c>
      <c r="Y466" s="96">
        <f t="shared" si="72"/>
        <v>0.35119920119820236</v>
      </c>
      <c r="Z466" s="96">
        <f t="shared" si="72"/>
        <v>1.4529354330708661</v>
      </c>
      <c r="AA466" s="96">
        <f t="shared" si="80"/>
        <v>0.78774700532377884</v>
      </c>
      <c r="AB466" s="96">
        <f t="shared" si="81"/>
        <v>0.51643271607924701</v>
      </c>
      <c r="AC466" s="96">
        <f t="shared" si="74"/>
        <v>0.76358905458313464</v>
      </c>
      <c r="AD466">
        <f t="shared" si="75"/>
        <v>51</v>
      </c>
      <c r="AE466" s="96">
        <f t="shared" si="82"/>
        <v>6.4433485363683096E-2</v>
      </c>
      <c r="AF466" s="96">
        <f t="shared" si="83"/>
        <v>1.2001522717568134E-2</v>
      </c>
      <c r="AG466" s="97" t="s">
        <v>194</v>
      </c>
      <c r="AH466" s="97" t="s">
        <v>194</v>
      </c>
      <c r="AI466" s="97" t="s">
        <v>194</v>
      </c>
      <c r="AJ466" s="97" t="s">
        <v>194</v>
      </c>
      <c r="AK466" s="97" t="s">
        <v>194</v>
      </c>
      <c r="AL466" s="97" t="s">
        <v>194</v>
      </c>
    </row>
    <row r="467" spans="2:38">
      <c r="B467" t="s">
        <v>190</v>
      </c>
      <c r="C467" s="93">
        <v>172</v>
      </c>
      <c r="D467" t="s">
        <v>96</v>
      </c>
      <c r="E467" t="s">
        <v>107</v>
      </c>
      <c r="F467" s="98">
        <v>4</v>
      </c>
      <c r="G467" s="95">
        <v>42763</v>
      </c>
      <c r="H467" s="100" t="s">
        <v>976</v>
      </c>
      <c r="I467" t="s">
        <v>977</v>
      </c>
      <c r="J467">
        <v>2.069</v>
      </c>
      <c r="K467">
        <v>2.2909999999999999</v>
      </c>
      <c r="L467" s="96">
        <f t="shared" si="76"/>
        <v>1.8191999999999999</v>
      </c>
      <c r="M467" s="96">
        <v>5.5147656768714146</v>
      </c>
      <c r="N467" s="96">
        <f t="shared" si="73"/>
        <v>1.7188753828063552</v>
      </c>
      <c r="O467" s="96">
        <f t="shared" si="77"/>
        <v>2.0411999999999999</v>
      </c>
      <c r="P467" s="96">
        <v>2.2816647271287041</v>
      </c>
      <c r="Q467" s="96">
        <f t="shared" si="78"/>
        <v>1.9946266595898487</v>
      </c>
      <c r="R467" s="95">
        <v>42814</v>
      </c>
      <c r="S467" s="96">
        <v>0.59599999999999997</v>
      </c>
      <c r="T467" s="96">
        <v>1.7694000000000001</v>
      </c>
      <c r="U467" s="96">
        <f t="shared" si="79"/>
        <v>0.44539999999999996</v>
      </c>
      <c r="V467" s="96">
        <f t="shared" si="79"/>
        <v>1.6188</v>
      </c>
      <c r="W467" s="96">
        <v>9.0602409638559092</v>
      </c>
      <c r="X467" s="107">
        <v>2.1371769383700703</v>
      </c>
      <c r="Y467" s="96">
        <f t="shared" si="72"/>
        <v>0.40504568674698577</v>
      </c>
      <c r="Z467" s="96">
        <f t="shared" si="72"/>
        <v>1.5842033797216653</v>
      </c>
      <c r="AA467" s="96">
        <f t="shared" si="80"/>
        <v>0.76435424534053187</v>
      </c>
      <c r="AB467" s="96">
        <f t="shared" si="81"/>
        <v>0.50109684492633455</v>
      </c>
      <c r="AC467" s="96">
        <f t="shared" si="74"/>
        <v>0.79423553881878928</v>
      </c>
      <c r="AD467">
        <f t="shared" si="75"/>
        <v>51</v>
      </c>
      <c r="AE467" s="96">
        <f t="shared" si="82"/>
        <v>9.2215860640698422E-2</v>
      </c>
      <c r="AF467" s="96">
        <f t="shared" si="83"/>
        <v>1.0366626255461543E-2</v>
      </c>
      <c r="AG467" s="97" t="s">
        <v>194</v>
      </c>
      <c r="AH467" s="97" t="s">
        <v>194</v>
      </c>
      <c r="AI467" s="97" t="s">
        <v>194</v>
      </c>
      <c r="AJ467" s="97" t="s">
        <v>194</v>
      </c>
      <c r="AK467" s="97" t="s">
        <v>194</v>
      </c>
      <c r="AL467" s="97" t="s">
        <v>195</v>
      </c>
    </row>
    <row r="468" spans="2:38">
      <c r="B468" t="s">
        <v>190</v>
      </c>
      <c r="C468" s="93">
        <v>173</v>
      </c>
      <c r="D468" t="s">
        <v>96</v>
      </c>
      <c r="E468" t="s">
        <v>107</v>
      </c>
      <c r="F468" s="98">
        <v>5</v>
      </c>
      <c r="G468" s="95">
        <v>42763</v>
      </c>
      <c r="H468" s="100" t="s">
        <v>978</v>
      </c>
      <c r="I468" t="s">
        <v>979</v>
      </c>
      <c r="J468">
        <v>2.036</v>
      </c>
      <c r="K468">
        <v>2.254</v>
      </c>
      <c r="L468" s="96">
        <f t="shared" si="76"/>
        <v>1.7862</v>
      </c>
      <c r="M468" s="96">
        <v>5.5147656768714146</v>
      </c>
      <c r="N468" s="96">
        <f t="shared" si="73"/>
        <v>1.6876952554797229</v>
      </c>
      <c r="O468" s="96">
        <f t="shared" si="77"/>
        <v>2.0042</v>
      </c>
      <c r="P468" s="96">
        <v>2.2816647271287041</v>
      </c>
      <c r="Q468" s="96">
        <f t="shared" si="78"/>
        <v>1.9584708755388864</v>
      </c>
      <c r="R468" s="95">
        <v>42814</v>
      </c>
      <c r="S468" s="96">
        <v>0.65549999999999997</v>
      </c>
      <c r="T468" s="96">
        <v>1.6919999999999999</v>
      </c>
      <c r="U468" s="96">
        <f t="shared" si="79"/>
        <v>0.5048999999999999</v>
      </c>
      <c r="V468" s="96">
        <f t="shared" si="79"/>
        <v>1.5413999999999999</v>
      </c>
      <c r="W468" s="96">
        <v>9.1408591408588276</v>
      </c>
      <c r="X468" s="107">
        <v>2.5628626692459697</v>
      </c>
      <c r="Y468" s="96">
        <f t="shared" si="72"/>
        <v>0.4587478021978037</v>
      </c>
      <c r="Z468" s="96">
        <f t="shared" si="72"/>
        <v>1.5018960348162425</v>
      </c>
      <c r="AA468" s="96">
        <f t="shared" si="80"/>
        <v>0.72818090190849893</v>
      </c>
      <c r="AB468" s="96">
        <f t="shared" si="81"/>
        <v>0.4773822539827689</v>
      </c>
      <c r="AC468" s="96">
        <f t="shared" si="74"/>
        <v>0.7668717740839448</v>
      </c>
      <c r="AD468">
        <f t="shared" si="75"/>
        <v>51</v>
      </c>
      <c r="AE468" s="96">
        <f t="shared" si="82"/>
        <v>0.13517707611817231</v>
      </c>
      <c r="AF468" s="96">
        <f t="shared" si="83"/>
        <v>1.3139387424218309E-2</v>
      </c>
      <c r="AG468" s="97" t="s">
        <v>194</v>
      </c>
      <c r="AH468" s="97" t="s">
        <v>194</v>
      </c>
      <c r="AI468" s="97" t="s">
        <v>194</v>
      </c>
      <c r="AJ468" s="97" t="s">
        <v>195</v>
      </c>
      <c r="AK468" s="97" t="s">
        <v>195</v>
      </c>
      <c r="AL468" s="97" t="s">
        <v>194</v>
      </c>
    </row>
    <row r="469" spans="2:38">
      <c r="B469" t="s">
        <v>190</v>
      </c>
      <c r="C469" s="93">
        <v>174</v>
      </c>
      <c r="D469" t="s">
        <v>96</v>
      </c>
      <c r="E469" t="s">
        <v>107</v>
      </c>
      <c r="F469" s="98">
        <v>6</v>
      </c>
      <c r="G469" s="95">
        <v>42763</v>
      </c>
      <c r="H469" s="100" t="s">
        <v>980</v>
      </c>
      <c r="I469" t="s">
        <v>981</v>
      </c>
      <c r="J469">
        <v>2.0760000000000001</v>
      </c>
      <c r="K469">
        <v>2.2240000000000002</v>
      </c>
      <c r="L469" s="96">
        <f t="shared" si="76"/>
        <v>1.8262</v>
      </c>
      <c r="M469" s="96">
        <v>5.5147656768714146</v>
      </c>
      <c r="N469" s="96">
        <f t="shared" si="73"/>
        <v>1.7254893492089742</v>
      </c>
      <c r="O469" s="96">
        <f t="shared" si="77"/>
        <v>1.9742000000000002</v>
      </c>
      <c r="P469" s="96">
        <v>2.2816647271287041</v>
      </c>
      <c r="Q469" s="96">
        <f t="shared" si="78"/>
        <v>1.9291553749570254</v>
      </c>
      <c r="R469" s="95">
        <v>42814</v>
      </c>
      <c r="S469" s="96">
        <v>0.63500000000000001</v>
      </c>
      <c r="T469" s="96">
        <v>1.772</v>
      </c>
      <c r="U469" s="96">
        <f t="shared" si="79"/>
        <v>0.4844</v>
      </c>
      <c r="V469" s="96">
        <f t="shared" si="79"/>
        <v>1.6214</v>
      </c>
      <c r="W469" s="96">
        <v>8.7727944800392965</v>
      </c>
      <c r="X469" s="107">
        <v>2.1032504780120633</v>
      </c>
      <c r="Y469" s="96">
        <f t="shared" si="72"/>
        <v>0.44190458353868967</v>
      </c>
      <c r="Z469" s="96">
        <f t="shared" si="72"/>
        <v>1.5872978967495124</v>
      </c>
      <c r="AA469" s="96">
        <f t="shared" si="80"/>
        <v>0.74389608157171505</v>
      </c>
      <c r="AB469" s="96">
        <f t="shared" si="81"/>
        <v>0.48768484207551877</v>
      </c>
      <c r="AC469" s="96">
        <f t="shared" si="74"/>
        <v>0.82279422246374101</v>
      </c>
      <c r="AD469">
        <f t="shared" si="75"/>
        <v>51</v>
      </c>
      <c r="AE469" s="96">
        <f t="shared" si="82"/>
        <v>0.11651296725449511</v>
      </c>
      <c r="AF469" s="96">
        <f t="shared" si="83"/>
        <v>8.853978582342905E-3</v>
      </c>
      <c r="AG469" s="97" t="s">
        <v>194</v>
      </c>
      <c r="AH469" s="97" t="s">
        <v>194</v>
      </c>
      <c r="AI469" s="97" t="s">
        <v>194</v>
      </c>
      <c r="AJ469" s="97" t="s">
        <v>194</v>
      </c>
      <c r="AK469" s="97" t="s">
        <v>194</v>
      </c>
      <c r="AL469" s="97" t="s">
        <v>195</v>
      </c>
    </row>
    <row r="470" spans="2:38">
      <c r="B470" t="s">
        <v>190</v>
      </c>
      <c r="C470" s="93">
        <v>175</v>
      </c>
      <c r="D470" t="s">
        <v>96</v>
      </c>
      <c r="E470" t="s">
        <v>107</v>
      </c>
      <c r="F470" s="98">
        <v>7</v>
      </c>
      <c r="G470" s="95">
        <v>42763</v>
      </c>
      <c r="H470" s="100" t="s">
        <v>982</v>
      </c>
      <c r="I470" t="s">
        <v>983</v>
      </c>
      <c r="J470">
        <v>2.0419999999999998</v>
      </c>
      <c r="K470">
        <v>2.1589999999999998</v>
      </c>
      <c r="L470" s="96">
        <f t="shared" si="76"/>
        <v>1.7921999999999998</v>
      </c>
      <c r="M470" s="96">
        <v>5.5147656768714146</v>
      </c>
      <c r="N470" s="96">
        <f t="shared" si="73"/>
        <v>1.6933643695391103</v>
      </c>
      <c r="O470" s="96">
        <f t="shared" si="77"/>
        <v>1.9091999999999998</v>
      </c>
      <c r="P470" s="96">
        <v>2.2816647271287041</v>
      </c>
      <c r="Q470" s="96">
        <f t="shared" si="78"/>
        <v>1.8656384570296585</v>
      </c>
      <c r="R470" s="95">
        <v>42814</v>
      </c>
      <c r="S470" s="96">
        <v>0.58099999999999996</v>
      </c>
      <c r="T470" s="96">
        <v>1.681</v>
      </c>
      <c r="U470" s="96">
        <f t="shared" si="79"/>
        <v>0.43039999999999995</v>
      </c>
      <c r="V470" s="96">
        <f t="shared" si="79"/>
        <v>1.5304</v>
      </c>
      <c r="W470" s="96">
        <v>9.0770015298325593</v>
      </c>
      <c r="X470" s="107">
        <v>22.390243902438794</v>
      </c>
      <c r="Y470" s="96">
        <f t="shared" si="72"/>
        <v>0.39133258541560062</v>
      </c>
      <c r="Z470" s="96">
        <f t="shared" si="72"/>
        <v>1.1877397073170766</v>
      </c>
      <c r="AA470" s="96">
        <f t="shared" si="80"/>
        <v>0.76890231514549279</v>
      </c>
      <c r="AB470" s="96">
        <f t="shared" si="81"/>
        <v>0.50407847738754408</v>
      </c>
      <c r="AC470" s="96">
        <f t="shared" si="74"/>
        <v>0.63663980705463918</v>
      </c>
      <c r="AD470">
        <f t="shared" si="75"/>
        <v>51</v>
      </c>
      <c r="AE470" s="96">
        <f t="shared" si="82"/>
        <v>8.6814352558797103E-2</v>
      </c>
      <c r="AF470" s="96">
        <f t="shared" si="83"/>
        <v>2.5019059921247203E-2</v>
      </c>
      <c r="AG470" s="97" t="s">
        <v>194</v>
      </c>
      <c r="AH470" s="97" t="s">
        <v>194</v>
      </c>
      <c r="AI470" s="97" t="s">
        <v>194</v>
      </c>
      <c r="AJ470" s="97" t="s">
        <v>195</v>
      </c>
      <c r="AK470" s="97" t="s">
        <v>195</v>
      </c>
      <c r="AL470" s="97" t="s">
        <v>194</v>
      </c>
    </row>
    <row r="471" spans="2:38">
      <c r="B471" t="s">
        <v>190</v>
      </c>
      <c r="C471" s="93">
        <v>176</v>
      </c>
      <c r="D471" t="s">
        <v>96</v>
      </c>
      <c r="E471" t="s">
        <v>107</v>
      </c>
      <c r="F471" s="98">
        <v>8</v>
      </c>
      <c r="G471" s="95">
        <v>42763</v>
      </c>
      <c r="H471" s="100" t="s">
        <v>984</v>
      </c>
      <c r="I471" t="s">
        <v>985</v>
      </c>
      <c r="J471">
        <v>1.9970000000000001</v>
      </c>
      <c r="K471">
        <v>2.1890000000000001</v>
      </c>
      <c r="L471" s="96">
        <f t="shared" si="76"/>
        <v>1.7472000000000001</v>
      </c>
      <c r="M471" s="96">
        <v>5.5147656768714146</v>
      </c>
      <c r="N471" s="96">
        <f t="shared" si="73"/>
        <v>1.6508460140937027</v>
      </c>
      <c r="O471" s="96">
        <f t="shared" si="77"/>
        <v>1.9392</v>
      </c>
      <c r="P471" s="96">
        <v>2.2816647271287041</v>
      </c>
      <c r="Q471" s="96">
        <f t="shared" si="78"/>
        <v>1.8949539576115202</v>
      </c>
      <c r="R471" s="95">
        <v>42814</v>
      </c>
      <c r="S471" s="96">
        <v>0.60299999999999998</v>
      </c>
      <c r="T471" s="96">
        <v>1.7070000000000001</v>
      </c>
      <c r="U471" s="96">
        <f t="shared" si="79"/>
        <v>0.45239999999999997</v>
      </c>
      <c r="V471" s="96">
        <f t="shared" si="79"/>
        <v>1.5564</v>
      </c>
      <c r="W471" s="96">
        <v>9.3558282208585464</v>
      </c>
      <c r="X471" s="107">
        <v>2.6433915211971035</v>
      </c>
      <c r="Y471" s="96">
        <f t="shared" si="72"/>
        <v>0.4100742331288359</v>
      </c>
      <c r="Z471" s="96">
        <f t="shared" si="72"/>
        <v>1.5152582543640882</v>
      </c>
      <c r="AA471" s="96">
        <f t="shared" si="80"/>
        <v>0.75159752658459644</v>
      </c>
      <c r="AB471" s="96">
        <f t="shared" si="81"/>
        <v>0.49273377039750271</v>
      </c>
      <c r="AC471" s="96">
        <f t="shared" si="74"/>
        <v>0.79962800588251948</v>
      </c>
      <c r="AD471">
        <f t="shared" si="75"/>
        <v>51</v>
      </c>
      <c r="AE471" s="96">
        <f t="shared" si="82"/>
        <v>0.10736635797553862</v>
      </c>
      <c r="AF471" s="96">
        <f t="shared" si="83"/>
        <v>1.0234843400941558E-2</v>
      </c>
      <c r="AG471" s="97" t="s">
        <v>194</v>
      </c>
      <c r="AH471" s="97" t="s">
        <v>194</v>
      </c>
      <c r="AI471" s="97" t="s">
        <v>194</v>
      </c>
      <c r="AJ471" s="97" t="s">
        <v>194</v>
      </c>
      <c r="AK471" s="97" t="s">
        <v>194</v>
      </c>
      <c r="AL471" s="97" t="s">
        <v>194</v>
      </c>
    </row>
    <row r="472" spans="2:38">
      <c r="B472" t="s">
        <v>190</v>
      </c>
      <c r="C472" s="93">
        <v>177</v>
      </c>
      <c r="D472" t="s">
        <v>97</v>
      </c>
      <c r="E472" t="s">
        <v>107</v>
      </c>
      <c r="F472" s="94">
        <v>1</v>
      </c>
      <c r="G472" s="95">
        <v>42763</v>
      </c>
      <c r="H472" s="100" t="s">
        <v>986</v>
      </c>
      <c r="I472" t="s">
        <v>987</v>
      </c>
      <c r="J472">
        <v>1.9750000000000001</v>
      </c>
      <c r="K472">
        <v>2.1240000000000001</v>
      </c>
      <c r="L472" s="96">
        <f t="shared" si="76"/>
        <v>1.7252000000000001</v>
      </c>
      <c r="M472" s="96">
        <v>5.5147656768714146</v>
      </c>
      <c r="N472" s="96">
        <f t="shared" si="73"/>
        <v>1.6300592625426145</v>
      </c>
      <c r="O472" s="96">
        <f t="shared" si="77"/>
        <v>1.8742000000000001</v>
      </c>
      <c r="P472" s="96">
        <v>2.2816647271287041</v>
      </c>
      <c r="Q472" s="96">
        <f t="shared" si="78"/>
        <v>1.8314370396841539</v>
      </c>
      <c r="R472" s="95">
        <v>42815</v>
      </c>
      <c r="S472" s="96">
        <v>0.58399999999999996</v>
      </c>
      <c r="T472" s="96">
        <v>1.677</v>
      </c>
      <c r="U472" s="96">
        <f t="shared" si="79"/>
        <v>0.43339999999999995</v>
      </c>
      <c r="V472" s="96">
        <f t="shared" si="79"/>
        <v>1.5264</v>
      </c>
      <c r="W472" s="96">
        <v>8.5170340681363346</v>
      </c>
      <c r="X472" s="107">
        <v>2.3705853894531068</v>
      </c>
      <c r="Y472" s="96">
        <f t="shared" si="72"/>
        <v>0.39648717434869707</v>
      </c>
      <c r="Z472" s="96">
        <f t="shared" si="72"/>
        <v>1.4902153846153878</v>
      </c>
      <c r="AA472" s="96">
        <f t="shared" si="80"/>
        <v>0.75676517813822008</v>
      </c>
      <c r="AB472" s="96">
        <f t="shared" si="81"/>
        <v>0.49612158946828688</v>
      </c>
      <c r="AC472" s="96">
        <f t="shared" si="74"/>
        <v>0.81368638524007764</v>
      </c>
      <c r="AD472">
        <f t="shared" si="75"/>
        <v>52</v>
      </c>
      <c r="AE472" s="96">
        <f t="shared" si="82"/>
        <v>0.10122900458643691</v>
      </c>
      <c r="AF472" s="96">
        <f t="shared" si="83"/>
        <v>9.0551609156824427E-3</v>
      </c>
      <c r="AG472" s="97" t="s">
        <v>194</v>
      </c>
      <c r="AH472" s="97" t="s">
        <v>194</v>
      </c>
      <c r="AI472" s="97" t="s">
        <v>194</v>
      </c>
      <c r="AJ472" s="97" t="s">
        <v>195</v>
      </c>
      <c r="AK472" s="97" t="s">
        <v>194</v>
      </c>
      <c r="AL472" s="97" t="s">
        <v>195</v>
      </c>
    </row>
    <row r="473" spans="2:38">
      <c r="B473" t="s">
        <v>190</v>
      </c>
      <c r="C473" s="93">
        <v>178</v>
      </c>
      <c r="D473" t="s">
        <v>97</v>
      </c>
      <c r="E473" t="s">
        <v>107</v>
      </c>
      <c r="F473" s="94">
        <v>2</v>
      </c>
      <c r="G473" s="95">
        <v>42763</v>
      </c>
      <c r="H473" s="100" t="s">
        <v>988</v>
      </c>
      <c r="I473" t="s">
        <v>989</v>
      </c>
      <c r="J473">
        <v>2.036</v>
      </c>
      <c r="K473">
        <v>2.1589999999999998</v>
      </c>
      <c r="L473" s="96">
        <f t="shared" si="76"/>
        <v>1.7862</v>
      </c>
      <c r="M473" s="96">
        <v>5.5147656768714146</v>
      </c>
      <c r="N473" s="96">
        <f t="shared" si="73"/>
        <v>1.6876952554797229</v>
      </c>
      <c r="O473" s="96">
        <f t="shared" si="77"/>
        <v>1.9091999999999998</v>
      </c>
      <c r="P473" s="96">
        <v>2.2816647271287041</v>
      </c>
      <c r="Q473" s="96">
        <f t="shared" si="78"/>
        <v>1.8656384570296585</v>
      </c>
      <c r="R473" s="95">
        <v>42815</v>
      </c>
      <c r="S473" s="96">
        <v>0.60699999999999998</v>
      </c>
      <c r="T473" s="96">
        <v>1.6446000000000001</v>
      </c>
      <c r="U473" s="96">
        <f t="shared" si="79"/>
        <v>0.45639999999999997</v>
      </c>
      <c r="V473" s="96">
        <f t="shared" si="79"/>
        <v>1.494</v>
      </c>
      <c r="W473" s="96">
        <v>8.1265206812653794</v>
      </c>
      <c r="X473" s="107">
        <v>2.0802377414560613</v>
      </c>
      <c r="Y473" s="96">
        <f t="shared" si="72"/>
        <v>0.41931055961070479</v>
      </c>
      <c r="Z473" s="96">
        <f t="shared" si="72"/>
        <v>1.4629212481426463</v>
      </c>
      <c r="AA473" s="96">
        <f t="shared" si="80"/>
        <v>0.7515484159540895</v>
      </c>
      <c r="AB473" s="96">
        <f t="shared" si="81"/>
        <v>0.49270157435470008</v>
      </c>
      <c r="AC473" s="96">
        <f t="shared" si="74"/>
        <v>0.7841397365231253</v>
      </c>
      <c r="AD473">
        <f t="shared" si="75"/>
        <v>52</v>
      </c>
      <c r="AE473" s="96">
        <f t="shared" si="82"/>
        <v>0.10742468414003614</v>
      </c>
      <c r="AF473" s="96">
        <f t="shared" si="83"/>
        <v>1.1085753996115709E-2</v>
      </c>
      <c r="AG473" s="97" t="s">
        <v>194</v>
      </c>
      <c r="AH473" s="97" t="s">
        <v>194</v>
      </c>
      <c r="AI473" s="97" t="s">
        <v>194</v>
      </c>
      <c r="AJ473" s="97" t="s">
        <v>194</v>
      </c>
      <c r="AK473" s="97" t="s">
        <v>194</v>
      </c>
      <c r="AL473" s="97" t="s">
        <v>194</v>
      </c>
    </row>
    <row r="474" spans="2:38">
      <c r="B474" t="s">
        <v>190</v>
      </c>
      <c r="C474" s="93">
        <v>179</v>
      </c>
      <c r="D474" t="s">
        <v>97</v>
      </c>
      <c r="E474" t="s">
        <v>107</v>
      </c>
      <c r="F474" s="94">
        <v>3</v>
      </c>
      <c r="G474" s="95">
        <v>42763</v>
      </c>
      <c r="H474" s="100" t="s">
        <v>990</v>
      </c>
      <c r="I474" t="s">
        <v>991</v>
      </c>
      <c r="J474">
        <v>2.15</v>
      </c>
      <c r="K474">
        <v>2.2090000000000001</v>
      </c>
      <c r="L474" s="96">
        <f t="shared" si="76"/>
        <v>1.9001999999999999</v>
      </c>
      <c r="M474" s="96">
        <v>5.5147656768714146</v>
      </c>
      <c r="N474" s="96">
        <f t="shared" si="73"/>
        <v>1.7954084226080893</v>
      </c>
      <c r="O474" s="96">
        <f t="shared" si="77"/>
        <v>1.9592000000000001</v>
      </c>
      <c r="P474" s="96">
        <v>2.2816647271287041</v>
      </c>
      <c r="Q474" s="96">
        <f t="shared" si="78"/>
        <v>1.9144976246660945</v>
      </c>
      <c r="R474" s="95">
        <v>42815</v>
      </c>
      <c r="S474" s="96">
        <v>0.60060000000000002</v>
      </c>
      <c r="T474" s="96">
        <v>1.655</v>
      </c>
      <c r="U474" s="96">
        <f t="shared" si="79"/>
        <v>0.45</v>
      </c>
      <c r="V474" s="96">
        <f t="shared" si="79"/>
        <v>1.5044</v>
      </c>
      <c r="W474" s="96">
        <v>8.7676570871892565</v>
      </c>
      <c r="X474" s="107">
        <v>1.9912578921804642</v>
      </c>
      <c r="Y474" s="96">
        <f t="shared" si="72"/>
        <v>0.41054554310764835</v>
      </c>
      <c r="Z474" s="96">
        <f t="shared" si="72"/>
        <v>1.4744435162700371</v>
      </c>
      <c r="AA474" s="96">
        <f t="shared" si="80"/>
        <v>0.77133584874728844</v>
      </c>
      <c r="AB474" s="96">
        <f t="shared" si="81"/>
        <v>0.50567385808610843</v>
      </c>
      <c r="AC474" s="96">
        <f t="shared" si="74"/>
        <v>0.77014643281534145</v>
      </c>
      <c r="AD474">
        <f t="shared" si="75"/>
        <v>52</v>
      </c>
      <c r="AE474" s="96">
        <f t="shared" si="82"/>
        <v>8.3924170133861664E-2</v>
      </c>
      <c r="AF474" s="96">
        <f t="shared" si="83"/>
        <v>1.1656584202214141E-2</v>
      </c>
      <c r="AG474" s="97" t="s">
        <v>194</v>
      </c>
      <c r="AH474" s="97" t="s">
        <v>194</v>
      </c>
      <c r="AI474" s="97" t="s">
        <v>194</v>
      </c>
      <c r="AJ474" s="97" t="s">
        <v>194</v>
      </c>
      <c r="AK474" s="97" t="s">
        <v>194</v>
      </c>
      <c r="AL474" s="97" t="s">
        <v>195</v>
      </c>
    </row>
    <row r="475" spans="2:38">
      <c r="B475" t="s">
        <v>190</v>
      </c>
      <c r="C475" s="93">
        <v>180</v>
      </c>
      <c r="D475" t="s">
        <v>97</v>
      </c>
      <c r="E475" t="s">
        <v>107</v>
      </c>
      <c r="F475" s="98">
        <v>4</v>
      </c>
      <c r="G475" s="95">
        <v>42763</v>
      </c>
      <c r="H475" s="100" t="s">
        <v>992</v>
      </c>
      <c r="I475" t="s">
        <v>993</v>
      </c>
      <c r="J475">
        <v>1.976</v>
      </c>
      <c r="K475">
        <v>2.2530000000000001</v>
      </c>
      <c r="L475" s="96">
        <f t="shared" si="76"/>
        <v>1.7262</v>
      </c>
      <c r="M475" s="96">
        <v>5.5147656768714146</v>
      </c>
      <c r="N475" s="96">
        <f t="shared" si="73"/>
        <v>1.6310041148858456</v>
      </c>
      <c r="O475" s="96">
        <f t="shared" si="77"/>
        <v>2.0032000000000001</v>
      </c>
      <c r="P475" s="96">
        <v>2.2816647271287041</v>
      </c>
      <c r="Q475" s="96">
        <f t="shared" si="78"/>
        <v>1.9574936921861579</v>
      </c>
      <c r="R475" s="95">
        <v>42815</v>
      </c>
      <c r="S475" s="96">
        <v>0.627</v>
      </c>
      <c r="T475" s="96">
        <v>1.6709000000000001</v>
      </c>
      <c r="U475" s="96">
        <f t="shared" si="79"/>
        <v>0.47639999999999999</v>
      </c>
      <c r="V475" s="96">
        <f t="shared" si="79"/>
        <v>1.5203</v>
      </c>
      <c r="W475" s="96">
        <v>8.7719298245612158</v>
      </c>
      <c r="X475" s="107">
        <v>1.9038076152294727</v>
      </c>
      <c r="Y475" s="96">
        <f t="shared" si="72"/>
        <v>0.43461052631579034</v>
      </c>
      <c r="Z475" s="96">
        <f t="shared" si="72"/>
        <v>1.4913564128256662</v>
      </c>
      <c r="AA475" s="96">
        <f t="shared" si="80"/>
        <v>0.73353192530344491</v>
      </c>
      <c r="AB475" s="96">
        <f t="shared" si="81"/>
        <v>0.48089028832244851</v>
      </c>
      <c r="AC475" s="96">
        <f t="shared" si="74"/>
        <v>0.7618703543101063</v>
      </c>
      <c r="AD475">
        <f t="shared" si="75"/>
        <v>52</v>
      </c>
      <c r="AE475" s="96">
        <f t="shared" si="82"/>
        <v>0.12882194144483972</v>
      </c>
      <c r="AF475" s="96">
        <f t="shared" si="83"/>
        <v>1.3145446252428843E-2</v>
      </c>
      <c r="AG475" s="97" t="s">
        <v>194</v>
      </c>
      <c r="AH475" s="97" t="s">
        <v>194</v>
      </c>
      <c r="AI475" s="97" t="s">
        <v>195</v>
      </c>
      <c r="AJ475" s="97" t="s">
        <v>194</v>
      </c>
      <c r="AK475" s="97" t="s">
        <v>194</v>
      </c>
      <c r="AL475" s="97" t="s">
        <v>194</v>
      </c>
    </row>
    <row r="476" spans="2:38">
      <c r="B476" t="s">
        <v>190</v>
      </c>
      <c r="C476" s="93">
        <v>181</v>
      </c>
      <c r="D476" t="s">
        <v>97</v>
      </c>
      <c r="E476" t="s">
        <v>107</v>
      </c>
      <c r="F476" s="98">
        <v>5</v>
      </c>
      <c r="G476" s="95">
        <v>42763</v>
      </c>
      <c r="H476" s="100" t="s">
        <v>994</v>
      </c>
      <c r="I476" t="s">
        <v>995</v>
      </c>
      <c r="J476">
        <v>2.1160000000000001</v>
      </c>
      <c r="K476">
        <v>2.2320000000000002</v>
      </c>
      <c r="L476" s="96">
        <f t="shared" si="76"/>
        <v>1.8662000000000001</v>
      </c>
      <c r="M476" s="96">
        <v>5.5147656768714146</v>
      </c>
      <c r="N476" s="96">
        <f t="shared" si="73"/>
        <v>1.7632834429382258</v>
      </c>
      <c r="O476" s="96">
        <f t="shared" si="77"/>
        <v>1.9822000000000002</v>
      </c>
      <c r="P476" s="96">
        <v>2.2816647271287041</v>
      </c>
      <c r="Q476" s="96">
        <f t="shared" si="78"/>
        <v>1.936972841778855</v>
      </c>
      <c r="R476" s="95">
        <v>42815</v>
      </c>
      <c r="S476" s="96">
        <v>0.61199999999999999</v>
      </c>
      <c r="T476" s="96">
        <v>1.6970000000000001</v>
      </c>
      <c r="U476" s="96">
        <f t="shared" si="79"/>
        <v>0.46139999999999998</v>
      </c>
      <c r="V476" s="96">
        <f t="shared" si="79"/>
        <v>1.5464</v>
      </c>
      <c r="W476" s="96">
        <v>8.5532746823073538</v>
      </c>
      <c r="X476" s="107">
        <v>2.1348859776812832</v>
      </c>
      <c r="Y476" s="96">
        <f t="shared" ref="Y476:Z515" si="84">IFERROR(U476-(W476/100)*U476,"")</f>
        <v>0.42193519061583384</v>
      </c>
      <c r="Z476" s="96">
        <f t="shared" si="84"/>
        <v>1.5133861232411365</v>
      </c>
      <c r="AA476" s="96">
        <f t="shared" si="80"/>
        <v>0.76071051293219916</v>
      </c>
      <c r="AB476" s="96">
        <f t="shared" si="81"/>
        <v>0.49870807973702375</v>
      </c>
      <c r="AC476" s="96">
        <f t="shared" si="74"/>
        <v>0.78131509673170751</v>
      </c>
      <c r="AD476">
        <f t="shared" si="75"/>
        <v>52</v>
      </c>
      <c r="AE476" s="96">
        <f t="shared" si="82"/>
        <v>9.6543333809739673E-2</v>
      </c>
      <c r="AF476" s="96">
        <f t="shared" si="83"/>
        <v>1.1099010407166885E-2</v>
      </c>
      <c r="AG476" s="97" t="s">
        <v>194</v>
      </c>
      <c r="AH476" s="97" t="s">
        <v>194</v>
      </c>
      <c r="AI476" s="97" t="s">
        <v>194</v>
      </c>
      <c r="AJ476" s="97" t="s">
        <v>194</v>
      </c>
      <c r="AK476" s="97" t="s">
        <v>194</v>
      </c>
      <c r="AL476" s="97" t="s">
        <v>194</v>
      </c>
    </row>
    <row r="477" spans="2:38">
      <c r="B477" t="s">
        <v>190</v>
      </c>
      <c r="C477" s="93">
        <v>182</v>
      </c>
      <c r="D477" t="s">
        <v>97</v>
      </c>
      <c r="E477" t="s">
        <v>107</v>
      </c>
      <c r="F477" s="98">
        <v>6</v>
      </c>
      <c r="G477" s="95">
        <v>42763</v>
      </c>
      <c r="H477" s="100" t="s">
        <v>996</v>
      </c>
      <c r="I477" t="s">
        <v>997</v>
      </c>
      <c r="J477">
        <v>2.0099999999999998</v>
      </c>
      <c r="K477">
        <v>2.145</v>
      </c>
      <c r="L477" s="96">
        <f t="shared" si="76"/>
        <v>1.7601999999999998</v>
      </c>
      <c r="M477" s="96">
        <v>5.5147656768714146</v>
      </c>
      <c r="N477" s="96">
        <f t="shared" si="73"/>
        <v>1.6631290945557091</v>
      </c>
      <c r="O477" s="96">
        <f t="shared" si="77"/>
        <v>1.8952</v>
      </c>
      <c r="P477" s="96">
        <v>2.2816647271287041</v>
      </c>
      <c r="Q477" s="96">
        <f t="shared" si="78"/>
        <v>1.8519578900914568</v>
      </c>
      <c r="R477" s="95">
        <v>42815</v>
      </c>
      <c r="S477" s="96">
        <v>0.60450000000000004</v>
      </c>
      <c r="T477" s="96">
        <v>1.7152000000000001</v>
      </c>
      <c r="U477" s="96">
        <f t="shared" si="79"/>
        <v>0.45390000000000003</v>
      </c>
      <c r="V477" s="96">
        <f t="shared" si="79"/>
        <v>1.5646</v>
      </c>
      <c r="W477" s="96">
        <v>10.028790786949029</v>
      </c>
      <c r="X477" s="107">
        <v>2.0958083832334542</v>
      </c>
      <c r="Y477" s="96">
        <f t="shared" si="84"/>
        <v>0.40837931861803839</v>
      </c>
      <c r="Z477" s="96">
        <f t="shared" si="84"/>
        <v>1.5318089820359293</v>
      </c>
      <c r="AA477" s="96">
        <f t="shared" si="80"/>
        <v>0.75445122092152839</v>
      </c>
      <c r="AB477" s="96">
        <f t="shared" si="81"/>
        <v>0.49460460088917307</v>
      </c>
      <c r="AC477" s="96">
        <f t="shared" si="74"/>
        <v>0.82712948832777333</v>
      </c>
      <c r="AD477">
        <f t="shared" si="75"/>
        <v>52</v>
      </c>
      <c r="AE477" s="96">
        <f t="shared" si="82"/>
        <v>0.10397717230222281</v>
      </c>
      <c r="AF477" s="96">
        <f t="shared" si="83"/>
        <v>8.269870438390203E-3</v>
      </c>
      <c r="AG477" s="97" t="s">
        <v>194</v>
      </c>
      <c r="AH477" s="97" t="s">
        <v>194</v>
      </c>
      <c r="AI477" s="97" t="s">
        <v>194</v>
      </c>
      <c r="AJ477" s="97" t="s">
        <v>194</v>
      </c>
      <c r="AK477" s="97" t="s">
        <v>194</v>
      </c>
      <c r="AL477" s="97" t="s">
        <v>194</v>
      </c>
    </row>
    <row r="478" spans="2:38">
      <c r="B478" t="s">
        <v>190</v>
      </c>
      <c r="C478" s="93">
        <v>183</v>
      </c>
      <c r="D478" t="s">
        <v>97</v>
      </c>
      <c r="E478" t="s">
        <v>107</v>
      </c>
      <c r="F478" s="98">
        <v>7</v>
      </c>
      <c r="G478" s="95">
        <v>42763</v>
      </c>
      <c r="H478" s="100" t="s">
        <v>998</v>
      </c>
      <c r="I478" t="s">
        <v>999</v>
      </c>
      <c r="J478">
        <v>1.982</v>
      </c>
      <c r="K478">
        <v>2.153</v>
      </c>
      <c r="L478" s="96">
        <f t="shared" si="76"/>
        <v>1.7322</v>
      </c>
      <c r="M478" s="96">
        <v>5.5147656768714146</v>
      </c>
      <c r="N478" s="96">
        <f t="shared" si="73"/>
        <v>1.6366732289452333</v>
      </c>
      <c r="O478" s="96">
        <f t="shared" si="77"/>
        <v>1.9032</v>
      </c>
      <c r="P478" s="96">
        <v>2.2816647271287041</v>
      </c>
      <c r="Q478" s="96">
        <f t="shared" si="78"/>
        <v>1.8597753569132864</v>
      </c>
      <c r="R478" s="95">
        <v>42815</v>
      </c>
      <c r="S478" s="96">
        <v>0.61</v>
      </c>
      <c r="T478" s="96">
        <v>1.7310000000000001</v>
      </c>
      <c r="U478" s="96">
        <f t="shared" si="79"/>
        <v>0.45939999999999998</v>
      </c>
      <c r="V478" s="96">
        <f t="shared" si="79"/>
        <v>1.5804</v>
      </c>
      <c r="W478" s="96">
        <v>9.3827160493825037</v>
      </c>
      <c r="X478" s="107">
        <v>2.639442231076139</v>
      </c>
      <c r="Y478" s="96">
        <f t="shared" si="84"/>
        <v>0.41629580246913678</v>
      </c>
      <c r="Z478" s="96">
        <f t="shared" si="84"/>
        <v>1.5386862549800728</v>
      </c>
      <c r="AA478" s="96">
        <f t="shared" si="80"/>
        <v>0.74564513239003616</v>
      </c>
      <c r="AB478" s="96">
        <f t="shared" si="81"/>
        <v>0.48883148821769595</v>
      </c>
      <c r="AC478" s="96">
        <f t="shared" si="74"/>
        <v>0.82735059869481609</v>
      </c>
      <c r="AD478">
        <f t="shared" si="75"/>
        <v>52</v>
      </c>
      <c r="AE478" s="96">
        <f t="shared" si="82"/>
        <v>0.11443570975055084</v>
      </c>
      <c r="AF478" s="96">
        <f t="shared" si="83"/>
        <v>8.3788375610215592E-3</v>
      </c>
      <c r="AG478" s="97" t="s">
        <v>194</v>
      </c>
      <c r="AH478" s="97" t="s">
        <v>194</v>
      </c>
      <c r="AI478" s="97" t="s">
        <v>194</v>
      </c>
      <c r="AJ478" s="97" t="s">
        <v>195</v>
      </c>
      <c r="AK478" s="97" t="s">
        <v>195</v>
      </c>
      <c r="AL478" s="97" t="s">
        <v>194</v>
      </c>
    </row>
    <row r="479" spans="2:38">
      <c r="B479" t="s">
        <v>190</v>
      </c>
      <c r="C479" s="93">
        <v>184</v>
      </c>
      <c r="D479" t="s">
        <v>97</v>
      </c>
      <c r="E479" t="s">
        <v>107</v>
      </c>
      <c r="F479" s="98">
        <v>8</v>
      </c>
      <c r="G479" s="95">
        <v>42763</v>
      </c>
      <c r="H479" s="100" t="s">
        <v>1000</v>
      </c>
      <c r="I479" t="s">
        <v>1001</v>
      </c>
      <c r="J479">
        <v>1.8680000000000001</v>
      </c>
      <c r="K479">
        <v>2.1789999999999998</v>
      </c>
      <c r="L479" s="96">
        <f t="shared" si="76"/>
        <v>1.6182000000000001</v>
      </c>
      <c r="M479" s="96">
        <v>5.5147656768714146</v>
      </c>
      <c r="N479" s="96">
        <f t="shared" si="73"/>
        <v>1.5289600618168668</v>
      </c>
      <c r="O479" s="96">
        <f t="shared" si="77"/>
        <v>1.9291999999999998</v>
      </c>
      <c r="P479" s="96">
        <v>2.2816647271287041</v>
      </c>
      <c r="Q479" s="96">
        <f t="shared" si="78"/>
        <v>1.8851821240842328</v>
      </c>
      <c r="R479" s="95">
        <v>42815</v>
      </c>
      <c r="S479" s="96">
        <v>0.63060000000000005</v>
      </c>
      <c r="T479" s="96">
        <v>1.7096</v>
      </c>
      <c r="U479" s="96">
        <f t="shared" si="79"/>
        <v>0.48000000000000004</v>
      </c>
      <c r="V479" s="96">
        <f t="shared" si="79"/>
        <v>1.5589999999999999</v>
      </c>
      <c r="W479" s="96">
        <v>10.824230387289536</v>
      </c>
      <c r="X479" s="107">
        <v>2.750491159135366</v>
      </c>
      <c r="Y479" s="96">
        <f t="shared" si="84"/>
        <v>0.42804369414101029</v>
      </c>
      <c r="Z479" s="96">
        <f t="shared" si="84"/>
        <v>1.5161198428290796</v>
      </c>
      <c r="AA479" s="96">
        <f t="shared" si="80"/>
        <v>0.72004259311236363</v>
      </c>
      <c r="AB479" s="96">
        <f t="shared" si="81"/>
        <v>0.47204692565086076</v>
      </c>
      <c r="AC479" s="96">
        <f t="shared" si="74"/>
        <v>0.80422990620366031</v>
      </c>
      <c r="AD479">
        <f t="shared" si="75"/>
        <v>52</v>
      </c>
      <c r="AE479" s="96">
        <f t="shared" si="82"/>
        <v>0.14484252599481751</v>
      </c>
      <c r="AF479" s="96">
        <f t="shared" si="83"/>
        <v>1.0301442738370388E-2</v>
      </c>
      <c r="AG479" s="97" t="s">
        <v>194</v>
      </c>
      <c r="AH479" s="97" t="s">
        <v>194</v>
      </c>
      <c r="AI479" s="97" t="s">
        <v>194</v>
      </c>
      <c r="AJ479" s="97" t="s">
        <v>194</v>
      </c>
      <c r="AK479" s="97" t="s">
        <v>194</v>
      </c>
      <c r="AL479" s="97" t="s">
        <v>194</v>
      </c>
    </row>
    <row r="480" spans="2:38">
      <c r="B480" t="s">
        <v>190</v>
      </c>
      <c r="C480" s="93">
        <v>185</v>
      </c>
      <c r="D480" t="s">
        <v>98</v>
      </c>
      <c r="E480" t="s">
        <v>107</v>
      </c>
      <c r="F480" s="94">
        <v>1</v>
      </c>
      <c r="G480" s="95">
        <v>42763</v>
      </c>
      <c r="H480" s="100" t="s">
        <v>1002</v>
      </c>
      <c r="I480" t="s">
        <v>1003</v>
      </c>
      <c r="J480">
        <v>1.95</v>
      </c>
      <c r="K480">
        <v>2.16</v>
      </c>
      <c r="L480" s="96">
        <f t="shared" si="76"/>
        <v>1.7001999999999999</v>
      </c>
      <c r="M480" s="96">
        <v>5.5147656768714146</v>
      </c>
      <c r="N480" s="96">
        <f t="shared" si="73"/>
        <v>1.6064379539618321</v>
      </c>
      <c r="O480" s="96">
        <f t="shared" si="77"/>
        <v>1.9102000000000001</v>
      </c>
      <c r="P480" s="96">
        <v>2.2816647271287041</v>
      </c>
      <c r="Q480" s="96">
        <f t="shared" si="78"/>
        <v>1.8666156403823877</v>
      </c>
      <c r="R480" s="95">
        <v>42815</v>
      </c>
      <c r="S480" s="96">
        <v>0.626</v>
      </c>
      <c r="T480" s="96">
        <v>1.7513000000000001</v>
      </c>
      <c r="U480" s="96">
        <f t="shared" si="79"/>
        <v>0.47539999999999999</v>
      </c>
      <c r="V480" s="96">
        <f t="shared" si="79"/>
        <v>1.6007</v>
      </c>
      <c r="W480" s="96">
        <v>8.4325396825389731</v>
      </c>
      <c r="X480" s="107">
        <v>1.5944195316393635</v>
      </c>
      <c r="Y480" s="96">
        <f t="shared" si="84"/>
        <v>0.43531170634920974</v>
      </c>
      <c r="Z480" s="96">
        <f t="shared" si="84"/>
        <v>1.5751781265570488</v>
      </c>
      <c r="AA480" s="96">
        <f t="shared" si="80"/>
        <v>0.7290205293795291</v>
      </c>
      <c r="AB480" s="96">
        <f t="shared" si="81"/>
        <v>0.47793269859560583</v>
      </c>
      <c r="AC480" s="96">
        <f t="shared" si="74"/>
        <v>0.84386849251641538</v>
      </c>
      <c r="AD480">
        <f t="shared" si="75"/>
        <v>52</v>
      </c>
      <c r="AE480" s="96">
        <f t="shared" si="82"/>
        <v>0.13417989384854023</v>
      </c>
      <c r="AF480" s="96">
        <f t="shared" si="83"/>
        <v>7.6064613212549707E-3</v>
      </c>
      <c r="AG480" s="97" t="s">
        <v>194</v>
      </c>
      <c r="AH480" s="97" t="s">
        <v>194</v>
      </c>
      <c r="AI480" s="97" t="s">
        <v>194</v>
      </c>
      <c r="AJ480" s="97" t="s">
        <v>195</v>
      </c>
      <c r="AK480" s="97" t="s">
        <v>195</v>
      </c>
      <c r="AL480" s="97" t="s">
        <v>194</v>
      </c>
    </row>
    <row r="481" spans="2:38">
      <c r="B481" t="s">
        <v>190</v>
      </c>
      <c r="C481" s="93">
        <v>186</v>
      </c>
      <c r="D481" t="s">
        <v>98</v>
      </c>
      <c r="E481" t="s">
        <v>107</v>
      </c>
      <c r="F481" s="94">
        <v>2</v>
      </c>
      <c r="G481" s="95">
        <v>42763</v>
      </c>
      <c r="H481" s="100" t="s">
        <v>1004</v>
      </c>
      <c r="I481" t="s">
        <v>1005</v>
      </c>
      <c r="J481">
        <v>2.0259999999999998</v>
      </c>
      <c r="K481">
        <v>2.2530000000000001</v>
      </c>
      <c r="L481" s="96">
        <f t="shared" si="76"/>
        <v>1.7761999999999998</v>
      </c>
      <c r="M481" s="96">
        <v>5.5147656768714146</v>
      </c>
      <c r="N481" s="96">
        <f t="shared" si="73"/>
        <v>1.6782467320474097</v>
      </c>
      <c r="O481" s="96">
        <f t="shared" si="77"/>
        <v>2.0032000000000001</v>
      </c>
      <c r="P481" s="96">
        <v>2.2816647271287041</v>
      </c>
      <c r="Q481" s="96">
        <f t="shared" si="78"/>
        <v>1.9574936921861579</v>
      </c>
      <c r="R481" s="95">
        <v>42815</v>
      </c>
      <c r="S481" s="96">
        <v>0.61599999999999999</v>
      </c>
      <c r="T481" s="96">
        <v>1.7809999999999999</v>
      </c>
      <c r="U481" s="96">
        <f t="shared" si="79"/>
        <v>0.46539999999999998</v>
      </c>
      <c r="V481" s="96">
        <f t="shared" si="79"/>
        <v>1.6303999999999998</v>
      </c>
      <c r="W481" s="96">
        <v>9.0274314214466642</v>
      </c>
      <c r="X481" s="107">
        <v>2.2783556215947218</v>
      </c>
      <c r="Y481" s="96">
        <f t="shared" si="84"/>
        <v>0.42338633416458721</v>
      </c>
      <c r="Z481" s="96">
        <f t="shared" si="84"/>
        <v>1.5932536899455194</v>
      </c>
      <c r="AA481" s="96">
        <f t="shared" si="80"/>
        <v>0.74772104358691716</v>
      </c>
      <c r="AB481" s="96">
        <f t="shared" si="81"/>
        <v>0.49019241812348968</v>
      </c>
      <c r="AC481" s="96">
        <f t="shared" si="74"/>
        <v>0.81392532517749783</v>
      </c>
      <c r="AD481">
        <f t="shared" si="75"/>
        <v>52</v>
      </c>
      <c r="AE481" s="96">
        <f t="shared" si="82"/>
        <v>0.11197025702266372</v>
      </c>
      <c r="AF481" s="96">
        <f t="shared" si="83"/>
        <v>9.1804435415432442E-3</v>
      </c>
      <c r="AG481" s="97" t="s">
        <v>194</v>
      </c>
      <c r="AH481" s="97" t="s">
        <v>194</v>
      </c>
      <c r="AI481" s="97" t="s">
        <v>194</v>
      </c>
      <c r="AJ481" s="97" t="s">
        <v>194</v>
      </c>
      <c r="AK481" s="97" t="s">
        <v>195</v>
      </c>
      <c r="AL481" s="97" t="s">
        <v>194</v>
      </c>
    </row>
    <row r="482" spans="2:38">
      <c r="B482" t="s">
        <v>190</v>
      </c>
      <c r="C482" s="93">
        <v>187</v>
      </c>
      <c r="D482" t="s">
        <v>98</v>
      </c>
      <c r="E482" t="s">
        <v>107</v>
      </c>
      <c r="F482" s="94">
        <v>3</v>
      </c>
      <c r="G482" s="95">
        <v>42763</v>
      </c>
      <c r="H482" s="100" t="s">
        <v>1006</v>
      </c>
      <c r="I482" t="s">
        <v>1007</v>
      </c>
      <c r="J482">
        <v>1.954</v>
      </c>
      <c r="K482">
        <v>2.0870000000000002</v>
      </c>
      <c r="L482" s="96">
        <f t="shared" si="76"/>
        <v>1.7041999999999999</v>
      </c>
      <c r="M482" s="96">
        <v>5.5147656768714146</v>
      </c>
      <c r="N482" s="96">
        <f t="shared" si="73"/>
        <v>1.6102173633347574</v>
      </c>
      <c r="O482" s="96">
        <f t="shared" si="77"/>
        <v>1.8372000000000002</v>
      </c>
      <c r="P482" s="96">
        <v>2.2816647271287041</v>
      </c>
      <c r="Q482" s="96">
        <f t="shared" si="78"/>
        <v>1.7952812556331916</v>
      </c>
      <c r="R482" s="95">
        <v>42815</v>
      </c>
      <c r="S482" s="96">
        <v>0.6714</v>
      </c>
      <c r="T482" s="96">
        <v>1.6225000000000001</v>
      </c>
      <c r="U482" s="96">
        <f t="shared" si="79"/>
        <v>0.52079999999999993</v>
      </c>
      <c r="V482" s="96">
        <f t="shared" si="79"/>
        <v>1.4719</v>
      </c>
      <c r="W482" s="96">
        <v>8.8162456661709641</v>
      </c>
      <c r="X482" s="107">
        <v>2.0914396887151829</v>
      </c>
      <c r="Y482" s="96">
        <f t="shared" si="84"/>
        <v>0.47488499257058153</v>
      </c>
      <c r="Z482" s="96">
        <f t="shared" si="84"/>
        <v>1.4411160992218013</v>
      </c>
      <c r="AA482" s="96">
        <f t="shared" si="80"/>
        <v>0.70508019390183718</v>
      </c>
      <c r="AB482" s="96">
        <f t="shared" si="81"/>
        <v>0.46223784683350855</v>
      </c>
      <c r="AC482" s="96">
        <f t="shared" si="74"/>
        <v>0.8027244169680382</v>
      </c>
      <c r="AD482">
        <f t="shared" si="75"/>
        <v>52</v>
      </c>
      <c r="AE482" s="96">
        <f t="shared" si="82"/>
        <v>0.1626125963161078</v>
      </c>
      <c r="AF482" s="96">
        <f t="shared" si="83"/>
        <v>1.070177237492214E-2</v>
      </c>
      <c r="AG482" s="97" t="s">
        <v>194</v>
      </c>
      <c r="AH482" s="97" t="s">
        <v>194</v>
      </c>
      <c r="AI482" s="97" t="s">
        <v>194</v>
      </c>
      <c r="AJ482" s="97" t="s">
        <v>194</v>
      </c>
      <c r="AK482" s="97" t="s">
        <v>194</v>
      </c>
      <c r="AL482" s="97" t="s">
        <v>194</v>
      </c>
    </row>
    <row r="483" spans="2:38">
      <c r="B483" t="s">
        <v>190</v>
      </c>
      <c r="C483" s="93">
        <v>188</v>
      </c>
      <c r="D483" t="s">
        <v>98</v>
      </c>
      <c r="E483" t="s">
        <v>107</v>
      </c>
      <c r="F483" s="98">
        <v>4</v>
      </c>
      <c r="G483" s="95">
        <v>42763</v>
      </c>
      <c r="H483" s="100" t="s">
        <v>1008</v>
      </c>
      <c r="I483" t="s">
        <v>1009</v>
      </c>
      <c r="J483">
        <v>1.9810000000000001</v>
      </c>
      <c r="K483">
        <v>2.194</v>
      </c>
      <c r="L483" s="96">
        <f t="shared" si="76"/>
        <v>1.7312000000000001</v>
      </c>
      <c r="M483" s="96">
        <v>5.5147656768714146</v>
      </c>
      <c r="N483" s="96">
        <f t="shared" si="73"/>
        <v>1.6357283766020021</v>
      </c>
      <c r="O483" s="96">
        <f t="shared" si="77"/>
        <v>1.9441999999999999</v>
      </c>
      <c r="P483" s="96">
        <v>2.2816647271287041</v>
      </c>
      <c r="Q483" s="96">
        <f t="shared" si="78"/>
        <v>1.8998398743751637</v>
      </c>
      <c r="R483" s="95">
        <v>42815</v>
      </c>
      <c r="S483" s="96">
        <v>0.55700000000000005</v>
      </c>
      <c r="T483" s="96">
        <v>1.5732999999999999</v>
      </c>
      <c r="U483" s="96">
        <f t="shared" si="79"/>
        <v>0.40640000000000004</v>
      </c>
      <c r="V483" s="96">
        <f t="shared" si="79"/>
        <v>1.4226999999999999</v>
      </c>
      <c r="W483" s="96">
        <v>8.3130772970344644</v>
      </c>
      <c r="X483" s="107">
        <v>3.2535885167466505</v>
      </c>
      <c r="Y483" s="96">
        <f t="shared" si="84"/>
        <v>0.37261565386485196</v>
      </c>
      <c r="Z483" s="96">
        <f t="shared" si="84"/>
        <v>1.3764111961722452</v>
      </c>
      <c r="AA483" s="96">
        <f t="shared" si="80"/>
        <v>0.77220199930815592</v>
      </c>
      <c r="AB483" s="96">
        <f t="shared" si="81"/>
        <v>0.50624169075784098</v>
      </c>
      <c r="AC483" s="96">
        <f t="shared" si="74"/>
        <v>0.7244880027717765</v>
      </c>
      <c r="AD483">
        <f t="shared" si="75"/>
        <v>52</v>
      </c>
      <c r="AE483" s="96">
        <f t="shared" si="82"/>
        <v>8.2895487757534525E-2</v>
      </c>
      <c r="AF483" s="96">
        <f t="shared" si="83"/>
        <v>1.5110910336464294E-2</v>
      </c>
      <c r="AG483" s="97" t="s">
        <v>194</v>
      </c>
      <c r="AH483" s="97" t="s">
        <v>194</v>
      </c>
      <c r="AI483" s="97" t="s">
        <v>194</v>
      </c>
      <c r="AJ483" s="97" t="s">
        <v>195</v>
      </c>
      <c r="AK483" s="97" t="s">
        <v>195</v>
      </c>
      <c r="AL483" s="97" t="s">
        <v>195</v>
      </c>
    </row>
    <row r="484" spans="2:38">
      <c r="B484" t="s">
        <v>190</v>
      </c>
      <c r="C484" s="93">
        <v>189</v>
      </c>
      <c r="D484" t="s">
        <v>98</v>
      </c>
      <c r="E484" t="s">
        <v>107</v>
      </c>
      <c r="F484" s="98">
        <v>5</v>
      </c>
      <c r="G484" s="95">
        <v>42763</v>
      </c>
      <c r="H484" s="100" t="s">
        <v>1010</v>
      </c>
      <c r="I484" t="s">
        <v>1011</v>
      </c>
      <c r="J484">
        <v>1.9630000000000001</v>
      </c>
      <c r="K484">
        <v>2.1880000000000002</v>
      </c>
      <c r="L484" s="96">
        <f t="shared" si="76"/>
        <v>1.7132000000000001</v>
      </c>
      <c r="M484" s="96">
        <v>5.5147656768714146</v>
      </c>
      <c r="N484" s="96">
        <f t="shared" si="73"/>
        <v>1.618721034423839</v>
      </c>
      <c r="O484" s="96">
        <f t="shared" si="77"/>
        <v>1.9382000000000001</v>
      </c>
      <c r="P484" s="96">
        <v>2.2816647271287041</v>
      </c>
      <c r="Q484" s="96">
        <f t="shared" si="78"/>
        <v>1.8939767742587916</v>
      </c>
      <c r="R484" s="95">
        <v>42815</v>
      </c>
      <c r="S484" s="96">
        <v>0.72030000000000005</v>
      </c>
      <c r="T484" s="96">
        <v>1.6973</v>
      </c>
      <c r="U484" s="96">
        <f t="shared" si="79"/>
        <v>0.5697000000000001</v>
      </c>
      <c r="V484" s="96">
        <f t="shared" si="79"/>
        <v>1.5467</v>
      </c>
      <c r="W484" s="96">
        <v>9.0167865707433048</v>
      </c>
      <c r="X484" s="107">
        <v>2.7254707631314172</v>
      </c>
      <c r="Y484" s="96">
        <f t="shared" si="84"/>
        <v>0.51833136690647552</v>
      </c>
      <c r="Z484" s="96">
        <f t="shared" si="84"/>
        <v>1.5045451437066464</v>
      </c>
      <c r="AA484" s="96">
        <f t="shared" si="80"/>
        <v>0.67978956479615515</v>
      </c>
      <c r="AB484" s="96">
        <f t="shared" si="81"/>
        <v>0.44565776694474785</v>
      </c>
      <c r="AC484" s="96">
        <f t="shared" si="74"/>
        <v>0.79438415726900902</v>
      </c>
      <c r="AD484">
        <f t="shared" si="75"/>
        <v>52</v>
      </c>
      <c r="AE484" s="96">
        <f t="shared" si="82"/>
        <v>0.19264897292618155</v>
      </c>
      <c r="AF484" s="96">
        <f t="shared" si="83"/>
        <v>1.189880243203208E-2</v>
      </c>
      <c r="AG484" s="97" t="s">
        <v>194</v>
      </c>
      <c r="AH484" s="97" t="s">
        <v>194</v>
      </c>
      <c r="AI484" s="97" t="s">
        <v>195</v>
      </c>
      <c r="AJ484" s="97" t="s">
        <v>194</v>
      </c>
      <c r="AK484" s="97" t="s">
        <v>194</v>
      </c>
      <c r="AL484" s="97" t="s">
        <v>195</v>
      </c>
    </row>
    <row r="485" spans="2:38">
      <c r="B485" t="s">
        <v>190</v>
      </c>
      <c r="C485" s="93">
        <v>190</v>
      </c>
      <c r="D485" t="s">
        <v>98</v>
      </c>
      <c r="E485" t="s">
        <v>107</v>
      </c>
      <c r="F485" s="98">
        <v>6</v>
      </c>
      <c r="G485" s="95">
        <v>42763</v>
      </c>
      <c r="H485" s="100" t="s">
        <v>1012</v>
      </c>
      <c r="I485" t="s">
        <v>1013</v>
      </c>
      <c r="J485">
        <v>2.0089999999999999</v>
      </c>
      <c r="K485">
        <v>2.2440000000000002</v>
      </c>
      <c r="L485" s="96">
        <f t="shared" si="76"/>
        <v>1.7591999999999999</v>
      </c>
      <c r="M485" s="96">
        <v>5.5147656768714146</v>
      </c>
      <c r="N485" s="96">
        <f t="shared" si="73"/>
        <v>1.662184242212478</v>
      </c>
      <c r="O485" s="96">
        <f t="shared" si="77"/>
        <v>1.9942000000000002</v>
      </c>
      <c r="P485" s="96">
        <v>2.2816647271287041</v>
      </c>
      <c r="Q485" s="96">
        <f t="shared" si="78"/>
        <v>1.9486990420115995</v>
      </c>
      <c r="R485" s="95">
        <v>42815</v>
      </c>
      <c r="S485" s="96">
        <v>0.62090000000000001</v>
      </c>
      <c r="T485" s="96">
        <v>1.7355</v>
      </c>
      <c r="U485" s="96">
        <f t="shared" si="79"/>
        <v>0.4703</v>
      </c>
      <c r="V485" s="96">
        <f t="shared" si="79"/>
        <v>1.5849</v>
      </c>
      <c r="W485" s="96">
        <v>9.5497278574961424</v>
      </c>
      <c r="X485" s="107">
        <v>2.2167487684728533</v>
      </c>
      <c r="Y485" s="96">
        <f t="shared" si="84"/>
        <v>0.42538762988619561</v>
      </c>
      <c r="Z485" s="96">
        <f t="shared" si="84"/>
        <v>1.5497667487684736</v>
      </c>
      <c r="AA485" s="96">
        <f t="shared" si="80"/>
        <v>0.74407913450077212</v>
      </c>
      <c r="AB485" s="96">
        <f t="shared" si="81"/>
        <v>0.48780484827129006</v>
      </c>
      <c r="AC485" s="96">
        <f t="shared" si="74"/>
        <v>0.79528275806441784</v>
      </c>
      <c r="AD485">
        <f t="shared" si="75"/>
        <v>52</v>
      </c>
      <c r="AE485" s="96">
        <f t="shared" si="82"/>
        <v>0.11629556472592384</v>
      </c>
      <c r="AF485" s="96">
        <f t="shared" si="83"/>
        <v>1.0464596385110951E-2</v>
      </c>
      <c r="AG485" s="97" t="s">
        <v>194</v>
      </c>
      <c r="AH485" s="97" t="s">
        <v>194</v>
      </c>
      <c r="AI485" s="97" t="s">
        <v>194</v>
      </c>
      <c r="AJ485" s="97" t="s">
        <v>195</v>
      </c>
      <c r="AK485" s="97" t="s">
        <v>195</v>
      </c>
      <c r="AL485" s="97" t="s">
        <v>194</v>
      </c>
    </row>
    <row r="486" spans="2:38">
      <c r="B486" t="s">
        <v>190</v>
      </c>
      <c r="C486" s="93">
        <v>191</v>
      </c>
      <c r="D486" t="s">
        <v>98</v>
      </c>
      <c r="E486" t="s">
        <v>107</v>
      </c>
      <c r="F486" s="98">
        <v>7</v>
      </c>
      <c r="G486" s="95">
        <v>42763</v>
      </c>
      <c r="H486" s="100" t="s">
        <v>1014</v>
      </c>
      <c r="I486" t="s">
        <v>1015</v>
      </c>
      <c r="J486">
        <v>2.0209999999999999</v>
      </c>
      <c r="K486">
        <v>2.1080000000000001</v>
      </c>
      <c r="L486" s="96">
        <f t="shared" si="76"/>
        <v>1.7711999999999999</v>
      </c>
      <c r="M486" s="96">
        <v>5.5147656768714146</v>
      </c>
      <c r="N486" s="96">
        <f t="shared" si="73"/>
        <v>1.6735224703312535</v>
      </c>
      <c r="O486" s="96">
        <f t="shared" si="77"/>
        <v>1.8582000000000001</v>
      </c>
      <c r="P486" s="96">
        <v>2.2816647271287041</v>
      </c>
      <c r="Q486" s="96">
        <f t="shared" si="78"/>
        <v>1.8158021060404945</v>
      </c>
      <c r="R486" s="95">
        <v>42815</v>
      </c>
      <c r="S486" s="96">
        <v>0.62309999999999999</v>
      </c>
      <c r="T486" s="96">
        <v>1.6520999999999999</v>
      </c>
      <c r="U486" s="96">
        <f t="shared" si="79"/>
        <v>0.47249999999999998</v>
      </c>
      <c r="V486" s="96">
        <f t="shared" si="79"/>
        <v>1.5014999999999998</v>
      </c>
      <c r="W486" s="96">
        <v>9.0547263681590628</v>
      </c>
      <c r="X486" s="107">
        <v>2.1414342629480405</v>
      </c>
      <c r="Y486" s="96">
        <f t="shared" si="84"/>
        <v>0.4297164179104484</v>
      </c>
      <c r="Z486" s="96">
        <f t="shared" si="84"/>
        <v>1.469346364541835</v>
      </c>
      <c r="AA486" s="96">
        <f t="shared" si="80"/>
        <v>0.74322638295654841</v>
      </c>
      <c r="AB486" s="96">
        <f t="shared" si="81"/>
        <v>0.48724579975298671</v>
      </c>
      <c r="AC486" s="96">
        <f t="shared" si="74"/>
        <v>0.80919961467930301</v>
      </c>
      <c r="AD486">
        <f t="shared" si="75"/>
        <v>52</v>
      </c>
      <c r="AE486" s="96">
        <f t="shared" si="82"/>
        <v>0.11730833378082128</v>
      </c>
      <c r="AF486" s="96">
        <f t="shared" si="83"/>
        <v>9.5558772359932709E-3</v>
      </c>
      <c r="AG486" s="97" t="s">
        <v>194</v>
      </c>
      <c r="AH486" s="97" t="s">
        <v>194</v>
      </c>
      <c r="AI486" s="97" t="s">
        <v>194</v>
      </c>
      <c r="AJ486" s="97" t="s">
        <v>195</v>
      </c>
      <c r="AK486" s="97" t="s">
        <v>195</v>
      </c>
      <c r="AL486" s="97" t="s">
        <v>194</v>
      </c>
    </row>
    <row r="487" spans="2:38">
      <c r="B487" t="s">
        <v>190</v>
      </c>
      <c r="C487" s="93">
        <v>192</v>
      </c>
      <c r="D487" t="s">
        <v>98</v>
      </c>
      <c r="E487" t="s">
        <v>107</v>
      </c>
      <c r="F487" s="98">
        <v>8</v>
      </c>
      <c r="G487" s="95">
        <v>42763</v>
      </c>
      <c r="H487" s="100" t="s">
        <v>1016</v>
      </c>
      <c r="I487" t="s">
        <v>1017</v>
      </c>
      <c r="J487">
        <v>1.9419999999999999</v>
      </c>
      <c r="K487">
        <v>2.2349999999999999</v>
      </c>
      <c r="L487" s="96">
        <f t="shared" si="76"/>
        <v>1.6921999999999999</v>
      </c>
      <c r="M487" s="96">
        <v>5.5147656768714146</v>
      </c>
      <c r="N487" s="96">
        <f t="shared" si="73"/>
        <v>1.5988791352159819</v>
      </c>
      <c r="O487" s="96">
        <f t="shared" si="77"/>
        <v>1.9851999999999999</v>
      </c>
      <c r="P487" s="96">
        <v>2.2816647271287041</v>
      </c>
      <c r="Q487" s="96">
        <f t="shared" si="78"/>
        <v>1.9399043918370409</v>
      </c>
      <c r="R487" s="95">
        <v>42815</v>
      </c>
      <c r="S487" s="96">
        <v>0.60899999999999999</v>
      </c>
      <c r="T487" s="96">
        <v>1.6679999999999999</v>
      </c>
      <c r="U487" s="96">
        <f t="shared" si="79"/>
        <v>0.45839999999999997</v>
      </c>
      <c r="V487" s="96">
        <f t="shared" si="79"/>
        <v>1.5173999999999999</v>
      </c>
      <c r="W487" s="96">
        <v>9.3406593406594496</v>
      </c>
      <c r="X487" s="107">
        <v>2.8640776699025032</v>
      </c>
      <c r="Y487" s="96">
        <f t="shared" si="84"/>
        <v>0.41558241758241704</v>
      </c>
      <c r="Z487" s="96">
        <f t="shared" si="84"/>
        <v>1.4739404854368994</v>
      </c>
      <c r="AA487" s="96">
        <f t="shared" si="80"/>
        <v>0.74007890375886431</v>
      </c>
      <c r="AB487" s="96">
        <f t="shared" si="81"/>
        <v>0.48518236921008689</v>
      </c>
      <c r="AC487" s="96">
        <f t="shared" si="74"/>
        <v>0.759800581739554</v>
      </c>
      <c r="AD487">
        <f t="shared" si="75"/>
        <v>52</v>
      </c>
      <c r="AE487" s="96">
        <f t="shared" si="82"/>
        <v>0.12104643259042236</v>
      </c>
      <c r="AF487" s="96">
        <f t="shared" si="83"/>
        <v>1.3141081136292424E-2</v>
      </c>
      <c r="AG487" s="97" t="s">
        <v>194</v>
      </c>
      <c r="AH487" s="97" t="s">
        <v>194</v>
      </c>
      <c r="AI487" s="97" t="s">
        <v>194</v>
      </c>
      <c r="AJ487" s="97" t="s">
        <v>195</v>
      </c>
      <c r="AK487" s="97" t="s">
        <v>195</v>
      </c>
      <c r="AL487" s="97" t="s">
        <v>194</v>
      </c>
    </row>
    <row r="488" spans="2:38">
      <c r="B488" t="s">
        <v>190</v>
      </c>
      <c r="C488" s="93">
        <v>193</v>
      </c>
      <c r="D488" t="s">
        <v>141</v>
      </c>
      <c r="E488" t="s">
        <v>107</v>
      </c>
      <c r="F488" s="98">
        <v>1</v>
      </c>
      <c r="G488" s="95">
        <v>42769</v>
      </c>
      <c r="H488" s="100" t="s">
        <v>1018</v>
      </c>
      <c r="I488" t="s">
        <v>1019</v>
      </c>
      <c r="J488">
        <v>2.1960000000000002</v>
      </c>
      <c r="K488">
        <v>2.234</v>
      </c>
      <c r="L488" s="96">
        <f t="shared" si="76"/>
        <v>1.9462000000000002</v>
      </c>
      <c r="M488" s="96">
        <v>5.5147656768714146</v>
      </c>
      <c r="N488" s="96">
        <f t="shared" si="73"/>
        <v>1.8388716303967287</v>
      </c>
      <c r="O488" s="96">
        <f t="shared" si="77"/>
        <v>1.9842</v>
      </c>
      <c r="P488" s="96">
        <v>2.2816647271287041</v>
      </c>
      <c r="Q488" s="96">
        <f t="shared" si="78"/>
        <v>1.9389272084843123</v>
      </c>
      <c r="R488" s="95">
        <v>42813</v>
      </c>
      <c r="S488" s="96">
        <v>0.63959999999999995</v>
      </c>
      <c r="T488" s="96">
        <v>1.3913</v>
      </c>
      <c r="U488" s="96">
        <f t="shared" si="79"/>
        <v>0.48899999999999993</v>
      </c>
      <c r="V488" s="96">
        <f t="shared" si="79"/>
        <v>1.2406999999999999</v>
      </c>
      <c r="W488" s="96">
        <v>7.9232283464562308</v>
      </c>
      <c r="X488" s="107">
        <v>3.461725987323931</v>
      </c>
      <c r="Y488" s="96">
        <f t="shared" si="84"/>
        <v>0.45025541338582897</v>
      </c>
      <c r="Z488" s="96">
        <f t="shared" si="84"/>
        <v>1.1977503656752719</v>
      </c>
      <c r="AA488" s="96">
        <f t="shared" si="80"/>
        <v>0.75514581554086613</v>
      </c>
      <c r="AB488" s="96">
        <f t="shared" si="81"/>
        <v>0.49505996458261059</v>
      </c>
      <c r="AC488" s="96">
        <f t="shared" si="74"/>
        <v>0.61773869613783539</v>
      </c>
      <c r="AD488">
        <f t="shared" si="75"/>
        <v>44</v>
      </c>
      <c r="AE488" s="96">
        <f t="shared" si="82"/>
        <v>0.10315223807498086</v>
      </c>
      <c r="AF488" s="96">
        <f t="shared" si="83"/>
        <v>3.3615327951248011E-2</v>
      </c>
      <c r="AG488" s="97" t="s">
        <v>194</v>
      </c>
      <c r="AH488" s="97" t="s">
        <v>194</v>
      </c>
      <c r="AI488" s="97" t="s">
        <v>194</v>
      </c>
      <c r="AJ488" s="97" t="s">
        <v>194</v>
      </c>
      <c r="AK488" s="97" t="s">
        <v>194</v>
      </c>
      <c r="AL488" s="97" t="s">
        <v>194</v>
      </c>
    </row>
    <row r="489" spans="2:38">
      <c r="B489" t="s">
        <v>190</v>
      </c>
      <c r="C489" s="93">
        <v>194</v>
      </c>
      <c r="D489" t="s">
        <v>142</v>
      </c>
      <c r="E489" t="s">
        <v>107</v>
      </c>
      <c r="F489" s="98">
        <v>2</v>
      </c>
      <c r="G489" s="95">
        <v>42769</v>
      </c>
      <c r="H489" s="100" t="s">
        <v>1020</v>
      </c>
      <c r="I489" t="s">
        <v>1021</v>
      </c>
      <c r="J489">
        <v>2.1779999999999999</v>
      </c>
      <c r="K489">
        <v>2.177</v>
      </c>
      <c r="L489" s="96">
        <f t="shared" si="76"/>
        <v>1.9281999999999999</v>
      </c>
      <c r="M489" s="96">
        <v>5.5147656768714146</v>
      </c>
      <c r="N489" s="96">
        <f t="shared" si="73"/>
        <v>1.8218642882185654</v>
      </c>
      <c r="O489" s="96">
        <f t="shared" si="77"/>
        <v>1.9272</v>
      </c>
      <c r="P489" s="96">
        <v>2.2816647271287041</v>
      </c>
      <c r="Q489" s="96">
        <f t="shared" si="78"/>
        <v>1.8832277573787757</v>
      </c>
      <c r="R489" s="95">
        <v>42813</v>
      </c>
      <c r="S489" s="96">
        <v>0.63500000000000001</v>
      </c>
      <c r="T489" s="96">
        <v>1.4750000000000001</v>
      </c>
      <c r="U489" s="96">
        <f t="shared" si="79"/>
        <v>0.4844</v>
      </c>
      <c r="V489" s="96">
        <f t="shared" si="79"/>
        <v>1.3244</v>
      </c>
      <c r="W489" s="96">
        <v>8.6567164179103493</v>
      </c>
      <c r="X489" s="107">
        <v>3.2435129740522455</v>
      </c>
      <c r="Y489" s="96">
        <f t="shared" si="84"/>
        <v>0.44246686567164228</v>
      </c>
      <c r="Z489" s="96">
        <f t="shared" si="84"/>
        <v>1.2814429141716521</v>
      </c>
      <c r="AA489" s="96">
        <f t="shared" si="80"/>
        <v>0.75713511235005859</v>
      </c>
      <c r="AB489" s="96">
        <f t="shared" si="81"/>
        <v>0.4963641116594209</v>
      </c>
      <c r="AC489" s="96">
        <f t="shared" si="74"/>
        <v>0.6804503115200814</v>
      </c>
      <c r="AD489">
        <f t="shared" si="75"/>
        <v>44</v>
      </c>
      <c r="AE489" s="96">
        <f t="shared" si="82"/>
        <v>0.10078965279090424</v>
      </c>
      <c r="AF489" s="96">
        <f t="shared" si="83"/>
        <v>2.3459296080681754E-2</v>
      </c>
      <c r="AG489" s="97" t="s">
        <v>194</v>
      </c>
      <c r="AH489" s="97" t="s">
        <v>194</v>
      </c>
      <c r="AI489" s="97" t="s">
        <v>195</v>
      </c>
      <c r="AJ489" s="97" t="s">
        <v>194</v>
      </c>
      <c r="AK489" s="97" t="s">
        <v>194</v>
      </c>
      <c r="AL489" s="97" t="s">
        <v>195</v>
      </c>
    </row>
    <row r="490" spans="2:38">
      <c r="B490" t="s">
        <v>190</v>
      </c>
      <c r="C490" s="93">
        <v>195</v>
      </c>
      <c r="D490" t="s">
        <v>143</v>
      </c>
      <c r="E490" t="s">
        <v>107</v>
      </c>
      <c r="F490" s="98">
        <v>3</v>
      </c>
      <c r="G490" s="95">
        <v>42769</v>
      </c>
      <c r="H490" s="100" t="s">
        <v>1022</v>
      </c>
      <c r="I490" t="s">
        <v>1023</v>
      </c>
      <c r="J490">
        <v>2.0790000000000002</v>
      </c>
      <c r="K490">
        <v>2.16</v>
      </c>
      <c r="L490" s="96">
        <f t="shared" si="76"/>
        <v>1.8292000000000002</v>
      </c>
      <c r="M490" s="96">
        <v>5.5147656768714146</v>
      </c>
      <c r="N490" s="96">
        <f t="shared" si="73"/>
        <v>1.7283239062386682</v>
      </c>
      <c r="O490" s="96">
        <f t="shared" si="77"/>
        <v>1.9102000000000001</v>
      </c>
      <c r="P490" s="96">
        <v>2.2816647271287041</v>
      </c>
      <c r="Q490" s="96">
        <f t="shared" si="78"/>
        <v>1.8666156403823877</v>
      </c>
      <c r="R490" s="95">
        <v>42814</v>
      </c>
      <c r="S490" s="96">
        <v>0.67859999999999998</v>
      </c>
      <c r="T490" s="96">
        <v>1.3527</v>
      </c>
      <c r="U490" s="96">
        <f t="shared" si="79"/>
        <v>0.52800000000000002</v>
      </c>
      <c r="V490" s="96">
        <f t="shared" si="79"/>
        <v>1.2020999999999999</v>
      </c>
      <c r="W490" s="96">
        <v>12.793603198399861</v>
      </c>
      <c r="X490" s="107">
        <v>4.592085979482369</v>
      </c>
      <c r="Y490" s="96">
        <f t="shared" si="84"/>
        <v>0.46044977511244878</v>
      </c>
      <c r="Z490" s="96">
        <f t="shared" si="84"/>
        <v>1.1468985344406424</v>
      </c>
      <c r="AA490" s="96">
        <f t="shared" si="80"/>
        <v>0.73358594795201304</v>
      </c>
      <c r="AB490" s="96">
        <f t="shared" si="81"/>
        <v>0.48092570459561906</v>
      </c>
      <c r="AC490" s="96">
        <f t="shared" si="74"/>
        <v>0.61442672483216376</v>
      </c>
      <c r="AD490">
        <f t="shared" si="75"/>
        <v>45</v>
      </c>
      <c r="AE490" s="96">
        <f t="shared" si="82"/>
        <v>0.12875778152967565</v>
      </c>
      <c r="AF490" s="96">
        <f t="shared" si="83"/>
        <v>3.5958510824437753E-2</v>
      </c>
      <c r="AG490" s="97" t="s">
        <v>194</v>
      </c>
      <c r="AH490" s="97" t="s">
        <v>194</v>
      </c>
      <c r="AI490" s="97" t="s">
        <v>194</v>
      </c>
      <c r="AJ490" s="97" t="s">
        <v>195</v>
      </c>
      <c r="AK490" s="97" t="s">
        <v>194</v>
      </c>
      <c r="AL490" s="97" t="s">
        <v>195</v>
      </c>
    </row>
    <row r="491" spans="2:38">
      <c r="B491" t="s">
        <v>190</v>
      </c>
      <c r="C491" s="93">
        <v>196</v>
      </c>
      <c r="D491" t="s">
        <v>144</v>
      </c>
      <c r="E491" t="s">
        <v>107</v>
      </c>
      <c r="F491" s="98">
        <v>4</v>
      </c>
      <c r="G491" s="95">
        <v>42769</v>
      </c>
      <c r="H491" s="100" t="s">
        <v>1024</v>
      </c>
      <c r="I491" t="s">
        <v>1025</v>
      </c>
      <c r="J491">
        <v>1.9590000000000001</v>
      </c>
      <c r="K491">
        <v>2.246</v>
      </c>
      <c r="L491" s="96">
        <f t="shared" si="76"/>
        <v>1.7092000000000001</v>
      </c>
      <c r="M491" s="96">
        <v>5.5147656768714146</v>
      </c>
      <c r="N491" s="96">
        <f t="shared" si="73"/>
        <v>1.6149416250509139</v>
      </c>
      <c r="O491" s="96">
        <f t="shared" si="77"/>
        <v>1.9962</v>
      </c>
      <c r="P491" s="96">
        <v>2.2816647271287041</v>
      </c>
      <c r="Q491" s="96">
        <f t="shared" si="78"/>
        <v>1.9506534087170568</v>
      </c>
      <c r="R491" s="95">
        <v>42814</v>
      </c>
      <c r="S491" s="96">
        <v>0.58389999999999997</v>
      </c>
      <c r="T491" s="96">
        <v>1.5253000000000001</v>
      </c>
      <c r="U491" s="96">
        <f t="shared" si="79"/>
        <v>0.43329999999999996</v>
      </c>
      <c r="V491" s="96">
        <f t="shared" si="79"/>
        <v>1.3747</v>
      </c>
      <c r="W491" s="96">
        <v>11.60846040334461</v>
      </c>
      <c r="X491" s="107">
        <v>3.690944881888675</v>
      </c>
      <c r="Y491" s="96">
        <f t="shared" si="84"/>
        <v>0.38300054107230774</v>
      </c>
      <c r="Z491" s="96">
        <f t="shared" si="84"/>
        <v>1.3239605807086765</v>
      </c>
      <c r="AA491" s="96">
        <f t="shared" si="80"/>
        <v>0.76283938990040401</v>
      </c>
      <c r="AB491" s="96">
        <f t="shared" si="81"/>
        <v>0.5001037330463457</v>
      </c>
      <c r="AC491" s="96">
        <f t="shared" si="74"/>
        <v>0.67872671525970585</v>
      </c>
      <c r="AD491">
        <f t="shared" si="75"/>
        <v>45</v>
      </c>
      <c r="AE491" s="96">
        <f t="shared" si="82"/>
        <v>9.4014976365315861E-2</v>
      </c>
      <c r="AF491" s="96">
        <f t="shared" si="83"/>
        <v>2.2852831160356579E-2</v>
      </c>
      <c r="AG491" s="97" t="s">
        <v>194</v>
      </c>
      <c r="AH491" s="97" t="s">
        <v>194</v>
      </c>
      <c r="AI491" s="97" t="s">
        <v>194</v>
      </c>
      <c r="AJ491" s="97" t="s">
        <v>194</v>
      </c>
      <c r="AK491" s="97" t="s">
        <v>194</v>
      </c>
      <c r="AL491" s="97" t="s">
        <v>194</v>
      </c>
    </row>
    <row r="492" spans="2:38">
      <c r="B492" t="s">
        <v>190</v>
      </c>
      <c r="C492" s="93">
        <v>197</v>
      </c>
      <c r="D492" t="s">
        <v>145</v>
      </c>
      <c r="E492" t="s">
        <v>107</v>
      </c>
      <c r="F492" s="98">
        <v>1</v>
      </c>
      <c r="G492" s="95">
        <v>42769</v>
      </c>
      <c r="H492" s="100" t="s">
        <v>1026</v>
      </c>
      <c r="I492" t="s">
        <v>1027</v>
      </c>
      <c r="J492">
        <v>2.024</v>
      </c>
      <c r="K492">
        <v>2.2290000000000001</v>
      </c>
      <c r="L492" s="96">
        <f t="shared" si="76"/>
        <v>1.7742</v>
      </c>
      <c r="M492" s="96">
        <v>5.5147656768714146</v>
      </c>
      <c r="N492" s="96">
        <f t="shared" si="73"/>
        <v>1.6763570273609474</v>
      </c>
      <c r="O492" s="96">
        <f t="shared" si="77"/>
        <v>1.9792000000000001</v>
      </c>
      <c r="P492" s="96">
        <v>2.2816647271287041</v>
      </c>
      <c r="Q492" s="96">
        <f t="shared" si="78"/>
        <v>1.9340412917206689</v>
      </c>
      <c r="R492" s="95">
        <v>42814</v>
      </c>
      <c r="S492" s="96">
        <v>0.7046</v>
      </c>
      <c r="T492" s="96">
        <v>1.488</v>
      </c>
      <c r="U492" s="96">
        <f t="shared" si="79"/>
        <v>0.55400000000000005</v>
      </c>
      <c r="V492" s="96">
        <f t="shared" si="79"/>
        <v>1.3373999999999999</v>
      </c>
      <c r="W492" s="96">
        <v>10.565110565110372</v>
      </c>
      <c r="X492" s="107">
        <v>5.0682261208581973</v>
      </c>
      <c r="Y492" s="96">
        <f t="shared" si="84"/>
        <v>0.49546928746928859</v>
      </c>
      <c r="Z492" s="96">
        <f t="shared" si="84"/>
        <v>1.2696175438596424</v>
      </c>
      <c r="AA492" s="96">
        <f t="shared" si="80"/>
        <v>0.70443689537347831</v>
      </c>
      <c r="AB492" s="96">
        <f t="shared" si="81"/>
        <v>0.46181611193130651</v>
      </c>
      <c r="AC492" s="96">
        <f t="shared" si="74"/>
        <v>0.65645834413912385</v>
      </c>
      <c r="AD492">
        <f t="shared" si="75"/>
        <v>45</v>
      </c>
      <c r="AE492" s="96">
        <f t="shared" si="82"/>
        <v>0.16337660882009697</v>
      </c>
      <c r="AF492" s="96">
        <f t="shared" si="83"/>
        <v>3.0270199179420448E-2</v>
      </c>
      <c r="AG492" s="97" t="s">
        <v>194</v>
      </c>
      <c r="AH492" s="97" t="s">
        <v>194</v>
      </c>
      <c r="AI492" s="97" t="s">
        <v>195</v>
      </c>
      <c r="AJ492" s="97" t="s">
        <v>195</v>
      </c>
      <c r="AK492" s="97" t="s">
        <v>195</v>
      </c>
      <c r="AL492" s="97" t="s">
        <v>195</v>
      </c>
    </row>
    <row r="493" spans="2:38">
      <c r="B493" t="s">
        <v>190</v>
      </c>
      <c r="C493" s="93">
        <v>198</v>
      </c>
      <c r="D493" t="s">
        <v>146</v>
      </c>
      <c r="E493" t="s">
        <v>107</v>
      </c>
      <c r="F493" s="98">
        <v>2</v>
      </c>
      <c r="G493" s="95">
        <v>42769</v>
      </c>
      <c r="H493" s="100" t="s">
        <v>1028</v>
      </c>
      <c r="I493" t="s">
        <v>1029</v>
      </c>
      <c r="J493">
        <v>2.169</v>
      </c>
      <c r="K493">
        <v>2.1459999999999999</v>
      </c>
      <c r="L493" s="96">
        <f t="shared" si="76"/>
        <v>1.9192</v>
      </c>
      <c r="M493" s="96">
        <v>5.5147656768714146</v>
      </c>
      <c r="N493" s="96">
        <f t="shared" si="73"/>
        <v>1.8133606171294838</v>
      </c>
      <c r="O493" s="96">
        <f t="shared" si="77"/>
        <v>1.8961999999999999</v>
      </c>
      <c r="P493" s="96">
        <v>2.2816647271287041</v>
      </c>
      <c r="Q493" s="96">
        <f t="shared" si="78"/>
        <v>1.8529350734441854</v>
      </c>
      <c r="R493" s="95">
        <v>42813</v>
      </c>
      <c r="S493" s="96">
        <v>0.71250000000000002</v>
      </c>
      <c r="T493" s="96">
        <v>1.5734999999999999</v>
      </c>
      <c r="U493" s="96">
        <f t="shared" si="79"/>
        <v>0.56190000000000007</v>
      </c>
      <c r="V493" s="96">
        <f t="shared" si="79"/>
        <v>1.4228999999999998</v>
      </c>
      <c r="W493" s="96">
        <v>8.7537091988131088</v>
      </c>
      <c r="X493" s="107">
        <v>3.118908382066123</v>
      </c>
      <c r="Y493" s="96">
        <f t="shared" si="84"/>
        <v>0.5127129080118692</v>
      </c>
      <c r="Z493" s="96">
        <f t="shared" si="84"/>
        <v>1.378521052631581</v>
      </c>
      <c r="AA493" s="96">
        <f t="shared" si="80"/>
        <v>0.71725816521620267</v>
      </c>
      <c r="AB493" s="96">
        <f t="shared" si="81"/>
        <v>0.47022150498734433</v>
      </c>
      <c r="AC493" s="96">
        <f t="shared" si="74"/>
        <v>0.74396619308912071</v>
      </c>
      <c r="AD493">
        <f t="shared" si="75"/>
        <v>44</v>
      </c>
      <c r="AE493" s="96">
        <f t="shared" si="82"/>
        <v>0.14814944748669512</v>
      </c>
      <c r="AF493" s="96">
        <f t="shared" si="83"/>
        <v>1.7871616965345217E-2</v>
      </c>
      <c r="AG493" s="97" t="s">
        <v>194</v>
      </c>
      <c r="AH493" s="97" t="s">
        <v>194</v>
      </c>
      <c r="AI493" s="97" t="s">
        <v>195</v>
      </c>
      <c r="AJ493" s="97" t="s">
        <v>194</v>
      </c>
      <c r="AK493" s="97" t="s">
        <v>194</v>
      </c>
      <c r="AL493" s="97" t="s">
        <v>194</v>
      </c>
    </row>
    <row r="494" spans="2:38">
      <c r="B494" t="s">
        <v>190</v>
      </c>
      <c r="C494" s="93">
        <v>199</v>
      </c>
      <c r="D494" t="s">
        <v>147</v>
      </c>
      <c r="E494" t="s">
        <v>107</v>
      </c>
      <c r="F494" s="98">
        <v>3</v>
      </c>
      <c r="G494" s="95">
        <v>42769</v>
      </c>
      <c r="H494" s="100" t="s">
        <v>1030</v>
      </c>
      <c r="I494" t="s">
        <v>1031</v>
      </c>
      <c r="J494">
        <v>2.0630000000000002</v>
      </c>
      <c r="K494">
        <v>2.2400000000000002</v>
      </c>
      <c r="L494" s="96">
        <f t="shared" si="76"/>
        <v>1.8132000000000001</v>
      </c>
      <c r="M494" s="96">
        <v>5.5147656768714146</v>
      </c>
      <c r="N494" s="96">
        <f t="shared" si="73"/>
        <v>1.7132062687469676</v>
      </c>
      <c r="O494" s="96">
        <f t="shared" si="77"/>
        <v>1.9902000000000002</v>
      </c>
      <c r="P494" s="96">
        <v>2.2816647271287041</v>
      </c>
      <c r="Q494" s="96">
        <f t="shared" si="78"/>
        <v>1.9447903086006848</v>
      </c>
      <c r="R494" s="95">
        <v>42814</v>
      </c>
      <c r="S494" s="96">
        <v>0.65500000000000003</v>
      </c>
      <c r="T494" s="96">
        <v>1.667</v>
      </c>
      <c r="U494" s="96">
        <f t="shared" si="79"/>
        <v>0.50439999999999996</v>
      </c>
      <c r="V494" s="96">
        <f t="shared" si="79"/>
        <v>1.5164</v>
      </c>
      <c r="W494" s="96">
        <v>8.8717454194792413</v>
      </c>
      <c r="X494" s="107">
        <v>2.8245787908823141</v>
      </c>
      <c r="Y494" s="96">
        <f t="shared" si="84"/>
        <v>0.45965091610414666</v>
      </c>
      <c r="Z494" s="96">
        <f t="shared" si="84"/>
        <v>1.4735680872150605</v>
      </c>
      <c r="AA494" s="96">
        <f t="shared" si="80"/>
        <v>0.73170135757188559</v>
      </c>
      <c r="AB494" s="96">
        <f t="shared" si="81"/>
        <v>0.47969020116351652</v>
      </c>
      <c r="AC494" s="96">
        <f t="shared" si="74"/>
        <v>0.75770024187097162</v>
      </c>
      <c r="AD494">
        <f t="shared" si="75"/>
        <v>45</v>
      </c>
      <c r="AE494" s="96">
        <f t="shared" si="82"/>
        <v>0.13099601238493397</v>
      </c>
      <c r="AF494" s="96">
        <f t="shared" si="83"/>
        <v>1.5631872371769089E-2</v>
      </c>
      <c r="AG494" s="97" t="s">
        <v>194</v>
      </c>
      <c r="AH494" s="97" t="s">
        <v>194</v>
      </c>
      <c r="AI494" s="97" t="s">
        <v>195</v>
      </c>
      <c r="AJ494" s="97" t="s">
        <v>194</v>
      </c>
      <c r="AK494" s="97" t="s">
        <v>194</v>
      </c>
      <c r="AL494" s="97" t="s">
        <v>195</v>
      </c>
    </row>
    <row r="495" spans="2:38">
      <c r="B495" t="s">
        <v>190</v>
      </c>
      <c r="C495" s="93">
        <v>200</v>
      </c>
      <c r="D495" t="s">
        <v>148</v>
      </c>
      <c r="E495" t="s">
        <v>107</v>
      </c>
      <c r="F495" s="98">
        <v>4</v>
      </c>
      <c r="G495" s="95">
        <v>42769</v>
      </c>
      <c r="H495" s="100" t="s">
        <v>1032</v>
      </c>
      <c r="I495" t="s">
        <v>1033</v>
      </c>
      <c r="J495">
        <v>1.9670000000000001</v>
      </c>
      <c r="K495">
        <v>2.198</v>
      </c>
      <c r="L495" s="96">
        <f t="shared" si="76"/>
        <v>1.7172000000000001</v>
      </c>
      <c r="M495" s="96">
        <v>5.5147656768714146</v>
      </c>
      <c r="N495" s="96">
        <f t="shared" si="73"/>
        <v>1.6225004437967641</v>
      </c>
      <c r="O495" s="96">
        <f t="shared" si="77"/>
        <v>1.9481999999999999</v>
      </c>
      <c r="P495" s="96">
        <v>2.2816647271287041</v>
      </c>
      <c r="Q495" s="96">
        <f t="shared" si="78"/>
        <v>1.9037486077860786</v>
      </c>
      <c r="R495" s="95">
        <v>42813</v>
      </c>
      <c r="S495" s="96">
        <v>0.56469999999999998</v>
      </c>
      <c r="T495" s="96">
        <v>1.4882</v>
      </c>
      <c r="U495" s="96">
        <f t="shared" si="79"/>
        <v>0.41409999999999997</v>
      </c>
      <c r="V495" s="96">
        <f t="shared" si="79"/>
        <v>1.3375999999999999</v>
      </c>
      <c r="W495" s="96">
        <v>9.8409542743538694</v>
      </c>
      <c r="X495" s="107">
        <v>4.0291262135925576</v>
      </c>
      <c r="Y495" s="96">
        <f t="shared" si="84"/>
        <v>0.37334860834990058</v>
      </c>
      <c r="Z495" s="96">
        <f t="shared" si="84"/>
        <v>1.2837064077669857</v>
      </c>
      <c r="AA495" s="96">
        <f t="shared" si="80"/>
        <v>0.76989306241652611</v>
      </c>
      <c r="AB495" s="96">
        <f t="shared" si="81"/>
        <v>0.50472799341320951</v>
      </c>
      <c r="AC495" s="96">
        <f t="shared" si="74"/>
        <v>0.67430458124397163</v>
      </c>
      <c r="AD495">
        <f t="shared" si="75"/>
        <v>44</v>
      </c>
      <c r="AE495" s="96">
        <f t="shared" si="82"/>
        <v>8.5637693092011746E-2</v>
      </c>
      <c r="AF495" s="96">
        <f t="shared" si="83"/>
        <v>2.3555724696591972E-2</v>
      </c>
      <c r="AG495" s="97" t="s">
        <v>194</v>
      </c>
      <c r="AH495" s="97" t="s">
        <v>194</v>
      </c>
      <c r="AI495" s="97" t="s">
        <v>195</v>
      </c>
      <c r="AJ495" s="97" t="s">
        <v>194</v>
      </c>
      <c r="AK495" s="97" t="s">
        <v>194</v>
      </c>
      <c r="AL495" s="97" t="s">
        <v>195</v>
      </c>
    </row>
    <row r="496" spans="2:38">
      <c r="B496" t="s">
        <v>190</v>
      </c>
      <c r="C496" s="93">
        <v>201</v>
      </c>
      <c r="D496" t="s">
        <v>149</v>
      </c>
      <c r="E496" t="s">
        <v>107</v>
      </c>
      <c r="F496" s="98">
        <v>1</v>
      </c>
      <c r="G496" s="95">
        <v>42769</v>
      </c>
      <c r="H496" s="100" t="s">
        <v>1034</v>
      </c>
      <c r="I496" t="s">
        <v>1035</v>
      </c>
      <c r="J496">
        <v>2.008</v>
      </c>
      <c r="K496">
        <v>2.1280000000000001</v>
      </c>
      <c r="L496" s="96">
        <f t="shared" si="76"/>
        <v>1.7582</v>
      </c>
      <c r="M496" s="96">
        <v>5.5147656768714146</v>
      </c>
      <c r="N496" s="96">
        <f t="shared" si="73"/>
        <v>1.6612393898692468</v>
      </c>
      <c r="O496" s="96">
        <f t="shared" si="77"/>
        <v>1.8782000000000001</v>
      </c>
      <c r="P496" s="96">
        <v>2.2816647271287041</v>
      </c>
      <c r="Q496" s="96">
        <f t="shared" si="78"/>
        <v>1.8353457730950689</v>
      </c>
      <c r="R496" s="95">
        <v>42813</v>
      </c>
      <c r="S496" s="96">
        <v>0.63959999999999995</v>
      </c>
      <c r="T496" s="96">
        <v>1.5786</v>
      </c>
      <c r="U496" s="96">
        <f t="shared" si="79"/>
        <v>0.48899999999999993</v>
      </c>
      <c r="V496" s="96">
        <f t="shared" si="79"/>
        <v>1.4279999999999999</v>
      </c>
      <c r="W496" s="96">
        <v>12.14457831325316</v>
      </c>
      <c r="X496" s="107">
        <v>3.0123456790120686</v>
      </c>
      <c r="Y496" s="96">
        <f t="shared" si="84"/>
        <v>0.42961301204819197</v>
      </c>
      <c r="Z496" s="96">
        <f t="shared" si="84"/>
        <v>1.3849837037037076</v>
      </c>
      <c r="AA496" s="96">
        <f t="shared" si="80"/>
        <v>0.74139006414842712</v>
      </c>
      <c r="AB496" s="96">
        <f t="shared" si="81"/>
        <v>0.48604194229208053</v>
      </c>
      <c r="AC496" s="96">
        <f t="shared" si="74"/>
        <v>0.75461731735056936</v>
      </c>
      <c r="AD496">
        <f t="shared" si="75"/>
        <v>44</v>
      </c>
      <c r="AE496" s="96">
        <f t="shared" si="82"/>
        <v>0.11948923497811503</v>
      </c>
      <c r="AF496" s="96">
        <f t="shared" si="83"/>
        <v>1.5975292012415872E-2</v>
      </c>
      <c r="AG496" s="97" t="s">
        <v>194</v>
      </c>
      <c r="AH496" s="97" t="s">
        <v>194</v>
      </c>
      <c r="AI496" s="97" t="s">
        <v>194</v>
      </c>
      <c r="AJ496" s="97" t="s">
        <v>194</v>
      </c>
      <c r="AK496" s="97" t="s">
        <v>194</v>
      </c>
      <c r="AL496" s="97" t="s">
        <v>195</v>
      </c>
    </row>
    <row r="497" spans="2:38">
      <c r="B497" t="s">
        <v>190</v>
      </c>
      <c r="C497" s="93">
        <v>202</v>
      </c>
      <c r="D497" t="s">
        <v>150</v>
      </c>
      <c r="E497" t="s">
        <v>107</v>
      </c>
      <c r="F497" s="98">
        <v>2</v>
      </c>
      <c r="G497" s="95">
        <v>42769</v>
      </c>
      <c r="H497" s="100" t="s">
        <v>1036</v>
      </c>
      <c r="I497" t="s">
        <v>1037</v>
      </c>
      <c r="J497">
        <v>1.958</v>
      </c>
      <c r="K497">
        <v>2.161</v>
      </c>
      <c r="L497" s="96">
        <f t="shared" si="76"/>
        <v>1.7081999999999999</v>
      </c>
      <c r="M497" s="96">
        <v>5.5147656768714146</v>
      </c>
      <c r="N497" s="96">
        <f t="shared" si="73"/>
        <v>1.6139967727076825</v>
      </c>
      <c r="O497" s="96">
        <f t="shared" si="77"/>
        <v>1.9112</v>
      </c>
      <c r="P497" s="96">
        <v>2.2816647271287041</v>
      </c>
      <c r="Q497" s="96">
        <f t="shared" si="78"/>
        <v>1.8675928237351163</v>
      </c>
      <c r="R497" s="95">
        <v>42814</v>
      </c>
      <c r="S497" s="96">
        <v>0.98199999999999998</v>
      </c>
      <c r="T497" s="96">
        <v>1.679</v>
      </c>
      <c r="U497" s="96">
        <f t="shared" si="79"/>
        <v>0.83139999999999992</v>
      </c>
      <c r="V497" s="96">
        <f t="shared" si="79"/>
        <v>1.5284</v>
      </c>
      <c r="W497" s="96">
        <v>31.965648854961913</v>
      </c>
      <c r="X497" s="107">
        <v>3.9234919077970858</v>
      </c>
      <c r="Y497" s="96">
        <f t="shared" si="84"/>
        <v>0.56563759541984659</v>
      </c>
      <c r="Z497" s="96">
        <f t="shared" si="84"/>
        <v>1.4684333496812294</v>
      </c>
      <c r="AA497" s="96">
        <f t="shared" si="80"/>
        <v>0.64954230083687314</v>
      </c>
      <c r="AB497" s="96">
        <f t="shared" si="81"/>
        <v>0.42582820672441096</v>
      </c>
      <c r="AC497" s="96">
        <f t="shared" si="74"/>
        <v>0.78627061049871527</v>
      </c>
      <c r="AD497">
        <f t="shared" si="75"/>
        <v>45</v>
      </c>
      <c r="AE497" s="96">
        <f t="shared" si="82"/>
        <v>0.22857208926737149</v>
      </c>
      <c r="AF497" s="96">
        <f t="shared" si="83"/>
        <v>1.5488526872991596E-2</v>
      </c>
      <c r="AG497" s="97" t="s">
        <v>194</v>
      </c>
      <c r="AH497" s="97" t="s">
        <v>194</v>
      </c>
      <c r="AI497" s="97" t="s">
        <v>194</v>
      </c>
      <c r="AJ497" s="97" t="s">
        <v>194</v>
      </c>
      <c r="AK497" s="97" t="s">
        <v>194</v>
      </c>
      <c r="AL497" s="97" t="s">
        <v>195</v>
      </c>
    </row>
    <row r="498" spans="2:38">
      <c r="B498" t="s">
        <v>190</v>
      </c>
      <c r="C498" s="93">
        <v>203</v>
      </c>
      <c r="D498" t="s">
        <v>151</v>
      </c>
      <c r="E498" t="s">
        <v>107</v>
      </c>
      <c r="F498" s="98">
        <v>3</v>
      </c>
      <c r="G498" s="95">
        <v>42769</v>
      </c>
      <c r="H498" s="100" t="s">
        <v>1038</v>
      </c>
      <c r="I498" t="s">
        <v>1039</v>
      </c>
      <c r="J498">
        <v>2.0649999999999999</v>
      </c>
      <c r="K498">
        <v>2.2450000000000001</v>
      </c>
      <c r="L498" s="96">
        <f t="shared" si="76"/>
        <v>1.8151999999999999</v>
      </c>
      <c r="M498" s="96">
        <v>5.5147656768714146</v>
      </c>
      <c r="N498" s="96">
        <f t="shared" si="73"/>
        <v>1.7150959734334301</v>
      </c>
      <c r="O498" s="96">
        <f t="shared" si="77"/>
        <v>1.9952000000000001</v>
      </c>
      <c r="P498" s="96">
        <v>2.2816647271287041</v>
      </c>
      <c r="Q498" s="96">
        <f t="shared" si="78"/>
        <v>1.9496762253643283</v>
      </c>
      <c r="R498" s="95">
        <v>42814</v>
      </c>
      <c r="S498" s="96">
        <v>0.7681</v>
      </c>
      <c r="T498" s="96">
        <v>1.5906</v>
      </c>
      <c r="U498" s="96">
        <f t="shared" si="79"/>
        <v>0.61749999999999994</v>
      </c>
      <c r="V498" s="96">
        <f t="shared" si="79"/>
        <v>1.44</v>
      </c>
      <c r="W498" s="96">
        <v>9.4330155544412708</v>
      </c>
      <c r="X498" s="107">
        <v>3.642714570858145</v>
      </c>
      <c r="Y498" s="96">
        <f t="shared" si="84"/>
        <v>0.55925112895132512</v>
      </c>
      <c r="Z498" s="96">
        <f t="shared" si="84"/>
        <v>1.3875449101796427</v>
      </c>
      <c r="AA498" s="96">
        <f t="shared" si="80"/>
        <v>0.67392429484178251</v>
      </c>
      <c r="AB498" s="96">
        <f t="shared" si="81"/>
        <v>0.44181260184401899</v>
      </c>
      <c r="AC498" s="96">
        <f t="shared" si="74"/>
        <v>0.7116796584624494</v>
      </c>
      <c r="AD498">
        <f t="shared" si="75"/>
        <v>45</v>
      </c>
      <c r="AE498" s="96">
        <f t="shared" si="82"/>
        <v>0.19961485173184967</v>
      </c>
      <c r="AF498" s="96">
        <f t="shared" si="83"/>
        <v>2.349412600323221E-2</v>
      </c>
      <c r="AG498" s="97" t="s">
        <v>194</v>
      </c>
      <c r="AH498" s="97" t="s">
        <v>194</v>
      </c>
      <c r="AI498" s="97" t="s">
        <v>194</v>
      </c>
      <c r="AJ498" s="97" t="s">
        <v>194</v>
      </c>
      <c r="AK498" s="97" t="s">
        <v>195</v>
      </c>
      <c r="AL498" s="97" t="s">
        <v>194</v>
      </c>
    </row>
    <row r="499" spans="2:38">
      <c r="B499" t="s">
        <v>190</v>
      </c>
      <c r="C499" s="93">
        <v>204</v>
      </c>
      <c r="D499" t="s">
        <v>152</v>
      </c>
      <c r="E499" t="s">
        <v>107</v>
      </c>
      <c r="F499" s="98">
        <v>4</v>
      </c>
      <c r="G499" s="95">
        <v>42769</v>
      </c>
      <c r="H499" s="100" t="s">
        <v>1040</v>
      </c>
      <c r="I499" t="s">
        <v>1041</v>
      </c>
      <c r="J499">
        <v>2.0640000000000001</v>
      </c>
      <c r="K499">
        <v>2.2829999999999999</v>
      </c>
      <c r="L499" s="96">
        <f t="shared" si="76"/>
        <v>1.8142</v>
      </c>
      <c r="M499" s="96">
        <v>5.5147656768714146</v>
      </c>
      <c r="N499" s="96">
        <f t="shared" si="73"/>
        <v>1.7141511210901987</v>
      </c>
      <c r="O499" s="96">
        <f t="shared" si="77"/>
        <v>2.0331999999999999</v>
      </c>
      <c r="P499" s="96">
        <v>2.2816647271287041</v>
      </c>
      <c r="Q499" s="96">
        <f t="shared" si="78"/>
        <v>1.9868091927680191</v>
      </c>
      <c r="R499" s="95">
        <v>42813</v>
      </c>
      <c r="S499" s="96">
        <v>0.72450000000000003</v>
      </c>
      <c r="T499" s="96">
        <v>1.6255999999999999</v>
      </c>
      <c r="U499" s="96">
        <f t="shared" si="79"/>
        <v>0.57390000000000008</v>
      </c>
      <c r="V499" s="96">
        <f t="shared" si="79"/>
        <v>1.4749999999999999</v>
      </c>
      <c r="W499" s="96">
        <v>11.573849878934253</v>
      </c>
      <c r="X499" s="107">
        <v>2.9484029484021739</v>
      </c>
      <c r="Y499" s="96">
        <f t="shared" si="84"/>
        <v>0.50747767554479639</v>
      </c>
      <c r="Z499" s="96">
        <f t="shared" si="84"/>
        <v>1.4315110565110678</v>
      </c>
      <c r="AA499" s="96">
        <f t="shared" si="80"/>
        <v>0.70394811209991737</v>
      </c>
      <c r="AB499" s="96">
        <f t="shared" si="81"/>
        <v>0.46149567444080097</v>
      </c>
      <c r="AC499" s="96">
        <f t="shared" si="74"/>
        <v>0.7205075664647439</v>
      </c>
      <c r="AD499">
        <f t="shared" si="75"/>
        <v>44</v>
      </c>
      <c r="AE499" s="96">
        <f t="shared" si="82"/>
        <v>0.16395711152028813</v>
      </c>
      <c r="AF499" s="96">
        <f t="shared" si="83"/>
        <v>2.1146549704122924E-2</v>
      </c>
      <c r="AG499" s="97" t="s">
        <v>194</v>
      </c>
      <c r="AH499" s="97" t="s">
        <v>194</v>
      </c>
      <c r="AI499" s="97" t="s">
        <v>194</v>
      </c>
      <c r="AJ499" s="97" t="s">
        <v>194</v>
      </c>
      <c r="AK499" s="97" t="s">
        <v>194</v>
      </c>
      <c r="AL499" s="97" t="s">
        <v>195</v>
      </c>
    </row>
    <row r="500" spans="2:38">
      <c r="B500" t="s">
        <v>190</v>
      </c>
      <c r="C500" s="93">
        <v>205</v>
      </c>
      <c r="D500" t="s">
        <v>153</v>
      </c>
      <c r="E500" t="s">
        <v>107</v>
      </c>
      <c r="F500" s="98">
        <v>1</v>
      </c>
      <c r="G500" s="95">
        <v>42769</v>
      </c>
      <c r="H500" s="100" t="s">
        <v>1042</v>
      </c>
      <c r="I500" t="s">
        <v>1043</v>
      </c>
      <c r="J500">
        <v>2.0299999999999998</v>
      </c>
      <c r="K500">
        <v>2.246</v>
      </c>
      <c r="L500" s="96">
        <f t="shared" si="76"/>
        <v>1.7801999999999998</v>
      </c>
      <c r="M500" s="96">
        <v>5.5147656768714146</v>
      </c>
      <c r="N500" s="96">
        <f t="shared" si="73"/>
        <v>1.6820261414203348</v>
      </c>
      <c r="O500" s="96">
        <f t="shared" si="77"/>
        <v>1.9962</v>
      </c>
      <c r="P500" s="96">
        <v>2.2816647271287041</v>
      </c>
      <c r="Q500" s="96">
        <f t="shared" si="78"/>
        <v>1.9506534087170568</v>
      </c>
      <c r="R500" s="95">
        <v>42814</v>
      </c>
      <c r="S500" s="96">
        <v>0.71</v>
      </c>
      <c r="T500" s="96">
        <v>1.7204999999999999</v>
      </c>
      <c r="U500" s="96">
        <f t="shared" si="79"/>
        <v>0.5593999999999999</v>
      </c>
      <c r="V500" s="96">
        <f t="shared" si="79"/>
        <v>1.5698999999999999</v>
      </c>
      <c r="W500" s="96">
        <v>17.813567593948214</v>
      </c>
      <c r="X500" s="107">
        <v>4.6821094135039614</v>
      </c>
      <c r="Y500" s="96">
        <f t="shared" si="84"/>
        <v>0.45975090287945358</v>
      </c>
      <c r="Z500" s="96">
        <f t="shared" si="84"/>
        <v>1.4963955643174012</v>
      </c>
      <c r="AA500" s="96">
        <f t="shared" si="80"/>
        <v>0.72666839619315837</v>
      </c>
      <c r="AB500" s="96">
        <f t="shared" si="81"/>
        <v>0.47639068253993289</v>
      </c>
      <c r="AC500" s="96">
        <f t="shared" si="74"/>
        <v>0.76712529126411</v>
      </c>
      <c r="AD500">
        <f t="shared" si="75"/>
        <v>45</v>
      </c>
      <c r="AE500" s="96">
        <f t="shared" si="82"/>
        <v>0.13697340119577384</v>
      </c>
      <c r="AF500" s="96">
        <f t="shared" si="83"/>
        <v>1.4912349733785052E-2</v>
      </c>
      <c r="AG500" s="97" t="s">
        <v>194</v>
      </c>
      <c r="AH500" s="97" t="s">
        <v>194</v>
      </c>
      <c r="AI500" s="97" t="s">
        <v>194</v>
      </c>
      <c r="AJ500" s="97" t="s">
        <v>194</v>
      </c>
      <c r="AK500" s="97" t="s">
        <v>194</v>
      </c>
      <c r="AL500" s="97" t="s">
        <v>195</v>
      </c>
    </row>
    <row r="501" spans="2:38">
      <c r="B501" t="s">
        <v>190</v>
      </c>
      <c r="C501" s="93">
        <v>206</v>
      </c>
      <c r="D501" t="s">
        <v>154</v>
      </c>
      <c r="E501" t="s">
        <v>107</v>
      </c>
      <c r="F501" s="98">
        <v>2</v>
      </c>
      <c r="G501" s="95">
        <v>42769</v>
      </c>
      <c r="H501" s="100" t="s">
        <v>1044</v>
      </c>
      <c r="I501" t="s">
        <v>1045</v>
      </c>
      <c r="J501">
        <v>2.0169999999999999</v>
      </c>
      <c r="K501">
        <v>2.2549999999999999</v>
      </c>
      <c r="L501" s="96">
        <f t="shared" si="76"/>
        <v>1.7671999999999999</v>
      </c>
      <c r="M501" s="96">
        <v>5.5147656768714146</v>
      </c>
      <c r="N501" s="96">
        <f t="shared" si="73"/>
        <v>1.6697430609583281</v>
      </c>
      <c r="O501" s="96">
        <f t="shared" si="77"/>
        <v>2.0051999999999999</v>
      </c>
      <c r="P501" s="96">
        <v>2.2816647271287041</v>
      </c>
      <c r="Q501" s="96">
        <f t="shared" si="78"/>
        <v>1.959448058891615</v>
      </c>
      <c r="R501" s="95">
        <v>42814</v>
      </c>
      <c r="S501" s="96">
        <v>0.70199999999999996</v>
      </c>
      <c r="T501" s="96">
        <v>1.609</v>
      </c>
      <c r="U501" s="96">
        <f t="shared" si="79"/>
        <v>0.55139999999999989</v>
      </c>
      <c r="V501" s="96">
        <f t="shared" si="79"/>
        <v>1.4583999999999999</v>
      </c>
      <c r="W501" s="96">
        <v>13.415841584158834</v>
      </c>
      <c r="X501" s="107">
        <v>5.8794708476237458</v>
      </c>
      <c r="Y501" s="96">
        <f t="shared" si="84"/>
        <v>0.47742504950494813</v>
      </c>
      <c r="Z501" s="96">
        <f t="shared" si="84"/>
        <v>1.3726537971582553</v>
      </c>
      <c r="AA501" s="96">
        <f t="shared" si="80"/>
        <v>0.71407274528157882</v>
      </c>
      <c r="AB501" s="96">
        <f t="shared" si="81"/>
        <v>0.46813320118222274</v>
      </c>
      <c r="AC501" s="96">
        <f t="shared" si="74"/>
        <v>0.70053084128941556</v>
      </c>
      <c r="AD501">
        <f t="shared" si="75"/>
        <v>45</v>
      </c>
      <c r="AE501" s="96">
        <f t="shared" si="82"/>
        <v>0.15193260655394436</v>
      </c>
      <c r="AF501" s="96">
        <f t="shared" si="83"/>
        <v>2.2685423362280244E-2</v>
      </c>
      <c r="AG501" s="97" t="s">
        <v>194</v>
      </c>
      <c r="AH501" s="97" t="s">
        <v>194</v>
      </c>
      <c r="AI501" s="97" t="s">
        <v>195</v>
      </c>
      <c r="AJ501" s="97" t="s">
        <v>194</v>
      </c>
      <c r="AK501" s="97" t="s">
        <v>194</v>
      </c>
      <c r="AL501" s="97" t="s">
        <v>194</v>
      </c>
    </row>
    <row r="502" spans="2:38">
      <c r="B502" t="s">
        <v>190</v>
      </c>
      <c r="C502" s="93">
        <v>207</v>
      </c>
      <c r="D502" t="s">
        <v>155</v>
      </c>
      <c r="E502" t="s">
        <v>107</v>
      </c>
      <c r="F502" s="98">
        <v>3</v>
      </c>
      <c r="G502" s="95">
        <v>42769</v>
      </c>
      <c r="H502" s="100" t="s">
        <v>1046</v>
      </c>
      <c r="I502" t="s">
        <v>1047</v>
      </c>
      <c r="J502">
        <v>2.0830000000000002</v>
      </c>
      <c r="K502">
        <v>2.2400000000000002</v>
      </c>
      <c r="L502" s="96">
        <f t="shared" si="76"/>
        <v>1.8332000000000002</v>
      </c>
      <c r="M502" s="96">
        <v>5.5147656768714146</v>
      </c>
      <c r="N502" s="96">
        <f t="shared" si="73"/>
        <v>1.7321033156115935</v>
      </c>
      <c r="O502" s="96">
        <f t="shared" si="77"/>
        <v>1.9902000000000002</v>
      </c>
      <c r="P502" s="96">
        <v>2.2816647271287041</v>
      </c>
      <c r="Q502" s="96">
        <f t="shared" si="78"/>
        <v>1.9447903086006848</v>
      </c>
      <c r="R502" s="95">
        <v>42813</v>
      </c>
      <c r="S502" s="96">
        <v>0.73299999999999998</v>
      </c>
      <c r="T502" s="96">
        <v>1.401</v>
      </c>
      <c r="U502" s="96">
        <f t="shared" si="79"/>
        <v>0.58240000000000003</v>
      </c>
      <c r="V502" s="96">
        <f t="shared" si="79"/>
        <v>1.2504</v>
      </c>
      <c r="W502" s="96">
        <v>21.550000000000765</v>
      </c>
      <c r="X502" s="107">
        <v>9.4146341463411449</v>
      </c>
      <c r="Y502" s="96">
        <f t="shared" si="84"/>
        <v>0.45689279999999555</v>
      </c>
      <c r="Z502" s="96">
        <f t="shared" si="84"/>
        <v>1.1326794146341503</v>
      </c>
      <c r="AA502" s="96">
        <f t="shared" si="80"/>
        <v>0.73622081553566576</v>
      </c>
      <c r="AB502" s="96">
        <f t="shared" si="81"/>
        <v>0.48265307621815629</v>
      </c>
      <c r="AC502" s="96">
        <f t="shared" si="74"/>
        <v>0.58241724551226071</v>
      </c>
      <c r="AD502">
        <f t="shared" si="75"/>
        <v>44</v>
      </c>
      <c r="AE502" s="96">
        <f t="shared" si="82"/>
        <v>0.12562848511203584</v>
      </c>
      <c r="AF502" s="96">
        <f t="shared" si="83"/>
        <v>4.5541581113769831E-2</v>
      </c>
      <c r="AG502" s="97" t="s">
        <v>194</v>
      </c>
      <c r="AH502" s="97" t="s">
        <v>194</v>
      </c>
      <c r="AI502" s="97" t="s">
        <v>194</v>
      </c>
      <c r="AJ502" s="97" t="s">
        <v>195</v>
      </c>
      <c r="AK502" s="97" t="s">
        <v>195</v>
      </c>
      <c r="AL502" s="97" t="s">
        <v>194</v>
      </c>
    </row>
    <row r="503" spans="2:38">
      <c r="B503" t="s">
        <v>190</v>
      </c>
      <c r="C503" s="93">
        <v>208</v>
      </c>
      <c r="D503" t="s">
        <v>156</v>
      </c>
      <c r="E503" t="s">
        <v>107</v>
      </c>
      <c r="F503" s="98">
        <v>4</v>
      </c>
      <c r="G503" s="95">
        <v>42769</v>
      </c>
      <c r="H503" s="100" t="s">
        <v>1048</v>
      </c>
      <c r="I503" t="s">
        <v>1049</v>
      </c>
      <c r="J503">
        <v>1.9910000000000001</v>
      </c>
      <c r="K503">
        <v>2.2709999999999999</v>
      </c>
      <c r="L503" s="96">
        <f t="shared" si="76"/>
        <v>1.7412000000000001</v>
      </c>
      <c r="M503" s="96">
        <v>5.5147656768714146</v>
      </c>
      <c r="N503" s="96">
        <f t="shared" si="73"/>
        <v>1.645176900034315</v>
      </c>
      <c r="O503" s="96">
        <f t="shared" si="77"/>
        <v>2.0211999999999999</v>
      </c>
      <c r="P503" s="96">
        <v>2.2816647271287041</v>
      </c>
      <c r="Q503" s="96">
        <f t="shared" si="78"/>
        <v>1.9750829925352744</v>
      </c>
      <c r="R503" s="95">
        <v>42813</v>
      </c>
      <c r="S503" s="96">
        <v>0.84599999999999997</v>
      </c>
      <c r="T503" s="96">
        <v>1.611</v>
      </c>
      <c r="U503" s="96">
        <f t="shared" si="79"/>
        <v>0.69540000000000002</v>
      </c>
      <c r="V503" s="96">
        <f t="shared" si="79"/>
        <v>1.4603999999999999</v>
      </c>
      <c r="W503" s="96">
        <v>12.276341948309753</v>
      </c>
      <c r="X503" s="107">
        <v>7.5425790754251629</v>
      </c>
      <c r="Y503" s="96">
        <f t="shared" si="84"/>
        <v>0.61003031809145403</v>
      </c>
      <c r="Z503" s="96">
        <f t="shared" si="84"/>
        <v>1.3502481751824909</v>
      </c>
      <c r="AA503" s="96">
        <f t="shared" si="80"/>
        <v>0.62920077586870438</v>
      </c>
      <c r="AB503" s="96">
        <f t="shared" si="81"/>
        <v>0.41249267016570651</v>
      </c>
      <c r="AC503" s="96">
        <f t="shared" si="74"/>
        <v>0.68364123446239222</v>
      </c>
      <c r="AD503">
        <f t="shared" si="75"/>
        <v>44</v>
      </c>
      <c r="AE503" s="96">
        <f t="shared" si="82"/>
        <v>0.2527306699896622</v>
      </c>
      <c r="AF503" s="96">
        <f t="shared" si="83"/>
        <v>3.3101735837800746E-2</v>
      </c>
      <c r="AG503" s="97" t="s">
        <v>194</v>
      </c>
      <c r="AH503" s="97" t="s">
        <v>194</v>
      </c>
      <c r="AI503" s="97" t="s">
        <v>195</v>
      </c>
      <c r="AJ503" s="97" t="s">
        <v>194</v>
      </c>
      <c r="AK503" s="97" t="s">
        <v>194</v>
      </c>
      <c r="AL503" s="97" t="s">
        <v>195</v>
      </c>
    </row>
    <row r="504" spans="2:38">
      <c r="B504" t="s">
        <v>190</v>
      </c>
      <c r="C504" s="93">
        <v>209</v>
      </c>
      <c r="D504" t="s">
        <v>157</v>
      </c>
      <c r="E504" t="s">
        <v>107</v>
      </c>
      <c r="F504" s="98">
        <v>1</v>
      </c>
      <c r="G504" s="95">
        <v>42769</v>
      </c>
      <c r="H504" s="100" t="s">
        <v>1050</v>
      </c>
      <c r="I504" t="s">
        <v>1051</v>
      </c>
      <c r="J504">
        <v>2.1110000000000002</v>
      </c>
      <c r="K504">
        <v>2.0870000000000002</v>
      </c>
      <c r="L504" s="96">
        <f t="shared" si="76"/>
        <v>1.8612000000000002</v>
      </c>
      <c r="M504" s="96">
        <v>5.5147656768714146</v>
      </c>
      <c r="N504" s="96">
        <f t="shared" si="73"/>
        <v>1.7585591812220693</v>
      </c>
      <c r="O504" s="96">
        <f t="shared" si="77"/>
        <v>1.8372000000000002</v>
      </c>
      <c r="P504" s="96">
        <v>2.2816647271287041</v>
      </c>
      <c r="Q504" s="96">
        <f t="shared" si="78"/>
        <v>1.7952812556331916</v>
      </c>
      <c r="R504" s="95">
        <v>42814</v>
      </c>
      <c r="S504" s="96">
        <v>0.86399999999999999</v>
      </c>
      <c r="T504" s="96">
        <v>1.5780000000000001</v>
      </c>
      <c r="U504" s="96">
        <f t="shared" si="79"/>
        <v>0.71340000000000003</v>
      </c>
      <c r="V504" s="96">
        <f t="shared" si="79"/>
        <v>1.4274</v>
      </c>
      <c r="W504" s="96">
        <v>17.471937530502561</v>
      </c>
      <c r="X504" s="107">
        <v>6.2620423892102917</v>
      </c>
      <c r="Y504" s="96">
        <f t="shared" si="84"/>
        <v>0.5887551976573947</v>
      </c>
      <c r="Z504" s="96">
        <f t="shared" si="84"/>
        <v>1.3380156069364122</v>
      </c>
      <c r="AA504" s="96">
        <f t="shared" si="80"/>
        <v>0.66520592315337768</v>
      </c>
      <c r="AB504" s="96">
        <f t="shared" si="81"/>
        <v>0.43609699475138308</v>
      </c>
      <c r="AC504" s="96">
        <f t="shared" si="74"/>
        <v>0.74529581520333821</v>
      </c>
      <c r="AD504">
        <f t="shared" si="75"/>
        <v>45</v>
      </c>
      <c r="AE504" s="96">
        <f t="shared" si="82"/>
        <v>0.2099692124069148</v>
      </c>
      <c r="AF504" s="96">
        <f t="shared" si="83"/>
        <v>1.9493328514461269E-2</v>
      </c>
      <c r="AG504" s="97" t="s">
        <v>194</v>
      </c>
      <c r="AH504" s="97" t="s">
        <v>194</v>
      </c>
      <c r="AI504" s="97" t="s">
        <v>195</v>
      </c>
      <c r="AJ504" s="97" t="s">
        <v>194</v>
      </c>
      <c r="AK504" s="97" t="s">
        <v>194</v>
      </c>
      <c r="AL504" s="97" t="s">
        <v>195</v>
      </c>
    </row>
    <row r="505" spans="2:38">
      <c r="B505" t="s">
        <v>190</v>
      </c>
      <c r="C505" s="93">
        <v>210</v>
      </c>
      <c r="D505" t="s">
        <v>158</v>
      </c>
      <c r="E505" t="s">
        <v>107</v>
      </c>
      <c r="F505" s="98">
        <v>2</v>
      </c>
      <c r="G505" s="95">
        <v>42769</v>
      </c>
      <c r="H505" s="100" t="s">
        <v>1052</v>
      </c>
      <c r="I505" t="s">
        <v>1053</v>
      </c>
      <c r="J505">
        <v>2.0350000000000001</v>
      </c>
      <c r="K505">
        <v>2.2309999999999999</v>
      </c>
      <c r="L505" s="96">
        <f t="shared" si="76"/>
        <v>1.7852000000000001</v>
      </c>
      <c r="M505" s="96">
        <v>5.5147656768714146</v>
      </c>
      <c r="N505" s="96">
        <f t="shared" si="73"/>
        <v>1.6867504031364917</v>
      </c>
      <c r="O505" s="96">
        <f t="shared" si="77"/>
        <v>1.9811999999999999</v>
      </c>
      <c r="P505" s="96">
        <v>2.2816647271287041</v>
      </c>
      <c r="Q505" s="96">
        <f t="shared" si="78"/>
        <v>1.935995658426126</v>
      </c>
      <c r="R505" s="95">
        <v>42813</v>
      </c>
      <c r="S505" s="96">
        <v>0.72160000000000002</v>
      </c>
      <c r="T505" s="96">
        <v>1.6165</v>
      </c>
      <c r="U505" s="96">
        <f t="shared" si="79"/>
        <v>0.57099999999999995</v>
      </c>
      <c r="V505" s="96">
        <f t="shared" si="79"/>
        <v>1.4659</v>
      </c>
      <c r="W505" s="96">
        <v>16.057692307692367</v>
      </c>
      <c r="X505" s="107">
        <v>8.4810733109723397</v>
      </c>
      <c r="Y505" s="96">
        <f t="shared" si="84"/>
        <v>0.47931057692307655</v>
      </c>
      <c r="Z505" s="96">
        <f t="shared" si="84"/>
        <v>1.3415759463344565</v>
      </c>
      <c r="AA505" s="96">
        <f t="shared" si="80"/>
        <v>0.71583787617195505</v>
      </c>
      <c r="AB505" s="96">
        <f t="shared" si="81"/>
        <v>0.46929038912935772</v>
      </c>
      <c r="AC505" s="96">
        <f t="shared" si="74"/>
        <v>0.6929643362036747</v>
      </c>
      <c r="AD505">
        <f t="shared" si="75"/>
        <v>44</v>
      </c>
      <c r="AE505" s="96">
        <f t="shared" si="82"/>
        <v>0.14983625157725056</v>
      </c>
      <c r="AF505" s="96">
        <f t="shared" si="83"/>
        <v>2.4137596920236825E-2</v>
      </c>
      <c r="AG505" s="97" t="s">
        <v>194</v>
      </c>
      <c r="AH505" s="97" t="s">
        <v>194</v>
      </c>
      <c r="AI505" s="97" t="s">
        <v>194</v>
      </c>
      <c r="AJ505" s="97" t="s">
        <v>194</v>
      </c>
      <c r="AK505" s="97" t="s">
        <v>194</v>
      </c>
      <c r="AL505" s="97" t="s">
        <v>195</v>
      </c>
    </row>
    <row r="506" spans="2:38">
      <c r="B506" t="s">
        <v>190</v>
      </c>
      <c r="C506" s="93">
        <v>211</v>
      </c>
      <c r="D506" t="s">
        <v>159</v>
      </c>
      <c r="E506" t="s">
        <v>107</v>
      </c>
      <c r="F506" s="98">
        <v>3</v>
      </c>
      <c r="G506" s="95">
        <v>42769</v>
      </c>
      <c r="H506" s="100" t="s">
        <v>1054</v>
      </c>
      <c r="I506" t="s">
        <v>1055</v>
      </c>
      <c r="J506">
        <v>2.1070000000000002</v>
      </c>
      <c r="K506">
        <v>2.157</v>
      </c>
      <c r="L506" s="96">
        <f t="shared" si="76"/>
        <v>1.8572000000000002</v>
      </c>
      <c r="M506" s="96">
        <v>5.5147656768714146</v>
      </c>
      <c r="N506" s="96">
        <f t="shared" si="73"/>
        <v>1.7547797718491442</v>
      </c>
      <c r="O506" s="96">
        <f t="shared" si="77"/>
        <v>1.9072</v>
      </c>
      <c r="P506" s="96">
        <v>2.2816647271287041</v>
      </c>
      <c r="Q506" s="96">
        <f t="shared" si="78"/>
        <v>1.8636840903242013</v>
      </c>
      <c r="R506" s="95">
        <v>42814</v>
      </c>
      <c r="S506" s="96">
        <v>0.67200000000000004</v>
      </c>
      <c r="T506" s="96">
        <v>1.5489999999999999</v>
      </c>
      <c r="U506" s="96">
        <f t="shared" si="79"/>
        <v>0.52140000000000009</v>
      </c>
      <c r="V506" s="96">
        <f t="shared" si="79"/>
        <v>1.3983999999999999</v>
      </c>
      <c r="W506" s="96">
        <v>40.67127344521198</v>
      </c>
      <c r="X506" s="107">
        <v>7.414730598121813</v>
      </c>
      <c r="Y506" s="96">
        <f t="shared" si="84"/>
        <v>0.30933998025666476</v>
      </c>
      <c r="Z506" s="96">
        <f t="shared" si="84"/>
        <v>1.2947124073158645</v>
      </c>
      <c r="AA506" s="96">
        <f t="shared" si="80"/>
        <v>0.82371578176406157</v>
      </c>
      <c r="AB506" s="96">
        <f t="shared" si="81"/>
        <v>0.54001319659591696</v>
      </c>
      <c r="AC506" s="96">
        <f t="shared" si="74"/>
        <v>0.69470593972320693</v>
      </c>
      <c r="AD506">
        <f t="shared" si="75"/>
        <v>45</v>
      </c>
      <c r="AE506" s="96">
        <f t="shared" si="82"/>
        <v>2.171522355812161E-2</v>
      </c>
      <c r="AF506" s="96">
        <f t="shared" si="83"/>
        <v>1.8515643169653335E-2</v>
      </c>
      <c r="AG506" s="97" t="s">
        <v>194</v>
      </c>
      <c r="AH506" s="97" t="s">
        <v>194</v>
      </c>
      <c r="AI506" s="97" t="s">
        <v>195</v>
      </c>
      <c r="AJ506" s="97" t="s">
        <v>194</v>
      </c>
      <c r="AK506" s="97" t="s">
        <v>194</v>
      </c>
      <c r="AL506" s="97" t="s">
        <v>195</v>
      </c>
    </row>
    <row r="507" spans="2:38">
      <c r="B507" t="s">
        <v>190</v>
      </c>
      <c r="C507" s="93">
        <v>215</v>
      </c>
      <c r="D507" t="s">
        <v>160</v>
      </c>
      <c r="E507" t="s">
        <v>107</v>
      </c>
      <c r="F507" s="98">
        <v>3</v>
      </c>
      <c r="G507" s="95">
        <v>42769</v>
      </c>
      <c r="H507" s="100" t="s">
        <v>1056</v>
      </c>
      <c r="I507" t="s">
        <v>1057</v>
      </c>
      <c r="J507">
        <v>2.1219999999999999</v>
      </c>
      <c r="K507">
        <v>2.2410000000000001</v>
      </c>
      <c r="L507" s="96">
        <f t="shared" si="76"/>
        <v>1.8721999999999999</v>
      </c>
      <c r="M507" s="96">
        <v>5.5147656768714146</v>
      </c>
      <c r="N507" s="96">
        <f t="shared" si="73"/>
        <v>1.7689525569976132</v>
      </c>
      <c r="O507" s="96">
        <f t="shared" si="77"/>
        <v>1.9912000000000001</v>
      </c>
      <c r="P507" s="96">
        <v>2.2816647271287041</v>
      </c>
      <c r="Q507" s="96">
        <f t="shared" si="78"/>
        <v>1.9457674919534134</v>
      </c>
      <c r="R507" s="95">
        <v>42813</v>
      </c>
      <c r="S507" s="96">
        <v>1.4097999999999999</v>
      </c>
      <c r="T507" s="96">
        <v>1.6712</v>
      </c>
      <c r="U507" s="96">
        <f t="shared" si="79"/>
        <v>1.2591999999999999</v>
      </c>
      <c r="V507" s="96">
        <f t="shared" si="79"/>
        <v>1.5206</v>
      </c>
      <c r="W507" s="96">
        <v>39.082656473960213</v>
      </c>
      <c r="X507" s="107">
        <v>7.2700296735904999</v>
      </c>
      <c r="Y507" s="96">
        <f t="shared" si="84"/>
        <v>0.76707118967989296</v>
      </c>
      <c r="Z507" s="96">
        <f t="shared" si="84"/>
        <v>1.4100519287833828</v>
      </c>
      <c r="AA507" s="96">
        <f t="shared" si="80"/>
        <v>0.56636983471065028</v>
      </c>
      <c r="AB507" s="96">
        <f t="shared" si="81"/>
        <v>0.37130183938275413</v>
      </c>
      <c r="AC507" s="96">
        <f t="shared" si="74"/>
        <v>0.72467647579402727</v>
      </c>
      <c r="AD507">
        <f t="shared" si="75"/>
        <v>44</v>
      </c>
      <c r="AE507" s="96">
        <f t="shared" si="82"/>
        <v>0.32735174024863389</v>
      </c>
      <c r="AF507" s="96">
        <f t="shared" si="83"/>
        <v>3.0747568924836554E-2</v>
      </c>
      <c r="AG507" s="97" t="s">
        <v>194</v>
      </c>
      <c r="AH507" s="97" t="s">
        <v>194</v>
      </c>
      <c r="AI507" s="97" t="s">
        <v>195</v>
      </c>
      <c r="AJ507" s="97" t="s">
        <v>195</v>
      </c>
      <c r="AK507" s="97" t="s">
        <v>194</v>
      </c>
      <c r="AL507" s="97" t="s">
        <v>195</v>
      </c>
    </row>
    <row r="508" spans="2:38">
      <c r="B508" t="s">
        <v>190</v>
      </c>
      <c r="C508" s="93">
        <v>212</v>
      </c>
      <c r="D508" t="s">
        <v>161</v>
      </c>
      <c r="E508" t="s">
        <v>107</v>
      </c>
      <c r="F508" s="98">
        <v>4</v>
      </c>
      <c r="G508" s="95">
        <v>42769</v>
      </c>
      <c r="H508" s="100" t="s">
        <v>1058</v>
      </c>
      <c r="I508" t="s">
        <v>1059</v>
      </c>
      <c r="J508">
        <v>2.117</v>
      </c>
      <c r="K508">
        <v>2.3170000000000002</v>
      </c>
      <c r="L508" s="96">
        <f t="shared" si="76"/>
        <v>1.8672</v>
      </c>
      <c r="M508" s="96">
        <v>5.5147656768714146</v>
      </c>
      <c r="N508" s="96">
        <f t="shared" si="73"/>
        <v>1.764228295281457</v>
      </c>
      <c r="O508" s="96">
        <f t="shared" si="77"/>
        <v>2.0672000000000001</v>
      </c>
      <c r="P508" s="96">
        <v>2.2816647271287041</v>
      </c>
      <c r="Q508" s="96">
        <f t="shared" si="78"/>
        <v>2.0200334267607958</v>
      </c>
      <c r="R508" s="95">
        <v>42813</v>
      </c>
      <c r="S508" s="96">
        <v>0.83</v>
      </c>
      <c r="T508" s="96">
        <v>1.587</v>
      </c>
      <c r="U508" s="96">
        <f t="shared" si="79"/>
        <v>0.6794</v>
      </c>
      <c r="V508" s="96">
        <f t="shared" si="79"/>
        <v>1.4363999999999999</v>
      </c>
      <c r="W508" s="96">
        <v>8.2922013820333618</v>
      </c>
      <c r="X508" s="107">
        <v>3.4013605442175416</v>
      </c>
      <c r="Y508" s="96">
        <f t="shared" si="84"/>
        <v>0.62306278381046531</v>
      </c>
      <c r="Z508" s="96">
        <f t="shared" si="84"/>
        <v>1.3875428571428592</v>
      </c>
      <c r="AA508" s="96">
        <f t="shared" si="80"/>
        <v>0.64683551132419359</v>
      </c>
      <c r="AB508" s="96">
        <f t="shared" si="81"/>
        <v>0.42405368438355689</v>
      </c>
      <c r="AC508" s="96">
        <f t="shared" si="74"/>
        <v>0.68689103792101081</v>
      </c>
      <c r="AD508">
        <f t="shared" si="75"/>
        <v>44</v>
      </c>
      <c r="AE508" s="96">
        <f t="shared" si="82"/>
        <v>0.23178680365297666</v>
      </c>
      <c r="AF508" s="96">
        <f t="shared" si="83"/>
        <v>3.0473363211701344E-2</v>
      </c>
      <c r="AG508" s="97" t="s">
        <v>194</v>
      </c>
      <c r="AH508" s="97" t="s">
        <v>194</v>
      </c>
      <c r="AI508" s="97" t="s">
        <v>194</v>
      </c>
      <c r="AJ508" s="97" t="s">
        <v>194</v>
      </c>
      <c r="AK508" s="97" t="s">
        <v>194</v>
      </c>
      <c r="AL508" s="97" t="s">
        <v>195</v>
      </c>
    </row>
    <row r="509" spans="2:38">
      <c r="B509" t="s">
        <v>190</v>
      </c>
      <c r="C509" s="93">
        <v>213</v>
      </c>
      <c r="D509" t="s">
        <v>162</v>
      </c>
      <c r="E509" t="s">
        <v>107</v>
      </c>
      <c r="F509" s="98">
        <v>1</v>
      </c>
      <c r="G509" s="95">
        <v>42769</v>
      </c>
      <c r="H509" s="100" t="s">
        <v>1060</v>
      </c>
      <c r="I509" t="s">
        <v>1061</v>
      </c>
      <c r="J509">
        <v>2.0070000000000001</v>
      </c>
      <c r="K509">
        <v>2.2709999999999999</v>
      </c>
      <c r="L509" s="96">
        <f t="shared" si="76"/>
        <v>1.7572000000000001</v>
      </c>
      <c r="M509" s="96">
        <v>5.5147656768714146</v>
      </c>
      <c r="N509" s="96">
        <f t="shared" si="73"/>
        <v>1.6602945375260156</v>
      </c>
      <c r="O509" s="96">
        <f t="shared" si="77"/>
        <v>2.0211999999999999</v>
      </c>
      <c r="P509" s="96">
        <v>2.2816647271287041</v>
      </c>
      <c r="Q509" s="96">
        <f t="shared" si="78"/>
        <v>1.9750829925352744</v>
      </c>
      <c r="R509" s="95">
        <v>42813</v>
      </c>
      <c r="S509" s="96">
        <v>0.63400000000000001</v>
      </c>
      <c r="T509" s="96">
        <v>1.4850000000000001</v>
      </c>
      <c r="U509" s="96">
        <f t="shared" si="79"/>
        <v>0.4834</v>
      </c>
      <c r="V509" s="96">
        <f t="shared" si="79"/>
        <v>1.3344</v>
      </c>
      <c r="W509" s="96">
        <v>8.3576287657915547</v>
      </c>
      <c r="X509" s="107">
        <v>5.5972013992993173</v>
      </c>
      <c r="Y509" s="96">
        <f t="shared" si="84"/>
        <v>0.44299922254616364</v>
      </c>
      <c r="Z509" s="96">
        <f t="shared" si="84"/>
        <v>1.2597109445277499</v>
      </c>
      <c r="AA509" s="96">
        <f t="shared" si="80"/>
        <v>0.73318034087718476</v>
      </c>
      <c r="AB509" s="96">
        <f t="shared" si="81"/>
        <v>0.4806597959194846</v>
      </c>
      <c r="AC509" s="96">
        <f t="shared" si="74"/>
        <v>0.63780152494288256</v>
      </c>
      <c r="AD509">
        <f t="shared" si="75"/>
        <v>44</v>
      </c>
      <c r="AE509" s="96">
        <f t="shared" si="82"/>
        <v>0.12923950014586127</v>
      </c>
      <c r="AF509" s="96">
        <f t="shared" si="83"/>
        <v>3.1831209859152804E-2</v>
      </c>
      <c r="AG509" s="97" t="s">
        <v>194</v>
      </c>
      <c r="AH509" s="97" t="s">
        <v>194</v>
      </c>
      <c r="AI509" s="97" t="s">
        <v>195</v>
      </c>
      <c r="AJ509" s="97" t="s">
        <v>194</v>
      </c>
      <c r="AK509" s="97" t="s">
        <v>194</v>
      </c>
      <c r="AL509" s="97" t="s">
        <v>195</v>
      </c>
    </row>
    <row r="510" spans="2:38">
      <c r="B510" t="s">
        <v>190</v>
      </c>
      <c r="C510" s="93">
        <v>214</v>
      </c>
      <c r="D510" t="s">
        <v>163</v>
      </c>
      <c r="E510" t="s">
        <v>107</v>
      </c>
      <c r="F510" s="98">
        <v>2</v>
      </c>
      <c r="G510" s="95">
        <v>42769</v>
      </c>
      <c r="H510" s="100" t="s">
        <v>1062</v>
      </c>
      <c r="I510" t="s">
        <v>1063</v>
      </c>
      <c r="J510">
        <v>2.0369999999999999</v>
      </c>
      <c r="K510">
        <v>2.0840000000000001</v>
      </c>
      <c r="L510" s="96">
        <f t="shared" si="76"/>
        <v>1.7871999999999999</v>
      </c>
      <c r="M510" s="96">
        <v>5.5147656768714146</v>
      </c>
      <c r="N510" s="96">
        <f t="shared" si="73"/>
        <v>1.688640107822954</v>
      </c>
      <c r="O510" s="96">
        <f t="shared" si="77"/>
        <v>1.8342000000000001</v>
      </c>
      <c r="P510" s="96">
        <v>2.2816647271287041</v>
      </c>
      <c r="Q510" s="96">
        <f t="shared" si="78"/>
        <v>1.7923497055750053</v>
      </c>
      <c r="R510" s="95">
        <v>42814</v>
      </c>
      <c r="S510" s="96">
        <v>0.67769999999999997</v>
      </c>
      <c r="T510" s="96">
        <v>1.5467</v>
      </c>
      <c r="U510" s="96">
        <f t="shared" si="79"/>
        <v>0.5270999999999999</v>
      </c>
      <c r="V510" s="96">
        <f t="shared" si="79"/>
        <v>1.3960999999999999</v>
      </c>
      <c r="W510" s="96">
        <v>7.2942336126168659</v>
      </c>
      <c r="X510" s="107">
        <v>2.1484374999999396</v>
      </c>
      <c r="Y510" s="96">
        <f t="shared" si="84"/>
        <v>0.48865209462789638</v>
      </c>
      <c r="Z510" s="96">
        <f t="shared" si="84"/>
        <v>1.3661056640625007</v>
      </c>
      <c r="AA510" s="96">
        <f t="shared" si="80"/>
        <v>0.71062389649273383</v>
      </c>
      <c r="AB510" s="96">
        <f t="shared" si="81"/>
        <v>0.46587219817575909</v>
      </c>
      <c r="AC510" s="96">
        <f t="shared" si="74"/>
        <v>0.76218701061143601</v>
      </c>
      <c r="AD510">
        <f t="shared" si="75"/>
        <v>45</v>
      </c>
      <c r="AE510" s="96">
        <f t="shared" si="82"/>
        <v>0.15602862649319016</v>
      </c>
      <c r="AF510" s="96">
        <f t="shared" si="83"/>
        <v>1.5873468017003702E-2</v>
      </c>
      <c r="AG510" s="97" t="s">
        <v>194</v>
      </c>
      <c r="AH510" s="97" t="s">
        <v>194</v>
      </c>
      <c r="AI510" s="97" t="s">
        <v>195</v>
      </c>
      <c r="AJ510" s="97" t="s">
        <v>194</v>
      </c>
      <c r="AK510" s="97" t="s">
        <v>194</v>
      </c>
      <c r="AL510" s="97" t="s">
        <v>194</v>
      </c>
    </row>
    <row r="511" spans="2:38">
      <c r="B511" t="s">
        <v>190</v>
      </c>
      <c r="C511" s="93">
        <v>216</v>
      </c>
      <c r="D511" t="s">
        <v>164</v>
      </c>
      <c r="E511" t="s">
        <v>107</v>
      </c>
      <c r="F511" s="98">
        <v>4</v>
      </c>
      <c r="G511" s="95">
        <v>42769</v>
      </c>
      <c r="H511" s="100" t="s">
        <v>1064</v>
      </c>
      <c r="I511" t="s">
        <v>1065</v>
      </c>
      <c r="J511">
        <v>2.0339999999999998</v>
      </c>
      <c r="K511">
        <v>2.2410000000000001</v>
      </c>
      <c r="L511" s="96">
        <f t="shared" si="76"/>
        <v>1.7841999999999998</v>
      </c>
      <c r="M511" s="96">
        <v>5.5147656768714146</v>
      </c>
      <c r="N511" s="96">
        <f t="shared" si="73"/>
        <v>1.6858055507932601</v>
      </c>
      <c r="O511" s="96">
        <f t="shared" si="77"/>
        <v>1.9912000000000001</v>
      </c>
      <c r="P511" s="96">
        <v>2.2816647271287041</v>
      </c>
      <c r="Q511" s="96">
        <f t="shared" si="78"/>
        <v>1.9457674919534134</v>
      </c>
      <c r="R511" s="95">
        <v>42814</v>
      </c>
      <c r="S511" s="96">
        <v>0.82499999999999996</v>
      </c>
      <c r="T511" s="96">
        <v>1.5940000000000001</v>
      </c>
      <c r="U511" s="96">
        <f t="shared" si="79"/>
        <v>0.67439999999999989</v>
      </c>
      <c r="V511" s="96">
        <f t="shared" si="79"/>
        <v>1.4434</v>
      </c>
      <c r="W511" s="96">
        <v>7.3429951690818136</v>
      </c>
      <c r="X511" s="107">
        <v>3.2951289398278099</v>
      </c>
      <c r="Y511" s="96">
        <f t="shared" si="84"/>
        <v>0.6248788405797121</v>
      </c>
      <c r="Z511" s="96">
        <f t="shared" si="84"/>
        <v>1.3958381088825254</v>
      </c>
      <c r="AA511" s="96">
        <f t="shared" si="80"/>
        <v>0.62932923059502688</v>
      </c>
      <c r="AB511" s="96">
        <f t="shared" si="81"/>
        <v>0.41257688276538584</v>
      </c>
      <c r="AC511" s="96">
        <f t="shared" si="74"/>
        <v>0.71737148177000443</v>
      </c>
      <c r="AD511">
        <f t="shared" si="75"/>
        <v>45</v>
      </c>
      <c r="AE511" s="96">
        <f t="shared" si="82"/>
        <v>0.25257811093227212</v>
      </c>
      <c r="AF511" s="96">
        <f t="shared" si="83"/>
        <v>2.5673008782187406E-2</v>
      </c>
      <c r="AG511" s="97" t="s">
        <v>194</v>
      </c>
      <c r="AH511" s="97" t="s">
        <v>194</v>
      </c>
      <c r="AI511" s="97" t="s">
        <v>195</v>
      </c>
      <c r="AJ511" s="97" t="s">
        <v>194</v>
      </c>
      <c r="AK511" s="97" t="s">
        <v>195</v>
      </c>
      <c r="AL511" s="97" t="s">
        <v>194</v>
      </c>
    </row>
    <row r="512" spans="2:38">
      <c r="B512" t="s">
        <v>190</v>
      </c>
      <c r="C512" s="93">
        <v>217</v>
      </c>
      <c r="D512" t="s">
        <v>165</v>
      </c>
      <c r="E512" t="s">
        <v>107</v>
      </c>
      <c r="F512" s="98">
        <v>1</v>
      </c>
      <c r="G512" s="95">
        <v>42769</v>
      </c>
      <c r="H512" s="100" t="s">
        <v>1066</v>
      </c>
      <c r="I512" t="s">
        <v>1067</v>
      </c>
      <c r="J512">
        <v>2.028</v>
      </c>
      <c r="K512">
        <v>2.1930000000000001</v>
      </c>
      <c r="L512" s="96">
        <f t="shared" si="76"/>
        <v>1.7782</v>
      </c>
      <c r="M512" s="96">
        <v>5.5147656768714146</v>
      </c>
      <c r="N512" s="96">
        <f t="shared" si="73"/>
        <v>1.6801364367338725</v>
      </c>
      <c r="O512" s="96">
        <f t="shared" si="77"/>
        <v>1.9432</v>
      </c>
      <c r="P512" s="96">
        <v>2.2816647271287041</v>
      </c>
      <c r="Q512" s="96">
        <f t="shared" si="78"/>
        <v>1.8988626910224351</v>
      </c>
      <c r="R512" s="95">
        <v>42814</v>
      </c>
      <c r="S512" s="96">
        <v>0.66200000000000003</v>
      </c>
      <c r="T512" s="96">
        <v>1.488</v>
      </c>
      <c r="U512" s="96">
        <f t="shared" si="79"/>
        <v>0.51140000000000008</v>
      </c>
      <c r="V512" s="96">
        <f t="shared" si="79"/>
        <v>1.3373999999999999</v>
      </c>
      <c r="W512" s="96">
        <v>8.5770946950907749</v>
      </c>
      <c r="X512" s="107">
        <v>4.277286135692731</v>
      </c>
      <c r="Y512" s="96">
        <f t="shared" si="84"/>
        <v>0.46753673772930582</v>
      </c>
      <c r="Z512" s="96">
        <f t="shared" si="84"/>
        <v>1.2801955752212453</v>
      </c>
      <c r="AA512" s="96">
        <f t="shared" si="80"/>
        <v>0.72172692198844213</v>
      </c>
      <c r="AB512" s="96">
        <f t="shared" si="81"/>
        <v>0.47315114125608093</v>
      </c>
      <c r="AC512" s="96">
        <f t="shared" si="74"/>
        <v>0.67419070440102702</v>
      </c>
      <c r="AD512">
        <f t="shared" si="75"/>
        <v>45</v>
      </c>
      <c r="AE512" s="96">
        <f t="shared" si="82"/>
        <v>0.14284213540565061</v>
      </c>
      <c r="AF512" s="96">
        <f t="shared" si="83"/>
        <v>2.5925766828802793E-2</v>
      </c>
      <c r="AG512" s="97" t="s">
        <v>194</v>
      </c>
      <c r="AH512" s="97" t="s">
        <v>194</v>
      </c>
      <c r="AI512" s="97" t="s">
        <v>194</v>
      </c>
      <c r="AJ512" s="97" t="s">
        <v>194</v>
      </c>
      <c r="AK512" s="97" t="s">
        <v>194</v>
      </c>
      <c r="AL512" s="97" t="s">
        <v>195</v>
      </c>
    </row>
    <row r="513" spans="2:38">
      <c r="B513" t="s">
        <v>190</v>
      </c>
      <c r="C513" s="93">
        <v>218</v>
      </c>
      <c r="D513" t="s">
        <v>166</v>
      </c>
      <c r="E513" t="s">
        <v>107</v>
      </c>
      <c r="F513" s="98">
        <v>2</v>
      </c>
      <c r="G513" s="95">
        <v>42769</v>
      </c>
      <c r="H513" s="100" t="s">
        <v>1068</v>
      </c>
      <c r="I513" t="s">
        <v>1069</v>
      </c>
      <c r="J513">
        <v>2.0640000000000001</v>
      </c>
      <c r="K513">
        <v>2.246</v>
      </c>
      <c r="L513" s="96">
        <f t="shared" si="76"/>
        <v>1.8142</v>
      </c>
      <c r="M513" s="96">
        <v>5.5147656768714146</v>
      </c>
      <c r="N513" s="96">
        <f t="shared" si="73"/>
        <v>1.7141511210901987</v>
      </c>
      <c r="O513" s="96">
        <f t="shared" si="77"/>
        <v>1.9962</v>
      </c>
      <c r="P513" s="96">
        <v>2.2816647271287041</v>
      </c>
      <c r="Q513" s="96">
        <f t="shared" si="78"/>
        <v>1.9506534087170568</v>
      </c>
      <c r="R513" s="95">
        <v>42814</v>
      </c>
      <c r="S513" s="96">
        <v>0.7167</v>
      </c>
      <c r="T513" s="96">
        <v>1.4296</v>
      </c>
      <c r="U513" s="96">
        <f t="shared" si="79"/>
        <v>0.56610000000000005</v>
      </c>
      <c r="V513" s="96">
        <f t="shared" si="79"/>
        <v>1.2789999999999999</v>
      </c>
      <c r="W513" s="96">
        <v>13.067061143984493</v>
      </c>
      <c r="X513" s="107">
        <v>5.6706114398422001</v>
      </c>
      <c r="Y513" s="96">
        <f t="shared" si="84"/>
        <v>0.49212736686390379</v>
      </c>
      <c r="Z513" s="96">
        <f t="shared" si="84"/>
        <v>1.2064728796844182</v>
      </c>
      <c r="AA513" s="96">
        <f t="shared" si="80"/>
        <v>0.71290316191555436</v>
      </c>
      <c r="AB513" s="96">
        <f t="shared" si="81"/>
        <v>0.46736644344107608</v>
      </c>
      <c r="AC513" s="96">
        <f t="shared" si="74"/>
        <v>0.61849679409624825</v>
      </c>
      <c r="AD513">
        <f t="shared" si="75"/>
        <v>45</v>
      </c>
      <c r="AE513" s="96">
        <f t="shared" si="82"/>
        <v>0.15332166043283324</v>
      </c>
      <c r="AF513" s="96">
        <f t="shared" si="83"/>
        <v>3.7652396804058443E-2</v>
      </c>
      <c r="AG513" s="97" t="s">
        <v>194</v>
      </c>
      <c r="AH513" s="97" t="s">
        <v>194</v>
      </c>
      <c r="AI513" s="97" t="s">
        <v>195</v>
      </c>
      <c r="AJ513" s="97" t="s">
        <v>194</v>
      </c>
      <c r="AK513" s="97" t="s">
        <v>194</v>
      </c>
      <c r="AL513" s="97" t="s">
        <v>195</v>
      </c>
    </row>
    <row r="514" spans="2:38">
      <c r="B514" t="s">
        <v>190</v>
      </c>
      <c r="C514" s="93">
        <v>219</v>
      </c>
      <c r="D514" t="s">
        <v>167</v>
      </c>
      <c r="E514" t="s">
        <v>107</v>
      </c>
      <c r="F514" s="98">
        <v>3</v>
      </c>
      <c r="G514" s="95">
        <v>42769</v>
      </c>
      <c r="H514" s="100" t="s">
        <v>1070</v>
      </c>
      <c r="I514" t="s">
        <v>1071</v>
      </c>
      <c r="J514">
        <v>2.0249999999999999</v>
      </c>
      <c r="K514">
        <v>2.1619999999999999</v>
      </c>
      <c r="L514" s="96">
        <f t="shared" si="76"/>
        <v>1.7751999999999999</v>
      </c>
      <c r="M514" s="96">
        <v>5.5147656768714146</v>
      </c>
      <c r="N514" s="96">
        <f t="shared" si="73"/>
        <v>1.6773018797041785</v>
      </c>
      <c r="O514" s="96">
        <f t="shared" si="77"/>
        <v>1.9121999999999999</v>
      </c>
      <c r="P514" s="96">
        <v>2.2816647271287041</v>
      </c>
      <c r="Q514" s="96">
        <f t="shared" si="78"/>
        <v>1.8685700070878448</v>
      </c>
      <c r="R514" s="95">
        <v>42813</v>
      </c>
      <c r="S514" s="96">
        <v>0.65569999999999995</v>
      </c>
      <c r="T514" s="96">
        <v>1.4823</v>
      </c>
      <c r="U514" s="96">
        <f t="shared" si="79"/>
        <v>0.50509999999999988</v>
      </c>
      <c r="V514" s="96">
        <f t="shared" si="79"/>
        <v>1.3316999999999999</v>
      </c>
      <c r="W514" s="96">
        <v>11.643835616438309</v>
      </c>
      <c r="X514" s="107">
        <v>7.426928605653603</v>
      </c>
      <c r="Y514" s="96">
        <f t="shared" si="84"/>
        <v>0.44628698630136998</v>
      </c>
      <c r="Z514" s="96">
        <f t="shared" si="84"/>
        <v>1.2327955917585109</v>
      </c>
      <c r="AA514" s="96">
        <f t="shared" si="80"/>
        <v>0.73392566257656577</v>
      </c>
      <c r="AB514" s="96">
        <f t="shared" si="81"/>
        <v>0.48114841537086028</v>
      </c>
      <c r="AC514" s="96">
        <f t="shared" si="74"/>
        <v>0.65975349442743947</v>
      </c>
      <c r="AD514">
        <f t="shared" si="75"/>
        <v>44</v>
      </c>
      <c r="AE514" s="96">
        <f t="shared" si="82"/>
        <v>0.12835431998032565</v>
      </c>
      <c r="AF514" s="96">
        <f t="shared" si="83"/>
        <v>2.7911631938232505E-2</v>
      </c>
      <c r="AG514" s="97" t="s">
        <v>194</v>
      </c>
      <c r="AH514" s="97" t="s">
        <v>194</v>
      </c>
      <c r="AI514" s="97" t="s">
        <v>194</v>
      </c>
      <c r="AJ514" s="97" t="s">
        <v>194</v>
      </c>
      <c r="AK514" s="97" t="s">
        <v>194</v>
      </c>
      <c r="AL514" s="97" t="s">
        <v>195</v>
      </c>
    </row>
    <row r="515" spans="2:38">
      <c r="B515" t="s">
        <v>190</v>
      </c>
      <c r="C515" s="94">
        <v>220</v>
      </c>
      <c r="D515" t="s">
        <v>168</v>
      </c>
      <c r="E515" t="s">
        <v>107</v>
      </c>
      <c r="F515" s="98">
        <v>4</v>
      </c>
      <c r="G515" s="99">
        <v>42769</v>
      </c>
      <c r="H515" s="100" t="s">
        <v>1072</v>
      </c>
      <c r="I515" s="100" t="s">
        <v>1073</v>
      </c>
      <c r="J515">
        <v>2.1070000000000002</v>
      </c>
      <c r="K515">
        <v>2.1709999999999998</v>
      </c>
      <c r="L515" s="96">
        <f t="shared" si="76"/>
        <v>1.8572000000000002</v>
      </c>
      <c r="M515" s="96">
        <v>5.5147656768714146</v>
      </c>
      <c r="N515" s="106">
        <f t="shared" si="73"/>
        <v>1.7547797718491442</v>
      </c>
      <c r="O515" s="96">
        <f t="shared" si="77"/>
        <v>1.9211999999999998</v>
      </c>
      <c r="P515" s="96">
        <v>2.2816647271287041</v>
      </c>
      <c r="Q515" s="96">
        <f t="shared" si="78"/>
        <v>1.8773646572624032</v>
      </c>
      <c r="R515" s="95">
        <v>42813</v>
      </c>
      <c r="S515" s="96">
        <v>0.65239999999999998</v>
      </c>
      <c r="T515" s="96">
        <v>1.5328999999999999</v>
      </c>
      <c r="U515" s="96">
        <f t="shared" si="79"/>
        <v>0.50180000000000002</v>
      </c>
      <c r="V515" s="96">
        <f t="shared" si="79"/>
        <v>1.3822999999999999</v>
      </c>
      <c r="W515" s="96">
        <v>11.566979733070331</v>
      </c>
      <c r="X515" s="107">
        <v>5.0223769269016794</v>
      </c>
      <c r="Y515" s="96">
        <f t="shared" si="84"/>
        <v>0.44375689569945309</v>
      </c>
      <c r="Z515" s="96">
        <f t="shared" si="84"/>
        <v>1.312875683739438</v>
      </c>
      <c r="AA515" s="96">
        <f t="shared" si="80"/>
        <v>0.74711533446055578</v>
      </c>
      <c r="AB515" s="96">
        <f t="shared" si="81"/>
        <v>0.4897953261546637</v>
      </c>
      <c r="AC515" s="96">
        <f t="shared" si="74"/>
        <v>0.69931841885949309</v>
      </c>
      <c r="AD515">
        <f t="shared" si="75"/>
        <v>44</v>
      </c>
      <c r="AE515" s="96">
        <f t="shared" si="82"/>
        <v>0.11268962653140646</v>
      </c>
      <c r="AF515" s="96">
        <f t="shared" si="83"/>
        <v>2.1628157786608673E-2</v>
      </c>
      <c r="AG515" s="97" t="s">
        <v>194</v>
      </c>
      <c r="AH515" s="97" t="s">
        <v>194</v>
      </c>
      <c r="AI515" s="97" t="s">
        <v>194</v>
      </c>
      <c r="AJ515" s="97" t="s">
        <v>194</v>
      </c>
      <c r="AK515" s="97" t="s">
        <v>195</v>
      </c>
      <c r="AL515" s="97" t="s">
        <v>194</v>
      </c>
    </row>
  </sheetData>
  <mergeCells count="51">
    <mergeCell ref="B27:E27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5:E25"/>
    <mergeCell ref="B26:E26"/>
    <mergeCell ref="B28:E28"/>
    <mergeCell ref="B29:E29"/>
    <mergeCell ref="B30:E30"/>
    <mergeCell ref="B31:E31"/>
    <mergeCell ref="B32:E32"/>
    <mergeCell ref="L48:M48"/>
    <mergeCell ref="K37:R37"/>
    <mergeCell ref="B38:D38"/>
    <mergeCell ref="O38:P38"/>
    <mergeCell ref="L40:M40"/>
    <mergeCell ref="L41:M41"/>
    <mergeCell ref="L42:M42"/>
    <mergeCell ref="B37:D37"/>
    <mergeCell ref="E37:F37"/>
    <mergeCell ref="L43:M43"/>
    <mergeCell ref="L44:M44"/>
    <mergeCell ref="L45:M45"/>
    <mergeCell ref="L46:M46"/>
    <mergeCell ref="L47:M47"/>
    <mergeCell ref="L60:M60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D73:H74"/>
    <mergeCell ref="AG74:AL74"/>
    <mergeCell ref="L61:M61"/>
    <mergeCell ref="L62:M62"/>
    <mergeCell ref="B68:E68"/>
    <mergeCell ref="B69:E69"/>
    <mergeCell ref="B70:E70"/>
    <mergeCell ref="F70:N70"/>
  </mergeCells>
  <dataValidations count="7">
    <dataValidation type="list" allowBlank="1" showInputMessage="1" showErrorMessage="1" sqref="T39:T63" xr:uid="{E57A9416-CD1C-495D-83B5-63C4A780289D}">
      <formula1>aspect</formula1>
    </dataValidation>
    <dataValidation type="list" allowBlank="1" showInputMessage="1" showErrorMessage="1" sqref="S39:S63" xr:uid="{C09E48DC-570F-4458-9ABE-C654A7B811B4}">
      <formula1>slope</formula1>
    </dataValidation>
    <dataValidation type="list" allowBlank="1" showInputMessage="1" showErrorMessage="1" sqref="R39:R63" xr:uid="{033A41C7-CF55-465E-9176-E1F6D2B1908E}">
      <formula1>rootingdepth</formula1>
    </dataValidation>
    <dataValidation type="list" allowBlank="1" showInputMessage="1" showErrorMessage="1" sqref="Q39:Q63" xr:uid="{20BD9124-CB83-462A-9F0C-7F08119B998C}">
      <formula1>soildepth</formula1>
    </dataValidation>
    <dataValidation type="list" allowBlank="1" showInputMessage="1" showErrorMessage="1" sqref="O39:O63" xr:uid="{04422EE8-A42F-475E-8E8E-3920534E4858}">
      <formula1>ecosystem</formula1>
    </dataValidation>
    <dataValidation type="list" allowBlank="1" showInputMessage="1" showErrorMessage="1" sqref="L39:L63" xr:uid="{37E146CC-5E69-4745-906E-7C169DFFB06C}">
      <formula1>human_impact</formula1>
    </dataValidation>
    <dataValidation type="list" allowBlank="1" showInputMessage="1" showErrorMessage="1" sqref="K39:K63" xr:uid="{D4BADE90-8003-4DBE-980B-69F7DDEFABA0}">
      <formula1>shading</formula1>
    </dataValidation>
  </dataValidations>
  <hyperlinks>
    <hyperlink ref="F16" r:id="rId1" xr:uid="{604C5961-6166-47DF-BB8F-F91BA61A8560}"/>
    <hyperlink ref="F15" r:id="rId2" xr:uid="{AAFB0F1E-D02E-4748-A88A-2334FDC05C58}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13E0-E89C-4C7E-A1F4-BBE99DF688DF}">
  <sheetPr codeName="Ark2"/>
  <dimension ref="A1:AO515"/>
  <sheetViews>
    <sheetView topLeftCell="S69" zoomScaleNormal="100" workbookViewId="0">
      <selection activeCell="AA76" sqref="A1:XFD1048576"/>
    </sheetView>
  </sheetViews>
  <sheetFormatPr baseColWidth="10" defaultRowHeight="14.4"/>
  <cols>
    <col min="3" max="3" width="9.6640625" customWidth="1"/>
    <col min="4" max="4" width="23" customWidth="1"/>
    <col min="5" max="5" width="22.21875" customWidth="1"/>
    <col min="6" max="6" width="20.33203125" customWidth="1"/>
    <col min="7" max="7" width="18.33203125" customWidth="1"/>
    <col min="8" max="8" width="18.77734375" customWidth="1"/>
    <col min="9" max="9" width="13.77734375" customWidth="1"/>
    <col min="11" max="11" width="25.44140625" customWidth="1"/>
    <col min="14" max="14" width="25.77734375" customWidth="1"/>
    <col min="15" max="15" width="15.44140625" customWidth="1"/>
    <col min="16" max="16" width="27.33203125" customWidth="1"/>
    <col min="17" max="17" width="17.21875" customWidth="1"/>
    <col min="18" max="18" width="15.21875" customWidth="1"/>
  </cols>
  <sheetData>
    <row r="1" spans="2:13" s="1" customFormat="1">
      <c r="B1" s="1" t="s">
        <v>0</v>
      </c>
      <c r="D1" s="1" t="s">
        <v>1</v>
      </c>
      <c r="E1" s="2"/>
      <c r="K1" s="2"/>
      <c r="L1" s="3"/>
      <c r="M1" s="3"/>
    </row>
    <row r="2" spans="2:13" s="1" customFormat="1">
      <c r="B2" s="4" t="s">
        <v>2</v>
      </c>
      <c r="E2" s="2"/>
      <c r="K2" s="2"/>
      <c r="L2" s="3"/>
      <c r="M2" s="3"/>
    </row>
    <row r="3" spans="2:13" s="6" customFormat="1" ht="30" customHeight="1">
      <c r="B3" s="5" t="s">
        <v>3</v>
      </c>
      <c r="E3" s="7"/>
      <c r="K3" s="7"/>
      <c r="L3" s="8"/>
      <c r="M3" s="8"/>
    </row>
    <row r="4" spans="2:13" s="10" customFormat="1">
      <c r="B4" s="9" t="s">
        <v>4</v>
      </c>
      <c r="E4" s="11"/>
      <c r="K4" s="11"/>
      <c r="L4" s="12"/>
      <c r="M4" s="12"/>
    </row>
    <row r="5" spans="2:13" s="10" customFormat="1">
      <c r="B5" s="10" t="s">
        <v>5</v>
      </c>
      <c r="E5" s="11"/>
      <c r="K5" s="11"/>
      <c r="L5" s="12"/>
      <c r="M5" s="12"/>
    </row>
    <row r="6" spans="2:13" s="9" customFormat="1">
      <c r="B6" s="9" t="s">
        <v>6</v>
      </c>
      <c r="E6" s="13"/>
      <c r="K6" s="13"/>
      <c r="L6" s="14"/>
      <c r="M6" s="14"/>
    </row>
    <row r="7" spans="2:13" s="1" customFormat="1">
      <c r="B7" s="15" t="s">
        <v>7</v>
      </c>
      <c r="C7" s="16"/>
      <c r="D7" s="16"/>
      <c r="E7" s="17"/>
      <c r="G7" s="16"/>
      <c r="K7" s="2"/>
      <c r="L7" s="3"/>
      <c r="M7" s="3"/>
    </row>
    <row r="8" spans="2:13" s="1" customFormat="1">
      <c r="B8" s="16"/>
      <c r="C8" s="16"/>
      <c r="D8" s="16"/>
      <c r="E8" s="17"/>
      <c r="G8" s="16"/>
      <c r="K8" s="2"/>
      <c r="L8" s="3"/>
      <c r="M8" s="3"/>
    </row>
    <row r="9" spans="2:13" s="1" customFormat="1">
      <c r="B9" s="16"/>
      <c r="C9" s="16"/>
      <c r="D9" s="16"/>
      <c r="E9" s="17"/>
      <c r="G9" s="16"/>
      <c r="K9" s="2"/>
      <c r="L9" s="3"/>
      <c r="M9" s="3"/>
    </row>
    <row r="10" spans="2:13" s="16" customFormat="1">
      <c r="B10" s="18" t="s">
        <v>8</v>
      </c>
      <c r="C10" s="18"/>
      <c r="E10" s="17"/>
      <c r="K10" s="17"/>
      <c r="L10" s="19"/>
      <c r="M10" s="19"/>
    </row>
    <row r="11" spans="2:13" s="16" customFormat="1" ht="15" thickBot="1">
      <c r="B11" s="18" t="s">
        <v>9</v>
      </c>
      <c r="C11" s="18"/>
      <c r="E11" s="17"/>
      <c r="F11" s="16" t="s">
        <v>10</v>
      </c>
      <c r="K11" s="17"/>
      <c r="L11" s="19"/>
      <c r="M11" s="19"/>
    </row>
    <row r="12" spans="2:13" s="15" customFormat="1">
      <c r="B12" s="139" t="s">
        <v>11</v>
      </c>
      <c r="C12" s="130"/>
      <c r="D12" s="130"/>
      <c r="E12" s="130"/>
      <c r="F12" s="20" t="s">
        <v>12</v>
      </c>
      <c r="G12" s="109"/>
      <c r="H12" s="109"/>
      <c r="I12" s="109"/>
      <c r="K12" s="21"/>
      <c r="L12" s="22"/>
      <c r="M12" s="22"/>
    </row>
    <row r="13" spans="2:13" s="15" customFormat="1">
      <c r="B13" s="135" t="s">
        <v>13</v>
      </c>
      <c r="C13" s="136"/>
      <c r="D13" s="136"/>
      <c r="E13" s="136"/>
      <c r="F13" s="23" t="s">
        <v>14</v>
      </c>
      <c r="G13" s="109"/>
      <c r="H13" s="109"/>
      <c r="I13" s="109"/>
      <c r="K13" s="21"/>
      <c r="L13" s="22"/>
      <c r="M13" s="22"/>
    </row>
    <row r="14" spans="2:13" s="15" customFormat="1">
      <c r="B14" s="135" t="s">
        <v>15</v>
      </c>
      <c r="C14" s="136"/>
      <c r="D14" s="136"/>
      <c r="E14" s="136"/>
      <c r="F14" s="24" t="s">
        <v>16</v>
      </c>
      <c r="G14" s="25"/>
      <c r="H14" s="26"/>
      <c r="I14" s="26"/>
      <c r="J14" s="26"/>
      <c r="K14" s="21"/>
      <c r="L14" s="22"/>
      <c r="M14" s="22"/>
    </row>
    <row r="15" spans="2:13" s="15" customFormat="1">
      <c r="B15" s="135" t="s">
        <v>17</v>
      </c>
      <c r="C15" s="136"/>
      <c r="D15" s="136"/>
      <c r="E15" s="136"/>
      <c r="F15" s="27" t="s">
        <v>18</v>
      </c>
      <c r="G15" s="28"/>
      <c r="H15" s="29"/>
      <c r="I15" s="29"/>
      <c r="K15" s="21"/>
      <c r="L15" s="22"/>
      <c r="M15" s="22"/>
    </row>
    <row r="16" spans="2:13" s="15" customFormat="1">
      <c r="B16" s="135" t="s">
        <v>19</v>
      </c>
      <c r="C16" s="136"/>
      <c r="D16" s="136"/>
      <c r="E16" s="136"/>
      <c r="F16" s="30" t="s">
        <v>20</v>
      </c>
      <c r="G16" s="29"/>
      <c r="H16" s="29"/>
      <c r="I16" s="29"/>
      <c r="K16" s="21"/>
      <c r="L16" s="22"/>
      <c r="M16" s="22"/>
    </row>
    <row r="17" spans="2:14" s="15" customFormat="1">
      <c r="B17" s="135" t="s">
        <v>21</v>
      </c>
      <c r="C17" s="136"/>
      <c r="D17" s="136"/>
      <c r="E17" s="136"/>
      <c r="F17" s="31" t="s">
        <v>22</v>
      </c>
      <c r="G17" s="29"/>
      <c r="H17" s="29"/>
      <c r="I17" s="29"/>
      <c r="K17" s="21"/>
      <c r="L17" s="22"/>
      <c r="M17" s="22"/>
    </row>
    <row r="18" spans="2:14" s="15" customFormat="1">
      <c r="B18" s="135" t="s">
        <v>23</v>
      </c>
      <c r="C18" s="136"/>
      <c r="D18" s="136"/>
      <c r="E18" s="136"/>
      <c r="F18" s="31" t="s">
        <v>24</v>
      </c>
      <c r="G18" s="29"/>
      <c r="H18" s="29"/>
      <c r="I18" s="29"/>
      <c r="K18" s="21"/>
      <c r="L18" s="22"/>
      <c r="M18" s="22"/>
    </row>
    <row r="19" spans="2:14" s="15" customFormat="1">
      <c r="B19" s="135" t="s">
        <v>25</v>
      </c>
      <c r="C19" s="136"/>
      <c r="D19" s="136"/>
      <c r="E19" s="136"/>
      <c r="F19" s="24" t="s">
        <v>26</v>
      </c>
      <c r="G19" s="28"/>
      <c r="H19" s="32"/>
      <c r="I19" s="32"/>
      <c r="J19" s="32"/>
      <c r="K19" s="32"/>
      <c r="L19" s="32"/>
      <c r="M19" s="32"/>
      <c r="N19" s="32"/>
    </row>
    <row r="20" spans="2:14" s="15" customFormat="1" ht="15" thickBot="1">
      <c r="B20" s="137" t="s">
        <v>27</v>
      </c>
      <c r="C20" s="138"/>
      <c r="D20" s="138"/>
      <c r="E20" s="138"/>
      <c r="F20" s="33" t="s">
        <v>28</v>
      </c>
      <c r="G20" s="29"/>
      <c r="H20" s="29"/>
      <c r="I20" s="29"/>
      <c r="K20" s="21"/>
      <c r="L20" s="22"/>
      <c r="M20" s="22"/>
    </row>
    <row r="21" spans="2:14">
      <c r="B21" s="109" t="s">
        <v>29</v>
      </c>
      <c r="C21" s="109"/>
      <c r="D21" s="109"/>
      <c r="E21" s="109"/>
      <c r="F21" s="29"/>
    </row>
    <row r="23" spans="2:14">
      <c r="B23" s="34" t="s">
        <v>30</v>
      </c>
      <c r="C23" s="109"/>
      <c r="D23" s="35"/>
      <c r="E23" s="36"/>
      <c r="F23" s="15"/>
      <c r="G23" s="15"/>
      <c r="H23" s="15"/>
      <c r="I23" s="15"/>
    </row>
    <row r="24" spans="2:14" ht="15" thickBot="1">
      <c r="B24" s="34" t="s">
        <v>31</v>
      </c>
      <c r="C24" s="109"/>
      <c r="D24" s="35"/>
      <c r="E24" s="36"/>
      <c r="F24" s="15" t="s">
        <v>10</v>
      </c>
      <c r="G24" s="15"/>
      <c r="H24" s="15"/>
      <c r="I24" s="15"/>
    </row>
    <row r="25" spans="2:14">
      <c r="B25" s="139" t="s">
        <v>32</v>
      </c>
      <c r="C25" s="130"/>
      <c r="D25" s="130"/>
      <c r="E25" s="130"/>
      <c r="F25" s="37">
        <v>0.84199999999999997</v>
      </c>
      <c r="G25" s="15"/>
      <c r="H25" s="15"/>
      <c r="I25" s="15"/>
    </row>
    <row r="26" spans="2:14">
      <c r="B26" s="135" t="s">
        <v>33</v>
      </c>
      <c r="C26" s="136"/>
      <c r="D26" s="136"/>
      <c r="E26" s="136"/>
      <c r="F26" s="38">
        <v>0.55200000000000005</v>
      </c>
      <c r="G26" s="15"/>
      <c r="H26" s="15"/>
      <c r="I26" s="15"/>
    </row>
    <row r="27" spans="2:14">
      <c r="B27" s="135" t="s">
        <v>34</v>
      </c>
      <c r="C27" s="136"/>
      <c r="D27" s="136"/>
      <c r="E27" s="136"/>
      <c r="F27" s="39">
        <v>0.12180000000000001</v>
      </c>
      <c r="G27" s="15"/>
      <c r="H27" s="15"/>
      <c r="I27" s="15"/>
    </row>
    <row r="28" spans="2:14">
      <c r="B28" s="135" t="s">
        <v>35</v>
      </c>
      <c r="C28" s="136"/>
      <c r="D28" s="136"/>
      <c r="E28" s="136"/>
      <c r="F28" s="39">
        <v>2.8799999999999999E-2</v>
      </c>
      <c r="G28" s="15"/>
      <c r="H28" s="15"/>
      <c r="I28" s="15"/>
    </row>
    <row r="29" spans="2:14">
      <c r="B29" s="135" t="s">
        <v>36</v>
      </c>
      <c r="C29" s="136"/>
      <c r="D29" s="136"/>
      <c r="E29" s="136"/>
      <c r="F29" s="40">
        <f>F27+F28</f>
        <v>0.15060000000000001</v>
      </c>
      <c r="G29" s="15"/>
      <c r="H29" s="15"/>
      <c r="I29" s="15"/>
    </row>
    <row r="30" spans="2:14">
      <c r="B30" s="135" t="s">
        <v>37</v>
      </c>
      <c r="C30" s="136"/>
      <c r="D30" s="136"/>
      <c r="E30" s="136"/>
      <c r="F30" s="39">
        <v>9.9199999999999997E-2</v>
      </c>
      <c r="G30" s="15"/>
      <c r="H30" s="15"/>
      <c r="I30" s="15"/>
    </row>
    <row r="31" spans="2:14">
      <c r="B31" s="135" t="s">
        <v>38</v>
      </c>
      <c r="C31" s="136"/>
      <c r="D31" s="136"/>
      <c r="E31" s="136"/>
      <c r="F31" s="39">
        <v>1</v>
      </c>
      <c r="G31" s="15" t="s">
        <v>39</v>
      </c>
      <c r="H31" s="15"/>
      <c r="I31" s="15"/>
    </row>
    <row r="32" spans="2:14" ht="15" thickBot="1">
      <c r="B32" s="137" t="s">
        <v>40</v>
      </c>
      <c r="C32" s="138"/>
      <c r="D32" s="138"/>
      <c r="E32" s="138"/>
      <c r="F32" s="41">
        <v>1</v>
      </c>
      <c r="G32" s="15"/>
      <c r="H32" s="15"/>
      <c r="I32" s="15"/>
    </row>
    <row r="33" spans="1:24">
      <c r="A33" s="15"/>
      <c r="B33" s="109"/>
      <c r="C33" s="109"/>
      <c r="D33" s="109"/>
      <c r="E33" s="109"/>
      <c r="F33" s="42"/>
      <c r="G33" s="15"/>
      <c r="H33" s="15"/>
      <c r="I33" s="15"/>
      <c r="J33" s="15"/>
      <c r="K33" s="21"/>
      <c r="L33" s="22"/>
      <c r="M33" s="22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>
      <c r="A34" s="15"/>
      <c r="B34" s="43" t="s">
        <v>41</v>
      </c>
      <c r="C34" s="29"/>
      <c r="D34" s="15"/>
      <c r="E34" s="21"/>
      <c r="F34" s="15"/>
      <c r="G34" s="15"/>
      <c r="H34" s="15"/>
      <c r="I34" s="15"/>
      <c r="J34" s="15"/>
      <c r="K34" s="21"/>
      <c r="L34" s="22"/>
      <c r="M34" s="22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>
      <c r="A35" s="1"/>
      <c r="B35" s="1"/>
      <c r="C35" s="1"/>
      <c r="D35" s="1"/>
      <c r="E35" s="1"/>
      <c r="F35" s="2"/>
      <c r="G35" s="1"/>
      <c r="H35" s="16"/>
      <c r="I35" s="1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" thickBot="1">
      <c r="A36" s="15"/>
      <c r="B36" s="43" t="s">
        <v>42</v>
      </c>
      <c r="C36" s="15"/>
      <c r="D36" s="15"/>
      <c r="E36" s="21"/>
      <c r="F36" s="21"/>
      <c r="G36" s="15"/>
      <c r="H36" s="15" t="s">
        <v>43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5" customHeight="1" thickBot="1">
      <c r="A37" s="29"/>
      <c r="B37" s="131" t="s">
        <v>44</v>
      </c>
      <c r="C37" s="132"/>
      <c r="D37" s="132"/>
      <c r="E37" s="133" t="s">
        <v>45</v>
      </c>
      <c r="F37" s="134"/>
      <c r="G37" s="44" t="s">
        <v>46</v>
      </c>
      <c r="H37" s="45"/>
      <c r="I37" s="45"/>
      <c r="J37" s="46"/>
      <c r="K37" s="125" t="s">
        <v>47</v>
      </c>
      <c r="L37" s="126"/>
      <c r="M37" s="126"/>
      <c r="N37" s="126"/>
      <c r="O37" s="126"/>
      <c r="P37" s="126"/>
      <c r="Q37" s="126"/>
      <c r="R37" s="127"/>
    </row>
    <row r="38" spans="1:24" ht="15" thickBot="1">
      <c r="A38" s="29"/>
      <c r="B38" s="128" t="s">
        <v>48</v>
      </c>
      <c r="C38" s="129"/>
      <c r="D38" s="129"/>
      <c r="E38" s="47" t="s">
        <v>49</v>
      </c>
      <c r="F38" s="48" t="s">
        <v>50</v>
      </c>
      <c r="G38" s="49" t="s">
        <v>51</v>
      </c>
      <c r="H38" s="50" t="s">
        <v>52</v>
      </c>
      <c r="I38" s="50" t="s">
        <v>53</v>
      </c>
      <c r="J38" s="50" t="s">
        <v>54</v>
      </c>
      <c r="K38" s="44" t="s">
        <v>55</v>
      </c>
      <c r="L38" s="46" t="s">
        <v>56</v>
      </c>
      <c r="M38" s="46"/>
      <c r="N38" s="46" t="s">
        <v>169</v>
      </c>
      <c r="O38" s="130" t="s">
        <v>57</v>
      </c>
      <c r="P38" s="130"/>
      <c r="Q38" s="46" t="s">
        <v>170</v>
      </c>
      <c r="R38" s="46" t="s">
        <v>58</v>
      </c>
      <c r="S38" s="46" t="s">
        <v>59</v>
      </c>
      <c r="T38" s="37" t="s">
        <v>60</v>
      </c>
    </row>
    <row r="39" spans="1:24">
      <c r="A39" s="29"/>
      <c r="B39" s="51" t="s">
        <v>61</v>
      </c>
      <c r="C39" s="52"/>
      <c r="D39" s="53" t="s">
        <v>62</v>
      </c>
      <c r="E39" s="54">
        <v>-3.3978609999999998</v>
      </c>
      <c r="F39" s="55">
        <v>34.837608000000003</v>
      </c>
      <c r="G39" s="56">
        <v>12.565665055683967</v>
      </c>
      <c r="H39" s="57">
        <v>0.9665896196679955</v>
      </c>
      <c r="I39" s="57">
        <v>86.467745324648035</v>
      </c>
      <c r="J39" s="58">
        <v>1.0225726959093147</v>
      </c>
      <c r="K39" s="54" t="s">
        <v>63</v>
      </c>
      <c r="L39" s="59" t="s">
        <v>64</v>
      </c>
      <c r="M39" s="59"/>
      <c r="N39" s="59" t="s">
        <v>171</v>
      </c>
      <c r="O39" s="59" t="s">
        <v>65</v>
      </c>
      <c r="P39" s="59"/>
      <c r="Q39" s="59" t="s">
        <v>66</v>
      </c>
      <c r="R39" s="59" t="s">
        <v>66</v>
      </c>
      <c r="S39" s="59" t="s">
        <v>67</v>
      </c>
      <c r="T39" s="20" t="s">
        <v>68</v>
      </c>
    </row>
    <row r="40" spans="1:24">
      <c r="A40" s="29"/>
      <c r="B40" s="60" t="s">
        <v>69</v>
      </c>
      <c r="C40" s="61"/>
      <c r="D40" s="62" t="s">
        <v>62</v>
      </c>
      <c r="E40" s="113">
        <v>-3.3978290019999999</v>
      </c>
      <c r="F40" s="63">
        <v>34.837011969999999</v>
      </c>
      <c r="G40" s="64">
        <v>21.13063730679653</v>
      </c>
      <c r="H40" s="65">
        <v>3.0912555579081076</v>
      </c>
      <c r="I40" s="65">
        <v>75.778107135295357</v>
      </c>
      <c r="J40" s="66">
        <v>0.46131099063578063</v>
      </c>
      <c r="K40" s="113" t="s">
        <v>63</v>
      </c>
      <c r="L40" s="117" t="s">
        <v>64</v>
      </c>
      <c r="M40" s="117"/>
      <c r="N40" s="111" t="s">
        <v>172</v>
      </c>
      <c r="O40" s="111" t="s">
        <v>65</v>
      </c>
      <c r="P40" s="111"/>
      <c r="Q40" s="111" t="s">
        <v>66</v>
      </c>
      <c r="R40" s="111" t="s">
        <v>66</v>
      </c>
      <c r="S40" s="111" t="s">
        <v>67</v>
      </c>
      <c r="T40" s="23" t="s">
        <v>68</v>
      </c>
    </row>
    <row r="41" spans="1:24">
      <c r="A41" s="29"/>
      <c r="B41" s="60" t="s">
        <v>70</v>
      </c>
      <c r="C41" s="61"/>
      <c r="D41" s="62" t="s">
        <v>62</v>
      </c>
      <c r="E41" s="113">
        <v>-3.3854090330000002</v>
      </c>
      <c r="F41" s="63">
        <v>34.818901029999999</v>
      </c>
      <c r="G41" s="64">
        <v>54.080969906906262</v>
      </c>
      <c r="H41" s="65">
        <v>21.264484651351896</v>
      </c>
      <c r="I41" s="65">
        <v>24.654545441741845</v>
      </c>
      <c r="J41" s="66">
        <v>1.8433218334154755</v>
      </c>
      <c r="K41" s="113" t="s">
        <v>63</v>
      </c>
      <c r="L41" s="117" t="s">
        <v>64</v>
      </c>
      <c r="M41" s="117"/>
      <c r="N41" s="111" t="s">
        <v>173</v>
      </c>
      <c r="O41" s="111" t="s">
        <v>65</v>
      </c>
      <c r="P41" s="111"/>
      <c r="Q41" s="111" t="s">
        <v>66</v>
      </c>
      <c r="R41" s="111" t="s">
        <v>66</v>
      </c>
      <c r="S41" s="111" t="s">
        <v>67</v>
      </c>
      <c r="T41" s="23" t="s">
        <v>68</v>
      </c>
    </row>
    <row r="42" spans="1:24">
      <c r="A42" s="29"/>
      <c r="B42" s="60" t="s">
        <v>71</v>
      </c>
      <c r="C42" s="61"/>
      <c r="D42" s="62" t="s">
        <v>62</v>
      </c>
      <c r="E42" s="113">
        <v>-3.3849129919999998</v>
      </c>
      <c r="F42" s="63">
        <v>34.818899020000003</v>
      </c>
      <c r="G42" s="64">
        <v>51.960000000000008</v>
      </c>
      <c r="H42" s="65">
        <v>18.919999999999995</v>
      </c>
      <c r="I42" s="65">
        <v>29.120000000000005</v>
      </c>
      <c r="J42" s="66">
        <v>1.85293247905372</v>
      </c>
      <c r="K42" s="113" t="s">
        <v>63</v>
      </c>
      <c r="L42" s="117" t="s">
        <v>64</v>
      </c>
      <c r="M42" s="117"/>
      <c r="N42" s="111" t="s">
        <v>173</v>
      </c>
      <c r="O42" s="111" t="s">
        <v>65</v>
      </c>
      <c r="P42" s="111"/>
      <c r="Q42" s="111" t="s">
        <v>66</v>
      </c>
      <c r="R42" s="111" t="s">
        <v>66</v>
      </c>
      <c r="S42" s="111" t="s">
        <v>67</v>
      </c>
      <c r="T42" s="23" t="s">
        <v>68</v>
      </c>
    </row>
    <row r="43" spans="1:24">
      <c r="A43" s="29"/>
      <c r="B43" s="60" t="s">
        <v>72</v>
      </c>
      <c r="C43" s="61"/>
      <c r="D43" s="62" t="s">
        <v>73</v>
      </c>
      <c r="E43" s="113">
        <v>-3.4092039989999998</v>
      </c>
      <c r="F43" s="63">
        <v>34.852751009999999</v>
      </c>
      <c r="G43" s="64">
        <v>23.96</v>
      </c>
      <c r="H43" s="65">
        <v>0.91999999999999804</v>
      </c>
      <c r="I43" s="65">
        <v>75.12</v>
      </c>
      <c r="J43" s="66">
        <v>1.2493839329719072</v>
      </c>
      <c r="K43" s="113" t="s">
        <v>63</v>
      </c>
      <c r="L43" s="117" t="s">
        <v>74</v>
      </c>
      <c r="M43" s="117"/>
      <c r="N43" s="111" t="s">
        <v>172</v>
      </c>
      <c r="O43" s="111" t="s">
        <v>65</v>
      </c>
      <c r="P43" s="111"/>
      <c r="Q43" s="111" t="s">
        <v>66</v>
      </c>
      <c r="R43" s="111" t="s">
        <v>66</v>
      </c>
      <c r="S43" s="111" t="s">
        <v>67</v>
      </c>
      <c r="T43" s="23" t="s">
        <v>68</v>
      </c>
    </row>
    <row r="44" spans="1:24">
      <c r="A44" s="29"/>
      <c r="B44" s="60" t="s">
        <v>75</v>
      </c>
      <c r="C44" s="61"/>
      <c r="D44" s="62" t="s">
        <v>73</v>
      </c>
      <c r="E44" s="113">
        <v>-3.4083420040000001</v>
      </c>
      <c r="F44" s="63">
        <v>34.850283040000001</v>
      </c>
      <c r="G44" s="64">
        <v>19.96</v>
      </c>
      <c r="H44" s="65">
        <v>4.9199999999999982</v>
      </c>
      <c r="I44" s="65">
        <v>75.12</v>
      </c>
      <c r="J44" s="66">
        <v>1.641498275012321</v>
      </c>
      <c r="K44" s="113" t="s">
        <v>63</v>
      </c>
      <c r="L44" s="117" t="s">
        <v>74</v>
      </c>
      <c r="M44" s="117"/>
      <c r="N44" s="111" t="s">
        <v>174</v>
      </c>
      <c r="O44" s="111" t="s">
        <v>65</v>
      </c>
      <c r="P44" s="111"/>
      <c r="Q44" s="111" t="s">
        <v>66</v>
      </c>
      <c r="R44" s="111" t="s">
        <v>66</v>
      </c>
      <c r="S44" s="111" t="s">
        <v>67</v>
      </c>
      <c r="T44" s="23" t="s">
        <v>68</v>
      </c>
    </row>
    <row r="45" spans="1:24">
      <c r="A45" s="29"/>
      <c r="B45" s="60" t="s">
        <v>76</v>
      </c>
      <c r="C45" s="61"/>
      <c r="D45" s="62" t="s">
        <v>73</v>
      </c>
      <c r="E45" s="113">
        <v>-3.406225992</v>
      </c>
      <c r="F45" s="63">
        <v>34.85055998</v>
      </c>
      <c r="G45" s="64">
        <v>21.96</v>
      </c>
      <c r="H45" s="65">
        <v>8.9199999999999982</v>
      </c>
      <c r="I45" s="65">
        <v>69.12</v>
      </c>
      <c r="J45" s="66">
        <v>1.7491375061606702</v>
      </c>
      <c r="K45" s="113" t="s">
        <v>63</v>
      </c>
      <c r="L45" s="117" t="s">
        <v>74</v>
      </c>
      <c r="M45" s="117"/>
      <c r="N45" s="111" t="s">
        <v>172</v>
      </c>
      <c r="O45" s="111" t="s">
        <v>65</v>
      </c>
      <c r="P45" s="111"/>
      <c r="Q45" s="111" t="s">
        <v>66</v>
      </c>
      <c r="R45" s="111" t="s">
        <v>66</v>
      </c>
      <c r="S45" s="111" t="s">
        <v>67</v>
      </c>
      <c r="T45" s="23" t="s">
        <v>68</v>
      </c>
    </row>
    <row r="46" spans="1:24">
      <c r="A46" s="29"/>
      <c r="B46" s="60" t="s">
        <v>77</v>
      </c>
      <c r="C46" s="61"/>
      <c r="D46" s="62" t="s">
        <v>73</v>
      </c>
      <c r="E46" s="113">
        <v>-3.4064239729999999</v>
      </c>
      <c r="F46" s="63">
        <v>34.851213010000002</v>
      </c>
      <c r="G46" s="64">
        <v>25.96</v>
      </c>
      <c r="H46" s="65">
        <v>6.9200000000000008</v>
      </c>
      <c r="I46" s="65">
        <v>67.12</v>
      </c>
      <c r="J46" s="66">
        <v>1.7568260226712666</v>
      </c>
      <c r="K46" s="113" t="s">
        <v>63</v>
      </c>
      <c r="L46" s="117" t="s">
        <v>74</v>
      </c>
      <c r="M46" s="117"/>
      <c r="N46" s="111" t="s">
        <v>172</v>
      </c>
      <c r="O46" s="111" t="s">
        <v>65</v>
      </c>
      <c r="P46" s="111"/>
      <c r="Q46" s="111" t="s">
        <v>66</v>
      </c>
      <c r="R46" s="111" t="s">
        <v>66</v>
      </c>
      <c r="S46" s="111" t="s">
        <v>67</v>
      </c>
      <c r="T46" s="23" t="s">
        <v>68</v>
      </c>
    </row>
    <row r="47" spans="1:24">
      <c r="A47" s="29"/>
      <c r="B47" s="60" t="s">
        <v>78</v>
      </c>
      <c r="C47" s="61"/>
      <c r="D47" s="62" t="s">
        <v>79</v>
      </c>
      <c r="E47" s="113">
        <v>-3.2993960379999998</v>
      </c>
      <c r="F47" s="63">
        <v>34.848240959999998</v>
      </c>
      <c r="G47" s="64">
        <v>47.96</v>
      </c>
      <c r="H47" s="65">
        <v>22.919999999999995</v>
      </c>
      <c r="I47" s="65">
        <v>29.120000000000012</v>
      </c>
      <c r="J47" s="66">
        <v>2.8831936914736325</v>
      </c>
      <c r="K47" s="113" t="s">
        <v>63</v>
      </c>
      <c r="L47" s="117" t="s">
        <v>80</v>
      </c>
      <c r="M47" s="117"/>
      <c r="N47" s="111" t="s">
        <v>173</v>
      </c>
      <c r="O47" s="111" t="s">
        <v>65</v>
      </c>
      <c r="P47" s="111"/>
      <c r="Q47" s="111" t="s">
        <v>66</v>
      </c>
      <c r="R47" s="111" t="s">
        <v>66</v>
      </c>
      <c r="S47" s="111" t="s">
        <v>67</v>
      </c>
      <c r="T47" s="23" t="s">
        <v>68</v>
      </c>
    </row>
    <row r="48" spans="1:24">
      <c r="A48" s="29"/>
      <c r="B48" s="60" t="s">
        <v>81</v>
      </c>
      <c r="C48" s="61"/>
      <c r="D48" s="62" t="s">
        <v>79</v>
      </c>
      <c r="E48" s="113">
        <v>-3.3025860229999999</v>
      </c>
      <c r="F48" s="63">
        <v>34.848048009999999</v>
      </c>
      <c r="G48" s="64">
        <v>45.272914521112256</v>
      </c>
      <c r="H48" s="65">
        <v>23.604531410916575</v>
      </c>
      <c r="I48" s="65">
        <v>31.122554067971166</v>
      </c>
      <c r="J48" s="66">
        <v>2.0547560374568752</v>
      </c>
      <c r="K48" s="113" t="s">
        <v>63</v>
      </c>
      <c r="L48" s="117" t="s">
        <v>80</v>
      </c>
      <c r="M48" s="117"/>
      <c r="N48" s="111" t="s">
        <v>173</v>
      </c>
      <c r="O48" s="111" t="s">
        <v>65</v>
      </c>
      <c r="P48" s="111"/>
      <c r="Q48" s="111" t="s">
        <v>66</v>
      </c>
      <c r="R48" s="111" t="s">
        <v>66</v>
      </c>
      <c r="S48" s="111" t="s">
        <v>67</v>
      </c>
      <c r="T48" s="23" t="s">
        <v>68</v>
      </c>
    </row>
    <row r="49" spans="1:20">
      <c r="A49" s="29"/>
      <c r="B49" s="60" t="s">
        <v>82</v>
      </c>
      <c r="C49" s="61"/>
      <c r="D49" s="62" t="s">
        <v>79</v>
      </c>
      <c r="E49" s="113">
        <v>-3.2957159630000001</v>
      </c>
      <c r="F49" s="63">
        <v>34.852460999999998</v>
      </c>
      <c r="G49" s="64">
        <v>38.691629007962128</v>
      </c>
      <c r="H49" s="65">
        <v>26.81299763288143</v>
      </c>
      <c r="I49" s="65">
        <v>34.495373359156439</v>
      </c>
      <c r="J49" s="66">
        <v>2.5483587974371611</v>
      </c>
      <c r="K49" s="113" t="s">
        <v>63</v>
      </c>
      <c r="L49" s="117" t="s">
        <v>80</v>
      </c>
      <c r="M49" s="117"/>
      <c r="N49" s="111" t="s">
        <v>175</v>
      </c>
      <c r="O49" s="111" t="s">
        <v>65</v>
      </c>
      <c r="P49" s="111"/>
      <c r="Q49" s="111" t="s">
        <v>66</v>
      </c>
      <c r="R49" s="111" t="s">
        <v>66</v>
      </c>
      <c r="S49" s="111" t="s">
        <v>67</v>
      </c>
      <c r="T49" s="23" t="s">
        <v>68</v>
      </c>
    </row>
    <row r="50" spans="1:20">
      <c r="A50" s="29"/>
      <c r="B50" s="60" t="s">
        <v>83</v>
      </c>
      <c r="C50" s="61"/>
      <c r="D50" s="62" t="s">
        <v>79</v>
      </c>
      <c r="E50" s="113">
        <v>-3.2966709980000002</v>
      </c>
      <c r="F50" s="63">
        <v>34.854407019999996</v>
      </c>
      <c r="G50" s="64">
        <v>28.145762029394</v>
      </c>
      <c r="H50" s="65">
        <v>25.085564727199518</v>
      </c>
      <c r="I50" s="65">
        <v>46.768673243406489</v>
      </c>
      <c r="J50" s="66">
        <v>2.1716214884179394</v>
      </c>
      <c r="K50" s="113" t="s">
        <v>63</v>
      </c>
      <c r="L50" s="117" t="s">
        <v>80</v>
      </c>
      <c r="M50" s="117"/>
      <c r="N50" s="111" t="s">
        <v>172</v>
      </c>
      <c r="O50" s="111" t="s">
        <v>65</v>
      </c>
      <c r="P50" s="111"/>
      <c r="Q50" s="111" t="s">
        <v>66</v>
      </c>
      <c r="R50" s="111" t="s">
        <v>66</v>
      </c>
      <c r="S50" s="111" t="s">
        <v>67</v>
      </c>
      <c r="T50" s="23" t="s">
        <v>68</v>
      </c>
    </row>
    <row r="51" spans="1:20">
      <c r="A51" s="15"/>
      <c r="B51" s="60" t="s">
        <v>84</v>
      </c>
      <c r="C51" s="61"/>
      <c r="D51" s="62" t="s">
        <v>85</v>
      </c>
      <c r="E51" s="113">
        <v>-2.3691620310000001</v>
      </c>
      <c r="F51" s="63">
        <v>34.06028104</v>
      </c>
      <c r="G51" s="64">
        <v>45.96</v>
      </c>
      <c r="H51" s="65">
        <v>14.920000000000003</v>
      </c>
      <c r="I51" s="65">
        <v>39.119999999999997</v>
      </c>
      <c r="J51" s="66">
        <v>2.0374568753080333</v>
      </c>
      <c r="K51" s="113" t="s">
        <v>63</v>
      </c>
      <c r="L51" s="117" t="s">
        <v>64</v>
      </c>
      <c r="M51" s="117"/>
      <c r="N51" s="111" t="s">
        <v>173</v>
      </c>
      <c r="O51" s="111" t="s">
        <v>65</v>
      </c>
      <c r="P51" s="111"/>
      <c r="Q51" s="111" t="s">
        <v>66</v>
      </c>
      <c r="R51" s="111" t="s">
        <v>66</v>
      </c>
      <c r="S51" s="111" t="s">
        <v>67</v>
      </c>
      <c r="T51" s="23" t="s">
        <v>68</v>
      </c>
    </row>
    <row r="52" spans="1:20">
      <c r="A52" s="15"/>
      <c r="B52" s="60" t="s">
        <v>86</v>
      </c>
      <c r="C52" s="61"/>
      <c r="D52" s="62" t="s">
        <v>85</v>
      </c>
      <c r="E52" s="113">
        <v>-2.3698080240000001</v>
      </c>
      <c r="F52" s="63">
        <v>34.059671010000002</v>
      </c>
      <c r="G52" s="64">
        <v>34.344660194174757</v>
      </c>
      <c r="H52" s="65">
        <v>19.22727272727273</v>
      </c>
      <c r="I52" s="65">
        <v>46.428067078552509</v>
      </c>
      <c r="J52" s="66">
        <v>1.7452932479053718</v>
      </c>
      <c r="K52" s="113" t="s">
        <v>63</v>
      </c>
      <c r="L52" s="117" t="s">
        <v>64</v>
      </c>
      <c r="M52" s="117"/>
      <c r="N52" s="111" t="s">
        <v>172</v>
      </c>
      <c r="O52" s="111" t="s">
        <v>65</v>
      </c>
      <c r="P52" s="111"/>
      <c r="Q52" s="111" t="s">
        <v>66</v>
      </c>
      <c r="R52" s="111" t="s">
        <v>66</v>
      </c>
      <c r="S52" s="111" t="s">
        <v>67</v>
      </c>
      <c r="T52" s="23" t="s">
        <v>68</v>
      </c>
    </row>
    <row r="53" spans="1:20">
      <c r="A53" s="15"/>
      <c r="B53" s="60" t="s">
        <v>87</v>
      </c>
      <c r="C53" s="61"/>
      <c r="D53" s="62" t="s">
        <v>85</v>
      </c>
      <c r="E53" s="113">
        <v>-2.3487199940000001</v>
      </c>
      <c r="F53" s="63">
        <v>34.051391029999998</v>
      </c>
      <c r="G53" s="64">
        <v>27.96</v>
      </c>
      <c r="H53" s="65">
        <v>4.9200000000000017</v>
      </c>
      <c r="I53" s="65">
        <v>67.12</v>
      </c>
      <c r="J53" s="66">
        <v>0.88610152784622953</v>
      </c>
      <c r="K53" s="113" t="s">
        <v>63</v>
      </c>
      <c r="L53" s="117" t="s">
        <v>64</v>
      </c>
      <c r="M53" s="117"/>
      <c r="N53" s="111" t="s">
        <v>172</v>
      </c>
      <c r="O53" s="111" t="s">
        <v>65</v>
      </c>
      <c r="P53" s="111"/>
      <c r="Q53" s="111" t="s">
        <v>66</v>
      </c>
      <c r="R53" s="111" t="s">
        <v>66</v>
      </c>
      <c r="S53" s="111" t="s">
        <v>67</v>
      </c>
      <c r="T53" s="23" t="s">
        <v>68</v>
      </c>
    </row>
    <row r="54" spans="1:20">
      <c r="A54" s="15"/>
      <c r="B54" s="60" t="s">
        <v>88</v>
      </c>
      <c r="C54" s="61"/>
      <c r="D54" s="62" t="s">
        <v>85</v>
      </c>
      <c r="E54" s="113">
        <v>-2.3492639789999998</v>
      </c>
      <c r="F54" s="63">
        <v>34.051464029999998</v>
      </c>
      <c r="G54" s="64">
        <v>17.96</v>
      </c>
      <c r="H54" s="65">
        <v>4.9199999999999982</v>
      </c>
      <c r="I54" s="65">
        <v>77.12</v>
      </c>
      <c r="J54" s="66">
        <v>2.0220798422868409</v>
      </c>
      <c r="K54" s="113" t="s">
        <v>63</v>
      </c>
      <c r="L54" s="117" t="s">
        <v>64</v>
      </c>
      <c r="M54" s="117"/>
      <c r="N54" s="111" t="s">
        <v>174</v>
      </c>
      <c r="O54" s="111" t="s">
        <v>65</v>
      </c>
      <c r="P54" s="111"/>
      <c r="Q54" s="111" t="s">
        <v>66</v>
      </c>
      <c r="R54" s="111" t="s">
        <v>66</v>
      </c>
      <c r="S54" s="111" t="s">
        <v>67</v>
      </c>
      <c r="T54" s="23" t="s">
        <v>68</v>
      </c>
    </row>
    <row r="55" spans="1:20">
      <c r="B55" s="60" t="s">
        <v>89</v>
      </c>
      <c r="C55" s="61"/>
      <c r="D55" s="62" t="s">
        <v>90</v>
      </c>
      <c r="E55" s="113">
        <v>-2.3503360249999998</v>
      </c>
      <c r="F55" s="63">
        <v>34.049662009999999</v>
      </c>
      <c r="G55" s="64">
        <v>31.214836424255054</v>
      </c>
      <c r="H55" s="65">
        <v>11.377370285476141</v>
      </c>
      <c r="I55" s="65">
        <v>57.407793290268799</v>
      </c>
      <c r="J55" s="66">
        <v>1.7337604731394776</v>
      </c>
      <c r="K55" s="113" t="s">
        <v>63</v>
      </c>
      <c r="L55" s="117" t="s">
        <v>74</v>
      </c>
      <c r="M55" s="117"/>
      <c r="N55" s="111" t="s">
        <v>172</v>
      </c>
      <c r="O55" s="111" t="s">
        <v>65</v>
      </c>
      <c r="P55" s="111"/>
      <c r="Q55" s="111" t="s">
        <v>66</v>
      </c>
      <c r="R55" s="111" t="s">
        <v>66</v>
      </c>
      <c r="S55" s="111" t="s">
        <v>67</v>
      </c>
      <c r="T55" s="23" t="s">
        <v>68</v>
      </c>
    </row>
    <row r="56" spans="1:20">
      <c r="B56" s="60" t="s">
        <v>91</v>
      </c>
      <c r="C56" s="61"/>
      <c r="D56" s="62" t="s">
        <v>90</v>
      </c>
      <c r="E56" s="113">
        <v>-2.348596025</v>
      </c>
      <c r="F56" s="63">
        <v>34.050070959999999</v>
      </c>
      <c r="G56" s="64">
        <v>33.96</v>
      </c>
      <c r="H56" s="65">
        <v>8.9200000000000017</v>
      </c>
      <c r="I56" s="65">
        <v>57.12</v>
      </c>
      <c r="J56" s="66">
        <v>2.072055199605717</v>
      </c>
      <c r="K56" s="113" t="s">
        <v>63</v>
      </c>
      <c r="L56" s="117" t="s">
        <v>74</v>
      </c>
      <c r="M56" s="117"/>
      <c r="N56" s="111" t="s">
        <v>172</v>
      </c>
      <c r="O56" s="111" t="s">
        <v>65</v>
      </c>
      <c r="P56" s="111"/>
      <c r="Q56" s="111" t="s">
        <v>66</v>
      </c>
      <c r="R56" s="111" t="s">
        <v>66</v>
      </c>
      <c r="S56" s="111" t="s">
        <v>67</v>
      </c>
      <c r="T56" s="23" t="s">
        <v>68</v>
      </c>
    </row>
    <row r="57" spans="1:20">
      <c r="B57" s="60" t="s">
        <v>92</v>
      </c>
      <c r="C57" s="61"/>
      <c r="D57" s="62" t="s">
        <v>90</v>
      </c>
      <c r="E57" s="113">
        <v>-2.3675269729999999</v>
      </c>
      <c r="F57" s="63">
        <v>34.06035799</v>
      </c>
      <c r="G57" s="64">
        <v>39.96</v>
      </c>
      <c r="H57" s="65">
        <v>12.920000000000002</v>
      </c>
      <c r="I57" s="65">
        <v>47.12</v>
      </c>
      <c r="J57" s="66">
        <v>1.6549531789058647</v>
      </c>
      <c r="K57" s="113" t="s">
        <v>63</v>
      </c>
      <c r="L57" s="117" t="s">
        <v>74</v>
      </c>
      <c r="M57" s="117"/>
      <c r="N57" s="111" t="s">
        <v>176</v>
      </c>
      <c r="O57" s="111" t="s">
        <v>65</v>
      </c>
      <c r="P57" s="111"/>
      <c r="Q57" s="111" t="s">
        <v>66</v>
      </c>
      <c r="R57" s="111" t="s">
        <v>66</v>
      </c>
      <c r="S57" s="111" t="s">
        <v>67</v>
      </c>
      <c r="T57" s="23" t="s">
        <v>68</v>
      </c>
    </row>
    <row r="58" spans="1:20">
      <c r="B58" s="60" t="s">
        <v>93</v>
      </c>
      <c r="C58" s="61"/>
      <c r="D58" s="62" t="s">
        <v>90</v>
      </c>
      <c r="E58" s="113">
        <v>-2.3676780150000001</v>
      </c>
      <c r="F58" s="63">
        <v>34.05937797</v>
      </c>
      <c r="G58" s="64">
        <v>27.96</v>
      </c>
      <c r="H58" s="65">
        <v>4.9200000000000017</v>
      </c>
      <c r="I58" s="65">
        <v>67.12</v>
      </c>
      <c r="J58" s="66">
        <v>1.0437161163134547</v>
      </c>
      <c r="K58" s="113" t="s">
        <v>63</v>
      </c>
      <c r="L58" s="117" t="s">
        <v>74</v>
      </c>
      <c r="M58" s="117"/>
      <c r="N58" s="111" t="s">
        <v>172</v>
      </c>
      <c r="O58" s="111" t="s">
        <v>65</v>
      </c>
      <c r="P58" s="111"/>
      <c r="Q58" s="111" t="s">
        <v>66</v>
      </c>
      <c r="R58" s="111" t="s">
        <v>66</v>
      </c>
      <c r="S58" s="111" t="s">
        <v>67</v>
      </c>
      <c r="T58" s="23" t="s">
        <v>68</v>
      </c>
    </row>
    <row r="59" spans="1:20">
      <c r="B59" s="60" t="s">
        <v>94</v>
      </c>
      <c r="C59" s="61"/>
      <c r="D59" s="62" t="s">
        <v>95</v>
      </c>
      <c r="E59" s="113">
        <v>-2.272751033</v>
      </c>
      <c r="F59" s="63">
        <v>34.023176030000002</v>
      </c>
      <c r="G59" s="64">
        <v>21.96</v>
      </c>
      <c r="H59" s="65">
        <v>4.9199999999999982</v>
      </c>
      <c r="I59" s="65">
        <v>73.12</v>
      </c>
      <c r="J59" s="66">
        <v>1.2416954164613114</v>
      </c>
      <c r="K59" s="113" t="s">
        <v>63</v>
      </c>
      <c r="L59" s="117" t="s">
        <v>80</v>
      </c>
      <c r="M59" s="117"/>
      <c r="N59" s="111" t="s">
        <v>172</v>
      </c>
      <c r="O59" s="111" t="s">
        <v>65</v>
      </c>
      <c r="P59" s="111"/>
      <c r="Q59" s="111" t="s">
        <v>66</v>
      </c>
      <c r="R59" s="111" t="s">
        <v>66</v>
      </c>
      <c r="S59" s="111" t="s">
        <v>67</v>
      </c>
      <c r="T59" s="23" t="s">
        <v>68</v>
      </c>
    </row>
    <row r="60" spans="1:20">
      <c r="B60" s="60" t="s">
        <v>96</v>
      </c>
      <c r="C60" s="61"/>
      <c r="D60" s="62" t="s">
        <v>95</v>
      </c>
      <c r="E60" s="113">
        <v>-2.2784290180000002</v>
      </c>
      <c r="F60" s="63">
        <v>34.024240030000001</v>
      </c>
      <c r="G60" s="64">
        <v>23.96</v>
      </c>
      <c r="H60" s="65">
        <v>4.9199999999999982</v>
      </c>
      <c r="I60" s="65">
        <v>71.12</v>
      </c>
      <c r="J60" s="66">
        <v>3.30913750616067</v>
      </c>
      <c r="K60" s="113" t="s">
        <v>63</v>
      </c>
      <c r="L60" s="117" t="s">
        <v>80</v>
      </c>
      <c r="M60" s="117"/>
      <c r="N60" s="111" t="s">
        <v>172</v>
      </c>
      <c r="O60" s="111" t="s">
        <v>65</v>
      </c>
      <c r="P60" s="111"/>
      <c r="Q60" s="111" t="s">
        <v>66</v>
      </c>
      <c r="R60" s="111" t="s">
        <v>66</v>
      </c>
      <c r="S60" s="111" t="s">
        <v>67</v>
      </c>
      <c r="T60" s="23" t="s">
        <v>68</v>
      </c>
    </row>
    <row r="61" spans="1:20">
      <c r="B61" s="60" t="s">
        <v>97</v>
      </c>
      <c r="C61" s="61"/>
      <c r="D61" s="62" t="s">
        <v>95</v>
      </c>
      <c r="E61" s="113">
        <v>-2.277740026</v>
      </c>
      <c r="F61" s="63">
        <v>34.027640990000002</v>
      </c>
      <c r="G61" s="64">
        <v>25.96</v>
      </c>
      <c r="H61" s="65">
        <v>8.9200000000000017</v>
      </c>
      <c r="I61" s="65">
        <v>65.12</v>
      </c>
      <c r="J61" s="66">
        <v>1.614588467225234</v>
      </c>
      <c r="K61" s="113" t="s">
        <v>63</v>
      </c>
      <c r="L61" s="117" t="s">
        <v>80</v>
      </c>
      <c r="M61" s="117"/>
      <c r="N61" s="111" t="s">
        <v>172</v>
      </c>
      <c r="O61" s="111" t="s">
        <v>65</v>
      </c>
      <c r="P61" s="111"/>
      <c r="Q61" s="111" t="s">
        <v>66</v>
      </c>
      <c r="R61" s="111" t="s">
        <v>66</v>
      </c>
      <c r="S61" s="111" t="s">
        <v>67</v>
      </c>
      <c r="T61" s="23" t="s">
        <v>68</v>
      </c>
    </row>
    <row r="62" spans="1:20">
      <c r="B62" s="60" t="s">
        <v>98</v>
      </c>
      <c r="C62" s="61"/>
      <c r="D62" s="62" t="s">
        <v>95</v>
      </c>
      <c r="E62" s="113">
        <v>-2.2787330300000002</v>
      </c>
      <c r="F62" s="63">
        <v>34.032136029999997</v>
      </c>
      <c r="G62" s="64">
        <v>25.96</v>
      </c>
      <c r="H62" s="65">
        <v>8.9200000000000017</v>
      </c>
      <c r="I62" s="65">
        <v>65.12</v>
      </c>
      <c r="J62" s="66">
        <v>1.6991621488417901</v>
      </c>
      <c r="K62" s="113" t="s">
        <v>63</v>
      </c>
      <c r="L62" s="117" t="s">
        <v>80</v>
      </c>
      <c r="M62" s="117"/>
      <c r="N62" s="111" t="s">
        <v>172</v>
      </c>
      <c r="O62" s="111" t="s">
        <v>65</v>
      </c>
      <c r="P62" s="111"/>
      <c r="Q62" s="111" t="s">
        <v>66</v>
      </c>
      <c r="R62" s="111" t="s">
        <v>66</v>
      </c>
      <c r="S62" s="111" t="s">
        <v>67</v>
      </c>
      <c r="T62" s="23" t="s">
        <v>68</v>
      </c>
    </row>
    <row r="63" spans="1:20" ht="15" thickBot="1">
      <c r="B63" s="67" t="s">
        <v>99</v>
      </c>
      <c r="C63" s="68"/>
      <c r="D63" s="69" t="s">
        <v>100</v>
      </c>
      <c r="E63" s="70">
        <v>-2.439403972</v>
      </c>
      <c r="F63" s="71">
        <v>34.838404959999998</v>
      </c>
      <c r="G63" s="72">
        <v>22.017293559158162</v>
      </c>
      <c r="H63" s="73">
        <v>6.5855206693798616</v>
      </c>
      <c r="I63" s="73">
        <v>71.397185771461977</v>
      </c>
      <c r="J63" s="74">
        <v>1.1393420404139967</v>
      </c>
      <c r="K63" s="70" t="s">
        <v>63</v>
      </c>
      <c r="L63" s="75" t="s">
        <v>80</v>
      </c>
      <c r="M63" s="75"/>
      <c r="N63" s="75" t="s">
        <v>172</v>
      </c>
      <c r="O63" s="75" t="s">
        <v>65</v>
      </c>
      <c r="P63" s="75"/>
      <c r="Q63" s="75" t="s">
        <v>66</v>
      </c>
      <c r="R63" s="75" t="s">
        <v>66</v>
      </c>
      <c r="S63" s="75" t="s">
        <v>67</v>
      </c>
      <c r="T63" s="76" t="s">
        <v>68</v>
      </c>
    </row>
    <row r="64" spans="1:20">
      <c r="B64" s="43" t="s">
        <v>101</v>
      </c>
    </row>
    <row r="67" spans="2:41" ht="15" thickBot="1">
      <c r="B67" s="43" t="s">
        <v>102</v>
      </c>
      <c r="C67" s="29"/>
      <c r="D67" s="29"/>
      <c r="E67" s="29"/>
      <c r="F67" s="77"/>
      <c r="G67" s="77"/>
      <c r="H67" s="77"/>
      <c r="I67" s="77"/>
      <c r="J67" s="29"/>
      <c r="K67" s="78"/>
      <c r="L67" s="79"/>
    </row>
    <row r="68" spans="2:41" ht="15" thickBot="1">
      <c r="B68" s="118" t="s">
        <v>103</v>
      </c>
      <c r="C68" s="119"/>
      <c r="D68" s="119"/>
      <c r="E68" s="119"/>
      <c r="F68" s="80" t="s">
        <v>104</v>
      </c>
      <c r="G68" s="112"/>
      <c r="H68" s="112"/>
      <c r="I68" s="112"/>
      <c r="J68" s="112"/>
      <c r="K68" s="112"/>
      <c r="L68" s="81"/>
    </row>
    <row r="69" spans="2:41">
      <c r="B69" s="120" t="s">
        <v>105</v>
      </c>
      <c r="C69" s="121"/>
      <c r="D69" s="121"/>
      <c r="E69" s="121"/>
      <c r="F69" s="82" t="s">
        <v>106</v>
      </c>
      <c r="G69" s="83"/>
      <c r="H69" s="83"/>
      <c r="I69" s="83"/>
      <c r="J69" s="83"/>
      <c r="K69" s="83"/>
      <c r="L69" s="84"/>
    </row>
    <row r="70" spans="2:41" ht="15" thickBot="1">
      <c r="B70" s="122" t="s">
        <v>107</v>
      </c>
      <c r="C70" s="123"/>
      <c r="D70" s="123"/>
      <c r="E70" s="123"/>
      <c r="F70" s="124" t="s">
        <v>108</v>
      </c>
      <c r="G70" s="117"/>
      <c r="H70" s="117"/>
      <c r="I70" s="117"/>
      <c r="J70" s="117"/>
      <c r="K70" s="117"/>
      <c r="L70" s="117"/>
      <c r="M70" s="117"/>
      <c r="N70" s="117"/>
    </row>
    <row r="71" spans="2:41">
      <c r="B71" s="43" t="s">
        <v>109</v>
      </c>
    </row>
    <row r="72" spans="2:41" ht="18">
      <c r="AO72" s="85"/>
    </row>
    <row r="73" spans="2:41">
      <c r="D73" s="114" t="s">
        <v>177</v>
      </c>
      <c r="E73" s="114"/>
      <c r="F73" s="114"/>
      <c r="G73" s="114"/>
      <c r="H73" s="114"/>
    </row>
    <row r="74" spans="2:41" ht="18.600000000000001" thickBot="1">
      <c r="B74" s="86" t="s">
        <v>111</v>
      </c>
      <c r="D74" s="115"/>
      <c r="E74" s="115"/>
      <c r="F74" s="115"/>
      <c r="G74" s="115"/>
      <c r="H74" s="115"/>
      <c r="AG74" s="116" t="s">
        <v>112</v>
      </c>
      <c r="AH74" s="116"/>
      <c r="AI74" s="116"/>
      <c r="AJ74" s="116"/>
      <c r="AK74" s="116"/>
      <c r="AL74" s="116"/>
    </row>
    <row r="75" spans="2:41" ht="101.4" thickBot="1">
      <c r="B75" s="87" t="s">
        <v>113</v>
      </c>
      <c r="C75" s="88" t="s">
        <v>114</v>
      </c>
      <c r="D75" s="88" t="s">
        <v>115</v>
      </c>
      <c r="E75" s="88" t="s">
        <v>107</v>
      </c>
      <c r="F75" s="88" t="s">
        <v>116</v>
      </c>
      <c r="G75" s="89" t="s">
        <v>117</v>
      </c>
      <c r="H75" s="88" t="s">
        <v>118</v>
      </c>
      <c r="I75" s="88" t="s">
        <v>119</v>
      </c>
      <c r="J75" s="88" t="s">
        <v>120</v>
      </c>
      <c r="K75" s="88" t="s">
        <v>121</v>
      </c>
      <c r="L75" s="88" t="s">
        <v>122</v>
      </c>
      <c r="M75" s="88" t="s">
        <v>178</v>
      </c>
      <c r="N75" s="88" t="s">
        <v>179</v>
      </c>
      <c r="O75" s="88" t="s">
        <v>123</v>
      </c>
      <c r="P75" s="88" t="s">
        <v>189</v>
      </c>
      <c r="Q75" s="88" t="s">
        <v>181</v>
      </c>
      <c r="R75" s="89" t="s">
        <v>124</v>
      </c>
      <c r="S75" s="88" t="s">
        <v>125</v>
      </c>
      <c r="T75" s="88" t="s">
        <v>126</v>
      </c>
      <c r="U75" s="88" t="s">
        <v>127</v>
      </c>
      <c r="V75" s="88" t="s">
        <v>128</v>
      </c>
      <c r="W75" s="88" t="s">
        <v>182</v>
      </c>
      <c r="X75" s="88" t="s">
        <v>183</v>
      </c>
      <c r="Y75" s="88" t="s">
        <v>184</v>
      </c>
      <c r="Z75" s="88" t="s">
        <v>185</v>
      </c>
      <c r="AA75" s="88" t="s">
        <v>129</v>
      </c>
      <c r="AB75" s="88" t="s">
        <v>130</v>
      </c>
      <c r="AC75" s="88" t="s">
        <v>186</v>
      </c>
      <c r="AD75" s="88" t="s">
        <v>132</v>
      </c>
      <c r="AE75" s="88" t="s">
        <v>133</v>
      </c>
      <c r="AF75" s="90" t="s">
        <v>134</v>
      </c>
      <c r="AG75" s="91" t="s">
        <v>187</v>
      </c>
      <c r="AH75" s="91" t="s">
        <v>136</v>
      </c>
      <c r="AI75" s="91" t="s">
        <v>137</v>
      </c>
      <c r="AJ75" s="91" t="s">
        <v>188</v>
      </c>
      <c r="AK75" s="91" t="s">
        <v>139</v>
      </c>
      <c r="AL75" s="92" t="s">
        <v>140</v>
      </c>
    </row>
    <row r="76" spans="2:41">
      <c r="B76" t="s">
        <v>1074</v>
      </c>
      <c r="C76" s="93">
        <v>1</v>
      </c>
      <c r="D76" t="s">
        <v>61</v>
      </c>
      <c r="E76" t="s">
        <v>105</v>
      </c>
      <c r="F76" s="94">
        <v>1</v>
      </c>
      <c r="G76" s="95">
        <v>42938</v>
      </c>
      <c r="H76" t="s">
        <v>1075</v>
      </c>
      <c r="I76" t="s">
        <v>1076</v>
      </c>
      <c r="J76">
        <v>1.966</v>
      </c>
      <c r="K76">
        <v>2.226</v>
      </c>
      <c r="L76" s="96">
        <f>IFERROR(IF(J76&gt;0,(J76*$F$31-($F$29+$F$30)),""),"")</f>
        <v>1.7161999999999999</v>
      </c>
      <c r="M76" s="107">
        <v>5.5147656768714146</v>
      </c>
      <c r="N76" s="96">
        <f t="shared" ref="N76:N139" si="0">IFERROR(L76-(M76/100)*L76,"")</f>
        <v>1.6215555914535327</v>
      </c>
      <c r="O76" s="96">
        <f>IFERROR(IF(K76&gt;0,(K76*$F$32-($F$29+$F$30)),""),"")</f>
        <v>1.9762</v>
      </c>
      <c r="P76" s="107">
        <v>2.2816647271287041</v>
      </c>
      <c r="Q76" s="96">
        <f t="shared" ref="Q76:Q139" si="1">IFERROR(O76-(P76/100)*O76,"")</f>
        <v>1.9311097416624825</v>
      </c>
      <c r="R76" s="95">
        <v>43007</v>
      </c>
      <c r="S76" s="96">
        <v>1.278</v>
      </c>
      <c r="T76" s="96">
        <v>1.8292999999999999</v>
      </c>
      <c r="U76" s="96">
        <f>IFERROR(IF(S76&gt;0,S76-($F$29),""),"")</f>
        <v>1.1274</v>
      </c>
      <c r="V76" s="96">
        <f>IFERROR(IF(T76&gt;0,T76-($F$29),""),"")</f>
        <v>1.6786999999999999</v>
      </c>
      <c r="W76" s="96">
        <v>21.67931688804563</v>
      </c>
      <c r="X76" s="96">
        <v>3.9233576642330181</v>
      </c>
      <c r="Y76" s="96">
        <f t="shared" ref="Y76:Z139" si="2">IFERROR(U76-(W76/100)*U76,"")</f>
        <v>0.88298738140417354</v>
      </c>
      <c r="Z76" s="96">
        <f t="shared" si="2"/>
        <v>1.6128385948905202</v>
      </c>
      <c r="AA76" s="96">
        <f>IFERROR(1-Y76/N76,"")</f>
        <v>0.45546894225644163</v>
      </c>
      <c r="AB76" s="96">
        <f>IFERROR($F$26*(1-AE76),"")</f>
        <v>0.29859721630113517</v>
      </c>
      <c r="AC76" s="96">
        <f t="shared" ref="AC76:AC139" si="3">IFERROR(Z76/Q76,"")</f>
        <v>0.83518743657832495</v>
      </c>
      <c r="AD76">
        <f>IFERROR(IF((R76-G76)&gt;0,(IFERROR(R76-G76,"")),""),"")</f>
        <v>69</v>
      </c>
      <c r="AE76" s="96">
        <f>IFERROR(1-(AA76/$F$25),"")</f>
        <v>0.45906301394721893</v>
      </c>
      <c r="AF76" s="96">
        <f>IFERROR(LN(AB76/(AC76-(1-AB76)))/AD76,"")</f>
        <v>1.1635711933221597E-2</v>
      </c>
      <c r="AG76" s="97" t="s">
        <v>194</v>
      </c>
      <c r="AH76" s="97" t="s">
        <v>195</v>
      </c>
      <c r="AI76" s="97" t="s">
        <v>194</v>
      </c>
      <c r="AJ76" s="97" t="s">
        <v>194</v>
      </c>
      <c r="AK76" s="97" t="s">
        <v>195</v>
      </c>
      <c r="AL76" s="97" t="s">
        <v>194</v>
      </c>
    </row>
    <row r="77" spans="2:41">
      <c r="B77" t="s">
        <v>1074</v>
      </c>
      <c r="C77" s="93">
        <v>2</v>
      </c>
      <c r="D77" t="s">
        <v>61</v>
      </c>
      <c r="E77" t="s">
        <v>105</v>
      </c>
      <c r="F77" s="94">
        <v>2</v>
      </c>
      <c r="G77" s="95" t="s">
        <v>193</v>
      </c>
      <c r="H77" t="s">
        <v>193</v>
      </c>
      <c r="I77" t="s">
        <v>193</v>
      </c>
      <c r="J77" t="s">
        <v>193</v>
      </c>
      <c r="K77" t="s">
        <v>193</v>
      </c>
      <c r="L77" s="96" t="str">
        <f t="shared" ref="L77:L140" si="4">IFERROR(IF(J77&gt;0,(J77*$F$31-($F$29+$F$30)),""),"")</f>
        <v/>
      </c>
      <c r="M77" s="107">
        <v>5.5147656768714146</v>
      </c>
      <c r="N77" s="96" t="str">
        <f t="shared" si="0"/>
        <v/>
      </c>
      <c r="O77" s="96" t="str">
        <f t="shared" ref="O77:O140" si="5">IFERROR(IF(K77&gt;0,(K77*$F$32-($F$29+$F$30)),""),"")</f>
        <v/>
      </c>
      <c r="P77" s="107">
        <v>2.2816647271287041</v>
      </c>
      <c r="Q77" s="96" t="str">
        <f t="shared" si="1"/>
        <v/>
      </c>
      <c r="R77" s="95" t="s">
        <v>193</v>
      </c>
      <c r="S77" s="96" t="s">
        <v>193</v>
      </c>
      <c r="T77" s="96" t="s">
        <v>193</v>
      </c>
      <c r="U77" s="96" t="str">
        <f t="shared" ref="U77:V140" si="6">IFERROR(IF(S77&gt;0,S77-($F$29),""),"")</f>
        <v/>
      </c>
      <c r="V77" s="96" t="str">
        <f t="shared" si="6"/>
        <v/>
      </c>
      <c r="W77" s="96" t="s">
        <v>193</v>
      </c>
      <c r="X77" s="96" t="s">
        <v>193</v>
      </c>
      <c r="Y77" s="96" t="str">
        <f t="shared" si="2"/>
        <v/>
      </c>
      <c r="Z77" s="96" t="str">
        <f t="shared" si="2"/>
        <v/>
      </c>
      <c r="AA77" s="96" t="str">
        <f t="shared" ref="AA77:AA140" si="7">IFERROR(1-Y77/N77,"")</f>
        <v/>
      </c>
      <c r="AB77" s="96" t="str">
        <f t="shared" ref="AB77:AB140" si="8">IFERROR($F$26*(1-AE77),"")</f>
        <v/>
      </c>
      <c r="AC77" s="96" t="str">
        <f t="shared" si="3"/>
        <v/>
      </c>
      <c r="AD77" t="str">
        <f t="shared" ref="AD77:AD140" si="9">IFERROR(IF((R77-G77)&gt;0,(IFERROR(R77-G77,"")),""),"")</f>
        <v/>
      </c>
      <c r="AE77" s="96" t="str">
        <f t="shared" ref="AE77:AE140" si="10">IFERROR(1-(AA77/$F$25),"")</f>
        <v/>
      </c>
      <c r="AF77" s="96" t="str">
        <f t="shared" ref="AF77:AF140" si="11">IFERROR(LN(AB77/(AC77-(1-AB77)))/AD77,"")</f>
        <v/>
      </c>
      <c r="AG77" s="97" t="s">
        <v>194</v>
      </c>
      <c r="AH77" s="97" t="s">
        <v>194</v>
      </c>
      <c r="AI77" s="97" t="s">
        <v>194</v>
      </c>
      <c r="AJ77" s="97" t="s">
        <v>194</v>
      </c>
      <c r="AK77" s="97" t="s">
        <v>194</v>
      </c>
      <c r="AL77" s="97" t="s">
        <v>194</v>
      </c>
    </row>
    <row r="78" spans="2:41">
      <c r="B78" t="s">
        <v>1074</v>
      </c>
      <c r="C78" s="93">
        <v>3</v>
      </c>
      <c r="D78" t="s">
        <v>61</v>
      </c>
      <c r="E78" t="s">
        <v>105</v>
      </c>
      <c r="F78" s="94">
        <v>3</v>
      </c>
      <c r="G78" s="95">
        <v>42938</v>
      </c>
      <c r="H78" t="s">
        <v>1077</v>
      </c>
      <c r="I78" t="s">
        <v>1078</v>
      </c>
      <c r="J78">
        <v>1.913</v>
      </c>
      <c r="K78">
        <v>2.1259999999999999</v>
      </c>
      <c r="L78" s="96">
        <f t="shared" si="4"/>
        <v>1.6632</v>
      </c>
      <c r="M78" s="107">
        <v>5.5147656768714146</v>
      </c>
      <c r="N78" s="96">
        <f t="shared" si="0"/>
        <v>1.5714784172622747</v>
      </c>
      <c r="O78" s="96">
        <f t="shared" si="5"/>
        <v>1.8761999999999999</v>
      </c>
      <c r="P78" s="107">
        <v>2.2816647271287041</v>
      </c>
      <c r="Q78" s="96">
        <f t="shared" si="1"/>
        <v>1.8333914063896111</v>
      </c>
      <c r="R78" s="95">
        <v>43007</v>
      </c>
      <c r="S78" s="96">
        <v>1.5964</v>
      </c>
      <c r="T78" s="96">
        <v>1.8767</v>
      </c>
      <c r="U78" s="96">
        <f t="shared" si="6"/>
        <v>1.4458</v>
      </c>
      <c r="V78" s="96">
        <f t="shared" si="6"/>
        <v>1.7261</v>
      </c>
      <c r="W78" s="96">
        <v>10.613993336505917</v>
      </c>
      <c r="X78" s="96">
        <v>2.7142857142857459</v>
      </c>
      <c r="Y78" s="96">
        <f t="shared" si="2"/>
        <v>1.2923428843407974</v>
      </c>
      <c r="Z78" s="96">
        <f t="shared" si="2"/>
        <v>1.6792487142857138</v>
      </c>
      <c r="AA78" s="96">
        <f t="shared" si="7"/>
        <v>0.17762606845582307</v>
      </c>
      <c r="AB78" s="96">
        <f t="shared" si="8"/>
        <v>0.11644844392828307</v>
      </c>
      <c r="AC78" s="96">
        <f t="shared" si="3"/>
        <v>0.91592483112624523</v>
      </c>
      <c r="AD78">
        <f t="shared" si="9"/>
        <v>69</v>
      </c>
      <c r="AE78" s="96">
        <f t="shared" si="10"/>
        <v>0.78904267404296546</v>
      </c>
      <c r="AF78" s="96">
        <f t="shared" si="11"/>
        <v>1.8552397032406274E-2</v>
      </c>
      <c r="AG78" s="97" t="s">
        <v>195</v>
      </c>
      <c r="AH78" s="97" t="s">
        <v>195</v>
      </c>
      <c r="AI78" s="97" t="s">
        <v>194</v>
      </c>
      <c r="AJ78" s="97" t="s">
        <v>195</v>
      </c>
      <c r="AK78" s="97" t="s">
        <v>195</v>
      </c>
      <c r="AL78" s="97" t="s">
        <v>194</v>
      </c>
    </row>
    <row r="79" spans="2:41">
      <c r="B79" t="s">
        <v>1074</v>
      </c>
      <c r="C79" s="93">
        <v>4</v>
      </c>
      <c r="D79" t="s">
        <v>61</v>
      </c>
      <c r="E79" t="s">
        <v>105</v>
      </c>
      <c r="F79" s="98">
        <v>4</v>
      </c>
      <c r="G79" s="95">
        <v>42938</v>
      </c>
      <c r="H79" t="s">
        <v>1079</v>
      </c>
      <c r="I79" t="s">
        <v>1080</v>
      </c>
      <c r="J79">
        <v>2.0310000000000001</v>
      </c>
      <c r="K79">
        <v>2.1629999999999998</v>
      </c>
      <c r="L79" s="96">
        <f t="shared" si="4"/>
        <v>1.7812000000000001</v>
      </c>
      <c r="M79" s="107">
        <v>5.5147656768714146</v>
      </c>
      <c r="N79" s="96">
        <f t="shared" si="0"/>
        <v>1.6829709937635664</v>
      </c>
      <c r="O79" s="96">
        <f t="shared" si="5"/>
        <v>1.9131999999999998</v>
      </c>
      <c r="P79" s="107">
        <v>2.2816647271287041</v>
      </c>
      <c r="Q79" s="96">
        <f t="shared" si="1"/>
        <v>1.8695471904405734</v>
      </c>
      <c r="R79" s="95">
        <v>43007</v>
      </c>
      <c r="S79" s="96">
        <v>1.6215999999999999</v>
      </c>
      <c r="T79" s="96">
        <v>1.837</v>
      </c>
      <c r="U79" s="96">
        <f t="shared" si="6"/>
        <v>1.4709999999999999</v>
      </c>
      <c r="V79" s="96">
        <f t="shared" si="6"/>
        <v>1.6863999999999999</v>
      </c>
      <c r="W79" s="96">
        <v>8.5846867749423765</v>
      </c>
      <c r="X79" s="96">
        <v>2.5594149908590014</v>
      </c>
      <c r="Y79" s="96">
        <f t="shared" si="2"/>
        <v>1.3447192575405975</v>
      </c>
      <c r="Z79" s="96">
        <f t="shared" si="2"/>
        <v>1.6432380255941537</v>
      </c>
      <c r="AA79" s="96">
        <f t="shared" si="7"/>
        <v>0.20098488772319767</v>
      </c>
      <c r="AB79" s="96">
        <f t="shared" si="8"/>
        <v>0.13176206416057618</v>
      </c>
      <c r="AC79" s="96">
        <f t="shared" si="3"/>
        <v>0.8789497446207345</v>
      </c>
      <c r="AD79">
        <f t="shared" si="9"/>
        <v>69</v>
      </c>
      <c r="AE79" s="96">
        <f t="shared" si="10"/>
        <v>0.76130060840475333</v>
      </c>
      <c r="AF79" s="96">
        <f t="shared" si="11"/>
        <v>3.6371753542998125E-2</v>
      </c>
      <c r="AG79" s="97" t="s">
        <v>194</v>
      </c>
      <c r="AH79" s="97" t="s">
        <v>195</v>
      </c>
      <c r="AI79" s="97" t="s">
        <v>194</v>
      </c>
      <c r="AJ79" s="97" t="s">
        <v>194</v>
      </c>
      <c r="AK79" s="97" t="s">
        <v>194</v>
      </c>
      <c r="AL79" s="97" t="s">
        <v>194</v>
      </c>
    </row>
    <row r="80" spans="2:41">
      <c r="B80" t="s">
        <v>1074</v>
      </c>
      <c r="C80" s="93">
        <v>5</v>
      </c>
      <c r="D80" t="s">
        <v>61</v>
      </c>
      <c r="E80" t="s">
        <v>105</v>
      </c>
      <c r="F80" s="98">
        <v>5</v>
      </c>
      <c r="G80" s="95">
        <v>42938</v>
      </c>
      <c r="H80" t="s">
        <v>1081</v>
      </c>
      <c r="I80" t="s">
        <v>1082</v>
      </c>
      <c r="J80">
        <v>1.95</v>
      </c>
      <c r="K80">
        <v>2.149</v>
      </c>
      <c r="L80" s="96">
        <f t="shared" si="4"/>
        <v>1.7001999999999999</v>
      </c>
      <c r="M80" s="107">
        <v>5.5147656768714146</v>
      </c>
      <c r="N80" s="96">
        <f t="shared" si="0"/>
        <v>1.6064379539618321</v>
      </c>
      <c r="O80" s="96">
        <f t="shared" si="5"/>
        <v>1.8992</v>
      </c>
      <c r="P80" s="107">
        <v>2.2816647271287041</v>
      </c>
      <c r="Q80" s="96">
        <f t="shared" si="1"/>
        <v>1.8558666235023717</v>
      </c>
      <c r="R80" s="95" t="s">
        <v>193</v>
      </c>
      <c r="S80" s="96" t="s">
        <v>193</v>
      </c>
      <c r="T80" s="96" t="s">
        <v>193</v>
      </c>
      <c r="U80" s="96" t="str">
        <f t="shared" si="6"/>
        <v/>
      </c>
      <c r="V80" s="96" t="str">
        <f t="shared" si="6"/>
        <v/>
      </c>
      <c r="W80" s="96" t="s">
        <v>193</v>
      </c>
      <c r="X80" s="96" t="s">
        <v>193</v>
      </c>
      <c r="Y80" s="96" t="str">
        <f t="shared" si="2"/>
        <v/>
      </c>
      <c r="Z80" s="96" t="str">
        <f t="shared" si="2"/>
        <v/>
      </c>
      <c r="AA80" s="96" t="str">
        <f t="shared" si="7"/>
        <v/>
      </c>
      <c r="AB80" s="96" t="str">
        <f t="shared" si="8"/>
        <v/>
      </c>
      <c r="AC80" s="96" t="str">
        <f t="shared" si="3"/>
        <v/>
      </c>
      <c r="AD80" t="str">
        <f t="shared" si="9"/>
        <v/>
      </c>
      <c r="AE80" s="96" t="str">
        <f t="shared" si="10"/>
        <v/>
      </c>
      <c r="AF80" s="96" t="str">
        <f t="shared" si="11"/>
        <v/>
      </c>
      <c r="AG80" s="97" t="s">
        <v>194</v>
      </c>
      <c r="AH80" s="97" t="s">
        <v>194</v>
      </c>
      <c r="AI80" s="97" t="s">
        <v>194</v>
      </c>
      <c r="AJ80" s="97" t="s">
        <v>194</v>
      </c>
      <c r="AK80" s="97" t="s">
        <v>194</v>
      </c>
      <c r="AL80" s="97" t="s">
        <v>194</v>
      </c>
    </row>
    <row r="81" spans="2:38">
      <c r="B81" t="s">
        <v>1074</v>
      </c>
      <c r="C81" s="93">
        <v>6</v>
      </c>
      <c r="D81" t="s">
        <v>61</v>
      </c>
      <c r="E81" t="s">
        <v>105</v>
      </c>
      <c r="F81" s="98">
        <v>6</v>
      </c>
      <c r="G81" s="95">
        <v>42938</v>
      </c>
      <c r="H81" t="s">
        <v>1083</v>
      </c>
      <c r="I81" t="s">
        <v>1084</v>
      </c>
      <c r="J81">
        <v>2.056</v>
      </c>
      <c r="K81">
        <v>2.1709999999999998</v>
      </c>
      <c r="L81" s="96">
        <f t="shared" si="4"/>
        <v>1.8062</v>
      </c>
      <c r="M81" s="107">
        <v>5.5147656768714146</v>
      </c>
      <c r="N81" s="96">
        <f t="shared" si="0"/>
        <v>1.7065923023443486</v>
      </c>
      <c r="O81" s="96">
        <f t="shared" si="5"/>
        <v>1.9211999999999998</v>
      </c>
      <c r="P81" s="107">
        <v>2.2816647271287041</v>
      </c>
      <c r="Q81" s="96">
        <f t="shared" si="1"/>
        <v>1.8773646572624032</v>
      </c>
      <c r="R81" s="95">
        <v>43007</v>
      </c>
      <c r="S81" s="96">
        <v>1.5072000000000001</v>
      </c>
      <c r="T81" s="96">
        <v>2.0045000000000002</v>
      </c>
      <c r="U81" s="96">
        <f t="shared" si="6"/>
        <v>1.3566</v>
      </c>
      <c r="V81" s="96">
        <f t="shared" si="6"/>
        <v>1.8539000000000001</v>
      </c>
      <c r="W81" s="96">
        <v>8.865775136205519</v>
      </c>
      <c r="X81" s="96">
        <v>3.9823008849555181</v>
      </c>
      <c r="Y81" s="96">
        <f t="shared" si="2"/>
        <v>1.2363268945022359</v>
      </c>
      <c r="Z81" s="96">
        <f t="shared" si="2"/>
        <v>1.7800721238938098</v>
      </c>
      <c r="AA81" s="96">
        <f t="shared" si="7"/>
        <v>0.27555814425982605</v>
      </c>
      <c r="AB81" s="96">
        <f t="shared" si="8"/>
        <v>0.18065094493043232</v>
      </c>
      <c r="AC81" s="96">
        <f t="shared" si="3"/>
        <v>0.94817600672718183</v>
      </c>
      <c r="AD81">
        <f t="shared" si="9"/>
        <v>69</v>
      </c>
      <c r="AE81" s="96">
        <f t="shared" si="10"/>
        <v>0.67273379541588352</v>
      </c>
      <c r="AF81" s="96">
        <f t="shared" si="11"/>
        <v>4.8999513699208202E-3</v>
      </c>
      <c r="AG81" s="97" t="s">
        <v>194</v>
      </c>
      <c r="AH81" s="97" t="s">
        <v>194</v>
      </c>
      <c r="AI81" s="97" t="s">
        <v>194</v>
      </c>
      <c r="AJ81" s="97" t="s">
        <v>194</v>
      </c>
      <c r="AK81" s="97" t="s">
        <v>194</v>
      </c>
      <c r="AL81" s="97" t="s">
        <v>194</v>
      </c>
    </row>
    <row r="82" spans="2:38">
      <c r="B82" t="s">
        <v>1074</v>
      </c>
      <c r="C82" s="93">
        <v>7</v>
      </c>
      <c r="D82" t="s">
        <v>61</v>
      </c>
      <c r="E82" t="s">
        <v>105</v>
      </c>
      <c r="F82" s="98">
        <v>7</v>
      </c>
      <c r="G82" s="95">
        <v>42938</v>
      </c>
      <c r="H82" t="s">
        <v>1085</v>
      </c>
      <c r="I82" t="s">
        <v>1086</v>
      </c>
      <c r="J82">
        <v>2.1230000000000002</v>
      </c>
      <c r="K82">
        <v>2.1949999999999998</v>
      </c>
      <c r="L82" s="96">
        <f t="shared" si="4"/>
        <v>1.8732000000000002</v>
      </c>
      <c r="M82" s="107">
        <v>5.5147656768714146</v>
      </c>
      <c r="N82" s="96">
        <f t="shared" si="0"/>
        <v>1.7698974093408448</v>
      </c>
      <c r="O82" s="96">
        <f t="shared" si="5"/>
        <v>1.9451999999999998</v>
      </c>
      <c r="P82" s="107">
        <v>2.2816647271287041</v>
      </c>
      <c r="Q82" s="96">
        <f t="shared" si="1"/>
        <v>1.9008170577278922</v>
      </c>
      <c r="R82" s="95">
        <v>43007</v>
      </c>
      <c r="S82" s="96">
        <v>2.0188999999999999</v>
      </c>
      <c r="T82" s="96">
        <v>1.7052</v>
      </c>
      <c r="U82" s="96">
        <f t="shared" si="6"/>
        <v>1.8682999999999998</v>
      </c>
      <c r="V82" s="96">
        <f t="shared" si="6"/>
        <v>1.5546</v>
      </c>
      <c r="W82" s="96">
        <v>8.482523444160524</v>
      </c>
      <c r="X82" s="96">
        <v>6.2499999999996207</v>
      </c>
      <c r="Y82" s="96">
        <f t="shared" si="2"/>
        <v>1.7098210144927488</v>
      </c>
      <c r="Z82" s="96">
        <f t="shared" si="2"/>
        <v>1.4574375000000059</v>
      </c>
      <c r="AA82" s="96">
        <f t="shared" si="7"/>
        <v>3.3943433405255963E-2</v>
      </c>
      <c r="AB82" s="96">
        <f t="shared" si="8"/>
        <v>2.2252702184918424E-2</v>
      </c>
      <c r="AC82" s="96">
        <f t="shared" si="3"/>
        <v>0.76674264578734785</v>
      </c>
      <c r="AD82">
        <f t="shared" si="9"/>
        <v>69</v>
      </c>
      <c r="AE82" s="96">
        <f t="shared" si="10"/>
        <v>0.95968713372297387</v>
      </c>
      <c r="AF82" s="96" t="str">
        <f t="shared" si="11"/>
        <v/>
      </c>
      <c r="AG82" s="97" t="s">
        <v>194</v>
      </c>
      <c r="AH82" s="97" t="s">
        <v>195</v>
      </c>
      <c r="AI82" s="97" t="s">
        <v>194</v>
      </c>
      <c r="AJ82" s="97" t="s">
        <v>194</v>
      </c>
      <c r="AK82" s="97" t="s">
        <v>195</v>
      </c>
      <c r="AL82" s="97" t="s">
        <v>194</v>
      </c>
    </row>
    <row r="83" spans="2:38">
      <c r="B83" t="s">
        <v>1074</v>
      </c>
      <c r="C83" s="93">
        <v>8</v>
      </c>
      <c r="D83" t="s">
        <v>61</v>
      </c>
      <c r="E83" t="s">
        <v>105</v>
      </c>
      <c r="F83" s="98">
        <v>8</v>
      </c>
      <c r="G83" s="95">
        <v>42938</v>
      </c>
      <c r="H83" t="s">
        <v>1087</v>
      </c>
      <c r="I83" t="s">
        <v>1088</v>
      </c>
      <c r="J83">
        <v>1.976</v>
      </c>
      <c r="K83">
        <v>2.1629999999999998</v>
      </c>
      <c r="L83" s="96">
        <f t="shared" si="4"/>
        <v>1.7262</v>
      </c>
      <c r="M83" s="107">
        <v>5.5147656768714146</v>
      </c>
      <c r="N83" s="96">
        <f t="shared" si="0"/>
        <v>1.6310041148858456</v>
      </c>
      <c r="O83" s="96">
        <f t="shared" si="5"/>
        <v>1.9131999999999998</v>
      </c>
      <c r="P83" s="107">
        <v>2.2816647271287041</v>
      </c>
      <c r="Q83" s="96">
        <f t="shared" si="1"/>
        <v>1.8695471904405734</v>
      </c>
      <c r="R83" s="95">
        <v>43007</v>
      </c>
      <c r="S83" s="96">
        <v>0.83330000000000004</v>
      </c>
      <c r="T83" s="96">
        <v>0</v>
      </c>
      <c r="U83" s="96">
        <f t="shared" si="6"/>
        <v>0.68270000000000008</v>
      </c>
      <c r="V83" s="96" t="str">
        <f t="shared" si="6"/>
        <v/>
      </c>
      <c r="W83" s="96">
        <v>14.545454545454678</v>
      </c>
      <c r="X83" s="96">
        <v>91.762114537445356</v>
      </c>
      <c r="Y83" s="96">
        <f t="shared" si="2"/>
        <v>0.58339818181818104</v>
      </c>
      <c r="Z83" s="96" t="str">
        <f t="shared" si="2"/>
        <v/>
      </c>
      <c r="AA83" s="96">
        <f t="shared" si="7"/>
        <v>0.64230735134655792</v>
      </c>
      <c r="AB83" s="96">
        <f t="shared" si="8"/>
        <v>0.4210851044457245</v>
      </c>
      <c r="AC83" s="96" t="str">
        <f t="shared" si="3"/>
        <v/>
      </c>
      <c r="AD83">
        <f t="shared" si="9"/>
        <v>69</v>
      </c>
      <c r="AE83" s="96">
        <f t="shared" si="10"/>
        <v>0.23716466585919482</v>
      </c>
      <c r="AF83" s="96" t="str">
        <f t="shared" si="11"/>
        <v/>
      </c>
      <c r="AG83" s="97" t="s">
        <v>194</v>
      </c>
      <c r="AH83" s="97" t="s">
        <v>194</v>
      </c>
      <c r="AI83" s="97" t="s">
        <v>194</v>
      </c>
      <c r="AJ83" s="97" t="s">
        <v>194</v>
      </c>
      <c r="AK83" s="97" t="s">
        <v>194</v>
      </c>
      <c r="AL83" s="97" t="s">
        <v>195</v>
      </c>
    </row>
    <row r="84" spans="2:38">
      <c r="B84" t="s">
        <v>1074</v>
      </c>
      <c r="C84" s="93">
        <v>9</v>
      </c>
      <c r="D84" t="s">
        <v>69</v>
      </c>
      <c r="E84" t="s">
        <v>105</v>
      </c>
      <c r="F84" s="94">
        <v>1</v>
      </c>
      <c r="G84" s="95">
        <v>42938</v>
      </c>
      <c r="H84" t="s">
        <v>1089</v>
      </c>
      <c r="I84" t="s">
        <v>1090</v>
      </c>
      <c r="J84">
        <v>1.93</v>
      </c>
      <c r="K84">
        <v>2.2549999999999999</v>
      </c>
      <c r="L84" s="96">
        <f t="shared" si="4"/>
        <v>1.6801999999999999</v>
      </c>
      <c r="M84" s="107">
        <v>5.5147656768714146</v>
      </c>
      <c r="N84" s="96">
        <f t="shared" si="0"/>
        <v>1.5875409070972064</v>
      </c>
      <c r="O84" s="96">
        <f t="shared" si="5"/>
        <v>2.0051999999999999</v>
      </c>
      <c r="P84" s="107">
        <v>2.2816647271287041</v>
      </c>
      <c r="Q84" s="96">
        <f t="shared" si="1"/>
        <v>1.959448058891615</v>
      </c>
      <c r="R84" s="95">
        <v>43007</v>
      </c>
      <c r="S84" s="96">
        <v>1.9345000000000001</v>
      </c>
      <c r="T84" s="96">
        <v>3.7812999999999999</v>
      </c>
      <c r="U84" s="96">
        <f t="shared" si="6"/>
        <v>1.7839</v>
      </c>
      <c r="V84" s="96">
        <f t="shared" si="6"/>
        <v>3.6307</v>
      </c>
      <c r="W84" s="96">
        <v>22.768222768222728</v>
      </c>
      <c r="X84" s="96">
        <v>96.078431372548579</v>
      </c>
      <c r="Y84" s="96">
        <f t="shared" si="2"/>
        <v>1.3777376740376748</v>
      </c>
      <c r="Z84" s="96">
        <f t="shared" si="2"/>
        <v>0.1423803921568787</v>
      </c>
      <c r="AA84" s="96">
        <f t="shared" si="7"/>
        <v>0.13215611145614736</v>
      </c>
      <c r="AB84" s="96">
        <f t="shared" si="8"/>
        <v>8.6639160954623914E-2</v>
      </c>
      <c r="AC84" s="96">
        <f t="shared" si="3"/>
        <v>7.266351945936135E-2</v>
      </c>
      <c r="AD84">
        <f t="shared" si="9"/>
        <v>69</v>
      </c>
      <c r="AE84" s="96">
        <f t="shared" si="10"/>
        <v>0.84304499827060886</v>
      </c>
      <c r="AF84" s="96" t="str">
        <f t="shared" si="11"/>
        <v/>
      </c>
      <c r="AG84" s="97" t="s">
        <v>195</v>
      </c>
      <c r="AH84" s="97" t="s">
        <v>194</v>
      </c>
      <c r="AI84" s="97" t="s">
        <v>194</v>
      </c>
      <c r="AJ84" s="97" t="s">
        <v>195</v>
      </c>
      <c r="AK84" s="97" t="s">
        <v>195</v>
      </c>
      <c r="AL84" s="97" t="s">
        <v>194</v>
      </c>
    </row>
    <row r="85" spans="2:38">
      <c r="B85" t="s">
        <v>1074</v>
      </c>
      <c r="C85" s="93">
        <v>10</v>
      </c>
      <c r="D85" t="s">
        <v>69</v>
      </c>
      <c r="E85" t="s">
        <v>105</v>
      </c>
      <c r="F85" s="94">
        <v>2</v>
      </c>
      <c r="G85" s="95">
        <v>42938</v>
      </c>
      <c r="H85" t="s">
        <v>1091</v>
      </c>
      <c r="I85" t="s">
        <v>1092</v>
      </c>
      <c r="J85">
        <v>2.0459999999999998</v>
      </c>
      <c r="K85">
        <v>2.1549999999999998</v>
      </c>
      <c r="L85" s="96">
        <f t="shared" si="4"/>
        <v>1.7961999999999998</v>
      </c>
      <c r="M85" s="107">
        <v>5.5147656768714146</v>
      </c>
      <c r="N85" s="96">
        <f t="shared" si="0"/>
        <v>1.6971437789120354</v>
      </c>
      <c r="O85" s="96">
        <f t="shared" si="5"/>
        <v>1.9051999999999998</v>
      </c>
      <c r="P85" s="107">
        <v>2.2816647271287041</v>
      </c>
      <c r="Q85" s="96">
        <f t="shared" si="1"/>
        <v>1.8617297236187438</v>
      </c>
      <c r="R85" s="95" t="s">
        <v>193</v>
      </c>
      <c r="S85" s="96" t="s">
        <v>193</v>
      </c>
      <c r="T85" s="96" t="s">
        <v>193</v>
      </c>
      <c r="U85" s="96" t="str">
        <f t="shared" si="6"/>
        <v/>
      </c>
      <c r="V85" s="96" t="str">
        <f t="shared" si="6"/>
        <v/>
      </c>
      <c r="W85" s="96" t="s">
        <v>193</v>
      </c>
      <c r="X85" s="96" t="s">
        <v>193</v>
      </c>
      <c r="Y85" s="96" t="str">
        <f t="shared" si="2"/>
        <v/>
      </c>
      <c r="Z85" s="96" t="str">
        <f t="shared" si="2"/>
        <v/>
      </c>
      <c r="AA85" s="96" t="str">
        <f t="shared" si="7"/>
        <v/>
      </c>
      <c r="AB85" s="96" t="str">
        <f t="shared" si="8"/>
        <v/>
      </c>
      <c r="AC85" s="96" t="str">
        <f t="shared" si="3"/>
        <v/>
      </c>
      <c r="AD85" t="str">
        <f t="shared" si="9"/>
        <v/>
      </c>
      <c r="AE85" s="96" t="str">
        <f t="shared" si="10"/>
        <v/>
      </c>
      <c r="AF85" s="96" t="str">
        <f t="shared" si="11"/>
        <v/>
      </c>
      <c r="AG85" s="97" t="s">
        <v>194</v>
      </c>
      <c r="AH85" s="97" t="s">
        <v>194</v>
      </c>
      <c r="AI85" s="97" t="s">
        <v>194</v>
      </c>
      <c r="AJ85" s="97" t="s">
        <v>194</v>
      </c>
      <c r="AK85" s="97" t="s">
        <v>194</v>
      </c>
      <c r="AL85" s="97" t="s">
        <v>194</v>
      </c>
    </row>
    <row r="86" spans="2:38">
      <c r="B86" t="s">
        <v>1074</v>
      </c>
      <c r="C86" s="93">
        <v>11</v>
      </c>
      <c r="D86" t="s">
        <v>69</v>
      </c>
      <c r="E86" t="s">
        <v>105</v>
      </c>
      <c r="F86" s="94">
        <v>3</v>
      </c>
      <c r="G86" s="95">
        <v>42938</v>
      </c>
      <c r="H86" t="s">
        <v>1093</v>
      </c>
      <c r="I86" t="s">
        <v>1094</v>
      </c>
      <c r="J86">
        <v>2.0009999999999999</v>
      </c>
      <c r="K86">
        <v>2.1829999999999998</v>
      </c>
      <c r="L86" s="96">
        <f t="shared" si="4"/>
        <v>1.7511999999999999</v>
      </c>
      <c r="M86" s="107">
        <v>5.5147656768714146</v>
      </c>
      <c r="N86" s="96">
        <f t="shared" si="0"/>
        <v>1.6546254234666278</v>
      </c>
      <c r="O86" s="96">
        <f t="shared" si="5"/>
        <v>1.9331999999999998</v>
      </c>
      <c r="P86" s="107">
        <v>2.2816647271287041</v>
      </c>
      <c r="Q86" s="96">
        <f t="shared" si="1"/>
        <v>1.8890908574951477</v>
      </c>
      <c r="R86" s="95">
        <v>43007</v>
      </c>
      <c r="S86" s="96">
        <v>1.7934000000000001</v>
      </c>
      <c r="T86" s="96">
        <v>0.98360000000000003</v>
      </c>
      <c r="U86" s="96">
        <f t="shared" si="6"/>
        <v>1.6428</v>
      </c>
      <c r="V86" s="96">
        <f t="shared" si="6"/>
        <v>0.83299999999999996</v>
      </c>
      <c r="W86" s="96">
        <v>10.240078392944513</v>
      </c>
      <c r="X86" s="96">
        <v>89.951923076922583</v>
      </c>
      <c r="Y86" s="96">
        <f t="shared" si="2"/>
        <v>1.4745759921607076</v>
      </c>
      <c r="Z86" s="96">
        <f t="shared" si="2"/>
        <v>8.3700480769234864E-2</v>
      </c>
      <c r="AA86" s="96">
        <f t="shared" si="7"/>
        <v>0.10881582547468438</v>
      </c>
      <c r="AB86" s="96">
        <f t="shared" si="8"/>
        <v>7.1337690810006849E-2</v>
      </c>
      <c r="AC86" s="96">
        <f t="shared" si="3"/>
        <v>4.4307281694337383E-2</v>
      </c>
      <c r="AD86">
        <f t="shared" si="9"/>
        <v>69</v>
      </c>
      <c r="AE86" s="96">
        <f t="shared" si="10"/>
        <v>0.87076505288042239</v>
      </c>
      <c r="AF86" s="96" t="str">
        <f t="shared" si="11"/>
        <v/>
      </c>
      <c r="AG86" s="97" t="s">
        <v>195</v>
      </c>
      <c r="AH86" s="97" t="s">
        <v>195</v>
      </c>
      <c r="AI86" s="97" t="s">
        <v>194</v>
      </c>
      <c r="AJ86" s="97" t="s">
        <v>195</v>
      </c>
      <c r="AK86" s="97" t="s">
        <v>195</v>
      </c>
      <c r="AL86" s="97" t="s">
        <v>194</v>
      </c>
    </row>
    <row r="87" spans="2:38">
      <c r="B87" t="s">
        <v>1074</v>
      </c>
      <c r="C87" s="93">
        <v>12</v>
      </c>
      <c r="D87" t="s">
        <v>69</v>
      </c>
      <c r="E87" t="s">
        <v>105</v>
      </c>
      <c r="F87" s="98">
        <v>4</v>
      </c>
      <c r="G87" s="95" t="s">
        <v>193</v>
      </c>
      <c r="H87" t="s">
        <v>193</v>
      </c>
      <c r="I87" t="s">
        <v>193</v>
      </c>
      <c r="J87" t="s">
        <v>193</v>
      </c>
      <c r="K87" t="s">
        <v>193</v>
      </c>
      <c r="L87" s="96" t="str">
        <f t="shared" si="4"/>
        <v/>
      </c>
      <c r="M87" s="107">
        <v>5.5147656768714146</v>
      </c>
      <c r="N87" s="96" t="str">
        <f t="shared" si="0"/>
        <v/>
      </c>
      <c r="O87" s="96" t="str">
        <f t="shared" si="5"/>
        <v/>
      </c>
      <c r="P87" s="107">
        <v>2.2816647271287041</v>
      </c>
      <c r="Q87" s="96" t="str">
        <f t="shared" si="1"/>
        <v/>
      </c>
      <c r="R87" s="95" t="s">
        <v>193</v>
      </c>
      <c r="S87" s="96" t="s">
        <v>193</v>
      </c>
      <c r="T87" s="96" t="s">
        <v>193</v>
      </c>
      <c r="U87" s="96" t="str">
        <f t="shared" si="6"/>
        <v/>
      </c>
      <c r="V87" s="96" t="str">
        <f t="shared" si="6"/>
        <v/>
      </c>
      <c r="W87" s="96" t="s">
        <v>193</v>
      </c>
      <c r="X87" s="96" t="s">
        <v>193</v>
      </c>
      <c r="Y87" s="96" t="str">
        <f t="shared" si="2"/>
        <v/>
      </c>
      <c r="Z87" s="96" t="str">
        <f t="shared" si="2"/>
        <v/>
      </c>
      <c r="AA87" s="96" t="str">
        <f t="shared" si="7"/>
        <v/>
      </c>
      <c r="AB87" s="96" t="str">
        <f t="shared" si="8"/>
        <v/>
      </c>
      <c r="AC87" s="96" t="str">
        <f t="shared" si="3"/>
        <v/>
      </c>
      <c r="AD87" t="str">
        <f t="shared" si="9"/>
        <v/>
      </c>
      <c r="AE87" s="96" t="str">
        <f t="shared" si="10"/>
        <v/>
      </c>
      <c r="AF87" s="96" t="str">
        <f t="shared" si="11"/>
        <v/>
      </c>
      <c r="AG87" s="97" t="s">
        <v>194</v>
      </c>
      <c r="AH87" s="97" t="s">
        <v>194</v>
      </c>
      <c r="AI87" s="97" t="s">
        <v>194</v>
      </c>
      <c r="AJ87" s="97" t="s">
        <v>194</v>
      </c>
      <c r="AK87" s="97" t="s">
        <v>194</v>
      </c>
      <c r="AL87" s="97" t="s">
        <v>194</v>
      </c>
    </row>
    <row r="88" spans="2:38">
      <c r="B88" t="s">
        <v>1074</v>
      </c>
      <c r="C88" s="93">
        <v>13</v>
      </c>
      <c r="D88" t="s">
        <v>69</v>
      </c>
      <c r="E88" t="s">
        <v>105</v>
      </c>
      <c r="F88" s="98">
        <v>5</v>
      </c>
      <c r="G88" s="95">
        <v>42938</v>
      </c>
      <c r="H88" t="s">
        <v>1095</v>
      </c>
      <c r="I88" t="s">
        <v>1096</v>
      </c>
      <c r="J88">
        <v>2</v>
      </c>
      <c r="K88">
        <v>2.17</v>
      </c>
      <c r="L88" s="96">
        <f t="shared" si="4"/>
        <v>1.7502</v>
      </c>
      <c r="M88" s="107">
        <v>5.5147656768714146</v>
      </c>
      <c r="N88" s="96">
        <f t="shared" si="0"/>
        <v>1.6536805711233964</v>
      </c>
      <c r="O88" s="96">
        <f t="shared" si="5"/>
        <v>1.9201999999999999</v>
      </c>
      <c r="P88" s="107">
        <v>2.2816647271287041</v>
      </c>
      <c r="Q88" s="96">
        <f t="shared" si="1"/>
        <v>1.8763874739096746</v>
      </c>
      <c r="R88" s="95">
        <v>43007</v>
      </c>
      <c r="S88" s="96">
        <v>1.7587999999999999</v>
      </c>
      <c r="T88" s="96">
        <v>0</v>
      </c>
      <c r="U88" s="96">
        <f t="shared" si="6"/>
        <v>1.6081999999999999</v>
      </c>
      <c r="V88" s="96" t="str">
        <f t="shared" si="6"/>
        <v/>
      </c>
      <c r="W88" s="96">
        <v>27.976482116609386</v>
      </c>
      <c r="X88" s="96">
        <v>92.742616033754956</v>
      </c>
      <c r="Y88" s="96">
        <f t="shared" si="2"/>
        <v>1.1582822146006877</v>
      </c>
      <c r="Z88" s="96" t="str">
        <f t="shared" si="2"/>
        <v/>
      </c>
      <c r="AA88" s="96">
        <f t="shared" si="7"/>
        <v>0.29957318551923806</v>
      </c>
      <c r="AB88" s="96">
        <f t="shared" si="8"/>
        <v>0.19639477245441733</v>
      </c>
      <c r="AC88" s="96" t="str">
        <f t="shared" si="3"/>
        <v/>
      </c>
      <c r="AD88">
        <f t="shared" si="9"/>
        <v>69</v>
      </c>
      <c r="AE88" s="96">
        <f t="shared" si="10"/>
        <v>0.64421236874199761</v>
      </c>
      <c r="AF88" s="96" t="str">
        <f t="shared" si="11"/>
        <v/>
      </c>
      <c r="AG88" s="97" t="s">
        <v>195</v>
      </c>
      <c r="AH88" s="97" t="s">
        <v>195</v>
      </c>
      <c r="AI88" s="97" t="s">
        <v>194</v>
      </c>
      <c r="AJ88" s="97" t="s">
        <v>195</v>
      </c>
      <c r="AK88" s="97" t="s">
        <v>194</v>
      </c>
      <c r="AL88" s="97" t="s">
        <v>194</v>
      </c>
    </row>
    <row r="89" spans="2:38">
      <c r="B89" t="s">
        <v>1074</v>
      </c>
      <c r="C89" s="93">
        <v>14</v>
      </c>
      <c r="D89" t="s">
        <v>69</v>
      </c>
      <c r="E89" t="s">
        <v>105</v>
      </c>
      <c r="F89" s="98">
        <v>6</v>
      </c>
      <c r="G89" s="95">
        <v>42938</v>
      </c>
      <c r="H89" t="s">
        <v>1097</v>
      </c>
      <c r="I89" t="s">
        <v>1098</v>
      </c>
      <c r="J89">
        <v>2.117</v>
      </c>
      <c r="K89">
        <v>2.1589999999999998</v>
      </c>
      <c r="L89" s="96">
        <f t="shared" si="4"/>
        <v>1.8672</v>
      </c>
      <c r="M89" s="107">
        <v>5.5147656768714146</v>
      </c>
      <c r="N89" s="96">
        <f t="shared" si="0"/>
        <v>1.764228295281457</v>
      </c>
      <c r="O89" s="96">
        <f t="shared" si="5"/>
        <v>1.9091999999999998</v>
      </c>
      <c r="P89" s="107">
        <v>2.2816647271287041</v>
      </c>
      <c r="Q89" s="96">
        <f t="shared" si="1"/>
        <v>1.8656384570296585</v>
      </c>
      <c r="R89" s="95">
        <v>43007</v>
      </c>
      <c r="S89" s="96">
        <v>1.25</v>
      </c>
      <c r="T89" s="96">
        <v>1.0848</v>
      </c>
      <c r="U89" s="96">
        <f t="shared" si="6"/>
        <v>1.0993999999999999</v>
      </c>
      <c r="V89" s="96">
        <f t="shared" si="6"/>
        <v>0.93419999999999992</v>
      </c>
      <c r="W89" s="96">
        <v>30.8701993193968</v>
      </c>
      <c r="X89" s="96">
        <v>96.944824441403483</v>
      </c>
      <c r="Y89" s="96">
        <f t="shared" si="2"/>
        <v>0.76001302868255149</v>
      </c>
      <c r="Z89" s="96">
        <f t="shared" si="2"/>
        <v>2.854145006840858E-2</v>
      </c>
      <c r="AA89" s="96">
        <f t="shared" si="7"/>
        <v>0.56920936439164049</v>
      </c>
      <c r="AB89" s="96">
        <f t="shared" si="8"/>
        <v>0.37316338378169306</v>
      </c>
      <c r="AC89" s="96">
        <f t="shared" si="3"/>
        <v>1.5298489351388221E-2</v>
      </c>
      <c r="AD89">
        <f t="shared" si="9"/>
        <v>69</v>
      </c>
      <c r="AE89" s="96">
        <f t="shared" si="10"/>
        <v>0.32397937720707781</v>
      </c>
      <c r="AF89" s="96" t="str">
        <f t="shared" si="11"/>
        <v/>
      </c>
      <c r="AG89" s="97" t="s">
        <v>195</v>
      </c>
      <c r="AH89" s="97" t="s">
        <v>195</v>
      </c>
      <c r="AI89" s="97" t="s">
        <v>194</v>
      </c>
      <c r="AJ89" s="97" t="s">
        <v>194</v>
      </c>
      <c r="AK89" s="97" t="s">
        <v>195</v>
      </c>
      <c r="AL89" s="97" t="s">
        <v>194</v>
      </c>
    </row>
    <row r="90" spans="2:38">
      <c r="B90" t="s">
        <v>1074</v>
      </c>
      <c r="C90" s="93">
        <v>15</v>
      </c>
      <c r="D90" t="s">
        <v>69</v>
      </c>
      <c r="E90" t="s">
        <v>105</v>
      </c>
      <c r="F90" s="98">
        <v>7</v>
      </c>
      <c r="G90" s="95">
        <v>42938</v>
      </c>
      <c r="H90" t="s">
        <v>1099</v>
      </c>
      <c r="I90" t="s">
        <v>1100</v>
      </c>
      <c r="J90">
        <v>2.0259999999999998</v>
      </c>
      <c r="K90">
        <v>2.2050000000000001</v>
      </c>
      <c r="L90" s="96">
        <f t="shared" si="4"/>
        <v>1.7761999999999998</v>
      </c>
      <c r="M90" s="107">
        <v>5.5147656768714146</v>
      </c>
      <c r="N90" s="96">
        <f t="shared" si="0"/>
        <v>1.6782467320474097</v>
      </c>
      <c r="O90" s="96">
        <f t="shared" si="5"/>
        <v>1.9552</v>
      </c>
      <c r="P90" s="107">
        <v>2.2816647271287041</v>
      </c>
      <c r="Q90" s="96">
        <f t="shared" si="1"/>
        <v>1.9105888912551796</v>
      </c>
      <c r="R90" s="95">
        <v>43007</v>
      </c>
      <c r="S90" s="96">
        <v>1.3574999999999999</v>
      </c>
      <c r="T90" s="96">
        <v>0.24560000000000001</v>
      </c>
      <c r="U90" s="96">
        <f t="shared" si="6"/>
        <v>1.2068999999999999</v>
      </c>
      <c r="V90" s="96">
        <f t="shared" si="6"/>
        <v>9.5000000000000001E-2</v>
      </c>
      <c r="W90" s="96">
        <v>10.790345480359514</v>
      </c>
      <c r="X90" s="96">
        <v>0</v>
      </c>
      <c r="Y90" s="96">
        <f t="shared" si="2"/>
        <v>1.0766713203975409</v>
      </c>
      <c r="Z90" s="96">
        <f t="shared" si="2"/>
        <v>9.5000000000000001E-2</v>
      </c>
      <c r="AA90" s="96">
        <f t="shared" si="7"/>
        <v>0.35845468974395989</v>
      </c>
      <c r="AB90" s="96">
        <f t="shared" si="8"/>
        <v>0.23499642368012572</v>
      </c>
      <c r="AC90" s="96">
        <f t="shared" si="3"/>
        <v>4.9722889332612444E-2</v>
      </c>
      <c r="AD90">
        <f t="shared" si="9"/>
        <v>69</v>
      </c>
      <c r="AE90" s="96">
        <f t="shared" si="10"/>
        <v>0.57428184115919256</v>
      </c>
      <c r="AF90" s="96" t="str">
        <f t="shared" si="11"/>
        <v/>
      </c>
      <c r="AG90" s="97" t="s">
        <v>195</v>
      </c>
      <c r="AH90" s="97" t="s">
        <v>195</v>
      </c>
      <c r="AI90" s="97" t="s">
        <v>194</v>
      </c>
      <c r="AJ90" s="97" t="s">
        <v>195</v>
      </c>
      <c r="AK90" s="97" t="s">
        <v>195</v>
      </c>
      <c r="AL90" s="97" t="s">
        <v>194</v>
      </c>
    </row>
    <row r="91" spans="2:38">
      <c r="B91" t="s">
        <v>1074</v>
      </c>
      <c r="C91" s="93">
        <v>16</v>
      </c>
      <c r="D91" t="s">
        <v>69</v>
      </c>
      <c r="E91" t="s">
        <v>105</v>
      </c>
      <c r="F91" s="98">
        <v>8</v>
      </c>
      <c r="G91" s="95">
        <v>42938</v>
      </c>
      <c r="H91" t="s">
        <v>1101</v>
      </c>
      <c r="I91" t="s">
        <v>1102</v>
      </c>
      <c r="J91">
        <v>2.0329999999999999</v>
      </c>
      <c r="K91">
        <v>2.2120000000000002</v>
      </c>
      <c r="L91" s="96">
        <f t="shared" si="4"/>
        <v>1.7831999999999999</v>
      </c>
      <c r="M91" s="107">
        <v>5.5147656768714146</v>
      </c>
      <c r="N91" s="96">
        <f t="shared" si="0"/>
        <v>1.6848606984500289</v>
      </c>
      <c r="O91" s="96">
        <f t="shared" si="5"/>
        <v>1.9622000000000002</v>
      </c>
      <c r="P91" s="107">
        <v>2.2816647271287041</v>
      </c>
      <c r="Q91" s="96">
        <f t="shared" si="1"/>
        <v>1.9174291747242806</v>
      </c>
      <c r="R91" s="95">
        <v>43007</v>
      </c>
      <c r="S91" s="96">
        <v>0.99170000000000003</v>
      </c>
      <c r="T91" s="96">
        <v>0</v>
      </c>
      <c r="U91" s="96">
        <f t="shared" si="6"/>
        <v>0.84109999999999996</v>
      </c>
      <c r="V91" s="96" t="str">
        <f t="shared" si="6"/>
        <v/>
      </c>
      <c r="W91" s="96">
        <v>27.000964320154836</v>
      </c>
      <c r="X91" s="96">
        <v>0</v>
      </c>
      <c r="Y91" s="96">
        <f t="shared" si="2"/>
        <v>0.61399488910317768</v>
      </c>
      <c r="Z91" s="96" t="str">
        <f t="shared" si="2"/>
        <v/>
      </c>
      <c r="AA91" s="96">
        <f t="shared" si="7"/>
        <v>0.63558121471524842</v>
      </c>
      <c r="AB91" s="96">
        <f t="shared" si="8"/>
        <v>0.41667557069218192</v>
      </c>
      <c r="AC91" s="96" t="str">
        <f t="shared" si="3"/>
        <v/>
      </c>
      <c r="AD91">
        <f t="shared" si="9"/>
        <v>69</v>
      </c>
      <c r="AE91" s="96">
        <f t="shared" si="10"/>
        <v>0.24515295164459805</v>
      </c>
      <c r="AF91" s="96" t="str">
        <f t="shared" si="11"/>
        <v/>
      </c>
      <c r="AG91" s="97" t="s">
        <v>195</v>
      </c>
      <c r="AH91" s="97" t="s">
        <v>195</v>
      </c>
      <c r="AI91" s="97" t="s">
        <v>194</v>
      </c>
      <c r="AJ91" s="97" t="s">
        <v>195</v>
      </c>
      <c r="AK91" s="97" t="s">
        <v>195</v>
      </c>
      <c r="AL91" s="97" t="s">
        <v>194</v>
      </c>
    </row>
    <row r="92" spans="2:38">
      <c r="B92" t="s">
        <v>1074</v>
      </c>
      <c r="C92" s="93">
        <v>17</v>
      </c>
      <c r="D92" t="s">
        <v>70</v>
      </c>
      <c r="E92" t="s">
        <v>105</v>
      </c>
      <c r="F92" s="94">
        <v>1</v>
      </c>
      <c r="G92" s="95">
        <v>42936</v>
      </c>
      <c r="H92" t="s">
        <v>1103</v>
      </c>
      <c r="I92" t="s">
        <v>1104</v>
      </c>
      <c r="J92">
        <v>2.1160000000000001</v>
      </c>
      <c r="K92">
        <v>2.1659999999999999</v>
      </c>
      <c r="L92" s="96">
        <f t="shared" si="4"/>
        <v>1.8662000000000001</v>
      </c>
      <c r="M92" s="107">
        <v>5.5147656768714146</v>
      </c>
      <c r="N92" s="96">
        <f t="shared" si="0"/>
        <v>1.7632834429382258</v>
      </c>
      <c r="O92" s="96">
        <f t="shared" si="5"/>
        <v>1.9161999999999999</v>
      </c>
      <c r="P92" s="107">
        <v>2.2816647271287041</v>
      </c>
      <c r="Q92" s="96">
        <f t="shared" si="1"/>
        <v>1.8724787404987597</v>
      </c>
      <c r="R92" s="95">
        <v>43007</v>
      </c>
      <c r="S92" s="96">
        <v>1.9087000000000001</v>
      </c>
      <c r="T92" s="96">
        <v>1.9086000000000001</v>
      </c>
      <c r="U92" s="96">
        <f t="shared" si="6"/>
        <v>1.7581</v>
      </c>
      <c r="V92" s="96">
        <f t="shared" si="6"/>
        <v>1.758</v>
      </c>
      <c r="W92" s="96">
        <v>5.4283290924516674</v>
      </c>
      <c r="X92" s="96">
        <v>3.214971209212738</v>
      </c>
      <c r="Y92" s="96">
        <f t="shared" si="2"/>
        <v>1.6626645462256073</v>
      </c>
      <c r="Z92" s="96">
        <f t="shared" si="2"/>
        <v>1.7014808061420401</v>
      </c>
      <c r="AA92" s="96">
        <f t="shared" si="7"/>
        <v>5.7063370676783243E-2</v>
      </c>
      <c r="AB92" s="96">
        <f t="shared" si="8"/>
        <v>3.7409715693093072E-2</v>
      </c>
      <c r="AC92" s="96">
        <f t="shared" si="3"/>
        <v>0.90867830397306837</v>
      </c>
      <c r="AD92">
        <f t="shared" si="9"/>
        <v>71</v>
      </c>
      <c r="AE92" s="96">
        <f t="shared" si="10"/>
        <v>0.93222877591830966</v>
      </c>
      <c r="AF92" s="96" t="str">
        <f t="shared" si="11"/>
        <v/>
      </c>
      <c r="AG92" s="97" t="s">
        <v>194</v>
      </c>
      <c r="AH92" s="97" t="s">
        <v>194</v>
      </c>
      <c r="AI92" s="97" t="s">
        <v>194</v>
      </c>
      <c r="AJ92" s="97" t="s">
        <v>194</v>
      </c>
      <c r="AK92" s="97" t="s">
        <v>194</v>
      </c>
      <c r="AL92" s="97" t="s">
        <v>194</v>
      </c>
    </row>
    <row r="93" spans="2:38">
      <c r="B93" t="s">
        <v>1074</v>
      </c>
      <c r="C93" s="93">
        <v>18</v>
      </c>
      <c r="D93" t="s">
        <v>70</v>
      </c>
      <c r="E93" t="s">
        <v>105</v>
      </c>
      <c r="F93" s="94">
        <v>2</v>
      </c>
      <c r="G93" s="95">
        <v>42936</v>
      </c>
      <c r="H93" t="s">
        <v>1105</v>
      </c>
      <c r="I93" t="s">
        <v>1106</v>
      </c>
      <c r="J93">
        <v>1.9710000000000001</v>
      </c>
      <c r="K93">
        <v>2.2189999999999999</v>
      </c>
      <c r="L93" s="96">
        <f t="shared" si="4"/>
        <v>1.7212000000000001</v>
      </c>
      <c r="M93" s="107">
        <v>5.5147656768714146</v>
      </c>
      <c r="N93" s="96">
        <f t="shared" si="0"/>
        <v>1.6262798531696894</v>
      </c>
      <c r="O93" s="96">
        <f t="shared" si="5"/>
        <v>1.9691999999999998</v>
      </c>
      <c r="P93" s="107">
        <v>2.2816647271287041</v>
      </c>
      <c r="Q93" s="96">
        <f t="shared" si="1"/>
        <v>1.9242694581933815</v>
      </c>
      <c r="R93" s="95">
        <v>43007</v>
      </c>
      <c r="S93" s="96">
        <v>1.7706999999999999</v>
      </c>
      <c r="T93" s="96">
        <v>1.9874000000000001</v>
      </c>
      <c r="U93" s="96">
        <f t="shared" si="6"/>
        <v>1.6200999999999999</v>
      </c>
      <c r="V93" s="96">
        <f t="shared" si="6"/>
        <v>1.8368</v>
      </c>
      <c r="W93" s="96">
        <v>5.8337384540594233</v>
      </c>
      <c r="X93" s="96">
        <v>2.4777006937559349</v>
      </c>
      <c r="Y93" s="96">
        <f t="shared" si="2"/>
        <v>1.5255876033057831</v>
      </c>
      <c r="Z93" s="96">
        <f t="shared" si="2"/>
        <v>1.791289593657091</v>
      </c>
      <c r="AA93" s="96">
        <f t="shared" si="7"/>
        <v>6.1915696531351982E-2</v>
      </c>
      <c r="AB93" s="96">
        <f t="shared" si="8"/>
        <v>4.0590812927917212E-2</v>
      </c>
      <c r="AC93" s="96">
        <f t="shared" si="3"/>
        <v>0.93089332475237641</v>
      </c>
      <c r="AD93">
        <f t="shared" si="9"/>
        <v>71</v>
      </c>
      <c r="AE93" s="96">
        <f t="shared" si="10"/>
        <v>0.92646591860884564</v>
      </c>
      <c r="AF93" s="96" t="str">
        <f t="shared" si="11"/>
        <v/>
      </c>
      <c r="AG93" s="97" t="s">
        <v>194</v>
      </c>
      <c r="AH93" s="97" t="s">
        <v>195</v>
      </c>
      <c r="AI93" s="97" t="s">
        <v>194</v>
      </c>
      <c r="AJ93" s="97" t="s">
        <v>194</v>
      </c>
      <c r="AK93" s="97" t="s">
        <v>194</v>
      </c>
      <c r="AL93" s="97" t="s">
        <v>194</v>
      </c>
    </row>
    <row r="94" spans="2:38">
      <c r="B94" t="s">
        <v>1074</v>
      </c>
      <c r="C94" s="93">
        <v>19</v>
      </c>
      <c r="D94" t="s">
        <v>70</v>
      </c>
      <c r="E94" t="s">
        <v>105</v>
      </c>
      <c r="F94" s="94">
        <v>3</v>
      </c>
      <c r="G94" s="95">
        <v>42936</v>
      </c>
      <c r="H94" t="s">
        <v>1107</v>
      </c>
      <c r="I94" t="s">
        <v>1108</v>
      </c>
      <c r="J94">
        <v>1.909</v>
      </c>
      <c r="K94">
        <v>2.2050000000000001</v>
      </c>
      <c r="L94" s="96">
        <f t="shared" si="4"/>
        <v>1.6592</v>
      </c>
      <c r="M94" s="107">
        <v>5.5147656768714146</v>
      </c>
      <c r="N94" s="96">
        <f t="shared" si="0"/>
        <v>1.5676990078893496</v>
      </c>
      <c r="O94" s="96">
        <f t="shared" si="5"/>
        <v>1.9552</v>
      </c>
      <c r="P94" s="107">
        <v>2.2816647271287041</v>
      </c>
      <c r="Q94" s="96">
        <f t="shared" si="1"/>
        <v>1.9105888912551796</v>
      </c>
      <c r="R94" s="95">
        <v>43007</v>
      </c>
      <c r="S94" s="96">
        <v>1.7041999999999999</v>
      </c>
      <c r="T94" s="96">
        <v>1.9492</v>
      </c>
      <c r="U94" s="96">
        <f t="shared" si="6"/>
        <v>1.5535999999999999</v>
      </c>
      <c r="V94" s="96">
        <f t="shared" si="6"/>
        <v>1.7986</v>
      </c>
      <c r="W94" s="96">
        <v>6.0311284046705405</v>
      </c>
      <c r="X94" s="96">
        <v>3.2445520581110632</v>
      </c>
      <c r="Y94" s="96">
        <f t="shared" si="2"/>
        <v>1.4599003891050384</v>
      </c>
      <c r="Z94" s="96">
        <f t="shared" si="2"/>
        <v>1.7402434866828145</v>
      </c>
      <c r="AA94" s="96">
        <f t="shared" si="7"/>
        <v>6.8762318686062307E-2</v>
      </c>
      <c r="AB94" s="96">
        <f t="shared" si="8"/>
        <v>4.5079334815565759E-2</v>
      </c>
      <c r="AC94" s="96">
        <f t="shared" si="3"/>
        <v>0.91084141368557048</v>
      </c>
      <c r="AD94">
        <f t="shared" si="9"/>
        <v>71</v>
      </c>
      <c r="AE94" s="96">
        <f t="shared" si="10"/>
        <v>0.91833453837759826</v>
      </c>
      <c r="AF94" s="96" t="str">
        <f t="shared" si="11"/>
        <v/>
      </c>
      <c r="AG94" s="97" t="s">
        <v>194</v>
      </c>
      <c r="AH94" s="97" t="s">
        <v>194</v>
      </c>
      <c r="AI94" s="97" t="s">
        <v>194</v>
      </c>
      <c r="AJ94" s="97" t="s">
        <v>194</v>
      </c>
      <c r="AK94" s="97" t="s">
        <v>195</v>
      </c>
      <c r="AL94" s="97" t="s">
        <v>194</v>
      </c>
    </row>
    <row r="95" spans="2:38">
      <c r="B95" t="s">
        <v>1074</v>
      </c>
      <c r="C95" s="93">
        <v>20</v>
      </c>
      <c r="D95" t="s">
        <v>70</v>
      </c>
      <c r="E95" t="s">
        <v>105</v>
      </c>
      <c r="F95" s="98">
        <v>4</v>
      </c>
      <c r="G95" s="95">
        <v>42936</v>
      </c>
      <c r="H95" t="s">
        <v>1109</v>
      </c>
      <c r="I95" t="s">
        <v>1110</v>
      </c>
      <c r="J95">
        <v>1.93</v>
      </c>
      <c r="K95">
        <v>2.1269999999999998</v>
      </c>
      <c r="L95" s="96">
        <f t="shared" si="4"/>
        <v>1.6801999999999999</v>
      </c>
      <c r="M95" s="107">
        <v>5.5147656768714146</v>
      </c>
      <c r="N95" s="96">
        <f t="shared" si="0"/>
        <v>1.5875409070972064</v>
      </c>
      <c r="O95" s="96">
        <f t="shared" si="5"/>
        <v>1.8771999999999998</v>
      </c>
      <c r="P95" s="107">
        <v>2.2816647271287041</v>
      </c>
      <c r="Q95" s="96">
        <f t="shared" si="1"/>
        <v>1.8343685897423396</v>
      </c>
      <c r="R95" s="95">
        <v>43007</v>
      </c>
      <c r="S95" s="96">
        <v>1.6738</v>
      </c>
      <c r="T95" s="96">
        <v>1.9161999999999999</v>
      </c>
      <c r="U95" s="96">
        <f t="shared" si="6"/>
        <v>1.5231999999999999</v>
      </c>
      <c r="V95" s="96">
        <f t="shared" si="6"/>
        <v>1.7655999999999998</v>
      </c>
      <c r="W95" s="96">
        <v>6.723084156088639</v>
      </c>
      <c r="X95" s="96">
        <v>3.0104712041882107</v>
      </c>
      <c r="Y95" s="96">
        <f t="shared" si="2"/>
        <v>1.4207939821344577</v>
      </c>
      <c r="Z95" s="96">
        <f t="shared" si="2"/>
        <v>1.7124471204188527</v>
      </c>
      <c r="AA95" s="96">
        <f t="shared" si="7"/>
        <v>0.10503472648628809</v>
      </c>
      <c r="AB95" s="96">
        <f t="shared" si="8"/>
        <v>6.8858870570583167E-2</v>
      </c>
      <c r="AC95" s="96">
        <f t="shared" si="3"/>
        <v>0.93353491222796592</v>
      </c>
      <c r="AD95">
        <f t="shared" si="9"/>
        <v>71</v>
      </c>
      <c r="AE95" s="96">
        <f t="shared" si="10"/>
        <v>0.87525566925618992</v>
      </c>
      <c r="AF95" s="96">
        <f t="shared" si="11"/>
        <v>4.7312453244476721E-2</v>
      </c>
      <c r="AG95" s="97" t="s">
        <v>194</v>
      </c>
      <c r="AH95" s="97" t="s">
        <v>194</v>
      </c>
      <c r="AI95" s="97" t="s">
        <v>194</v>
      </c>
      <c r="AJ95" s="97" t="s">
        <v>194</v>
      </c>
      <c r="AK95" s="97" t="s">
        <v>195</v>
      </c>
      <c r="AL95" s="97" t="s">
        <v>194</v>
      </c>
    </row>
    <row r="96" spans="2:38">
      <c r="B96" t="s">
        <v>1074</v>
      </c>
      <c r="C96" s="93">
        <v>21</v>
      </c>
      <c r="D96" t="s">
        <v>70</v>
      </c>
      <c r="E96" t="s">
        <v>105</v>
      </c>
      <c r="F96" s="98">
        <v>5</v>
      </c>
      <c r="G96" s="95">
        <v>42936</v>
      </c>
      <c r="H96" t="s">
        <v>1111</v>
      </c>
      <c r="I96" t="s">
        <v>1112</v>
      </c>
      <c r="J96">
        <v>2.1309999999999998</v>
      </c>
      <c r="K96">
        <v>2.13</v>
      </c>
      <c r="L96" s="96">
        <f t="shared" si="4"/>
        <v>1.8811999999999998</v>
      </c>
      <c r="M96" s="107">
        <v>5.5147656768714146</v>
      </c>
      <c r="N96" s="96">
        <f t="shared" si="0"/>
        <v>1.7774562280866948</v>
      </c>
      <c r="O96" s="96">
        <f t="shared" si="5"/>
        <v>1.8801999999999999</v>
      </c>
      <c r="P96" s="107">
        <v>2.2816647271287041</v>
      </c>
      <c r="Q96" s="96">
        <f t="shared" si="1"/>
        <v>1.837300139800526</v>
      </c>
      <c r="R96" s="95">
        <v>43007</v>
      </c>
      <c r="S96" s="96">
        <v>1.4054</v>
      </c>
      <c r="T96" s="96">
        <v>1.9635</v>
      </c>
      <c r="U96" s="96">
        <f t="shared" si="6"/>
        <v>1.2547999999999999</v>
      </c>
      <c r="V96" s="96">
        <f t="shared" si="6"/>
        <v>1.8129</v>
      </c>
      <c r="W96" s="96">
        <v>9.4763092269327878</v>
      </c>
      <c r="X96" s="96">
        <v>2.8502415458935801</v>
      </c>
      <c r="Y96" s="96">
        <f t="shared" si="2"/>
        <v>1.1358912718204472</v>
      </c>
      <c r="Z96" s="96">
        <f t="shared" si="2"/>
        <v>1.7612279710144954</v>
      </c>
      <c r="AA96" s="96">
        <f t="shared" si="7"/>
        <v>0.36094557273955863</v>
      </c>
      <c r="AB96" s="96">
        <f t="shared" si="8"/>
        <v>0.23662940160598148</v>
      </c>
      <c r="AC96" s="96">
        <f t="shared" si="3"/>
        <v>0.95859567680962043</v>
      </c>
      <c r="AD96">
        <f t="shared" si="9"/>
        <v>71</v>
      </c>
      <c r="AE96" s="96">
        <f t="shared" si="10"/>
        <v>0.57132354781525096</v>
      </c>
      <c r="AF96" s="96">
        <f t="shared" si="11"/>
        <v>2.7090432359162886E-3</v>
      </c>
      <c r="AG96" s="97" t="s">
        <v>194</v>
      </c>
      <c r="AH96" s="97" t="s">
        <v>194</v>
      </c>
      <c r="AI96" s="97" t="s">
        <v>194</v>
      </c>
      <c r="AJ96" s="97" t="s">
        <v>194</v>
      </c>
      <c r="AK96" s="97" t="s">
        <v>194</v>
      </c>
      <c r="AL96" s="97" t="s">
        <v>194</v>
      </c>
    </row>
    <row r="97" spans="2:38">
      <c r="B97" t="s">
        <v>1074</v>
      </c>
      <c r="C97" s="93">
        <v>22</v>
      </c>
      <c r="D97" t="s">
        <v>70</v>
      </c>
      <c r="E97" t="s">
        <v>105</v>
      </c>
      <c r="F97" s="98">
        <v>6</v>
      </c>
      <c r="G97" s="95">
        <v>42936</v>
      </c>
      <c r="H97" t="s">
        <v>1113</v>
      </c>
      <c r="I97" t="s">
        <v>1114</v>
      </c>
      <c r="J97">
        <v>2.0209999999999999</v>
      </c>
      <c r="K97">
        <v>2.2559999999999998</v>
      </c>
      <c r="L97" s="96">
        <f t="shared" si="4"/>
        <v>1.7711999999999999</v>
      </c>
      <c r="M97" s="107">
        <v>5.5147656768714146</v>
      </c>
      <c r="N97" s="96">
        <f t="shared" si="0"/>
        <v>1.6735224703312535</v>
      </c>
      <c r="O97" s="96">
        <f t="shared" si="5"/>
        <v>2.0061999999999998</v>
      </c>
      <c r="P97" s="107">
        <v>2.2816647271287041</v>
      </c>
      <c r="Q97" s="96">
        <f t="shared" si="1"/>
        <v>1.9604252422443438</v>
      </c>
      <c r="R97" s="95">
        <v>43007</v>
      </c>
      <c r="S97" s="96">
        <v>1.4722999999999999</v>
      </c>
      <c r="T97" s="96">
        <v>1.8997999999999999</v>
      </c>
      <c r="U97" s="96">
        <f t="shared" si="6"/>
        <v>1.3216999999999999</v>
      </c>
      <c r="V97" s="96">
        <f t="shared" si="6"/>
        <v>1.7491999999999999</v>
      </c>
      <c r="W97" s="96">
        <v>8.7882822902793247</v>
      </c>
      <c r="X97" s="96">
        <v>3.508771929824448</v>
      </c>
      <c r="Y97" s="96">
        <f t="shared" si="2"/>
        <v>1.2055452729693781</v>
      </c>
      <c r="Z97" s="96">
        <f t="shared" si="2"/>
        <v>1.6878245614035106</v>
      </c>
      <c r="AA97" s="96">
        <f t="shared" si="7"/>
        <v>0.27963604054222524</v>
      </c>
      <c r="AB97" s="96">
        <f t="shared" si="8"/>
        <v>0.18332434011794338</v>
      </c>
      <c r="AC97" s="96">
        <f t="shared" si="3"/>
        <v>0.86094818870585799</v>
      </c>
      <c r="AD97">
        <f t="shared" si="9"/>
        <v>71</v>
      </c>
      <c r="AE97" s="96">
        <f t="shared" si="10"/>
        <v>0.6678906881921316</v>
      </c>
      <c r="AF97" s="96">
        <f t="shared" si="11"/>
        <v>2.001257136053796E-2</v>
      </c>
      <c r="AG97" s="97" t="s">
        <v>194</v>
      </c>
      <c r="AH97" s="97" t="s">
        <v>195</v>
      </c>
      <c r="AI97" s="97" t="s">
        <v>194</v>
      </c>
      <c r="AJ97" s="97" t="s">
        <v>194</v>
      </c>
      <c r="AK97" s="97" t="s">
        <v>194</v>
      </c>
      <c r="AL97" s="97" t="s">
        <v>194</v>
      </c>
    </row>
    <row r="98" spans="2:38">
      <c r="B98" t="s">
        <v>1074</v>
      </c>
      <c r="C98" s="93">
        <v>23</v>
      </c>
      <c r="D98" t="s">
        <v>70</v>
      </c>
      <c r="E98" t="s">
        <v>105</v>
      </c>
      <c r="F98" s="98">
        <v>7</v>
      </c>
      <c r="G98" s="95" t="s">
        <v>193</v>
      </c>
      <c r="H98" t="s">
        <v>193</v>
      </c>
      <c r="I98" t="s">
        <v>193</v>
      </c>
      <c r="J98" t="s">
        <v>193</v>
      </c>
      <c r="K98" t="s">
        <v>193</v>
      </c>
      <c r="L98" s="96" t="str">
        <f t="shared" si="4"/>
        <v/>
      </c>
      <c r="M98" s="107">
        <v>5.5147656768714146</v>
      </c>
      <c r="N98" s="96" t="str">
        <f t="shared" si="0"/>
        <v/>
      </c>
      <c r="O98" s="96" t="str">
        <f t="shared" si="5"/>
        <v/>
      </c>
      <c r="P98" s="107">
        <v>2.2816647271287041</v>
      </c>
      <c r="Q98" s="96" t="str">
        <f t="shared" si="1"/>
        <v/>
      </c>
      <c r="R98" s="95" t="s">
        <v>193</v>
      </c>
      <c r="S98" s="96" t="s">
        <v>193</v>
      </c>
      <c r="T98" s="96" t="s">
        <v>193</v>
      </c>
      <c r="U98" s="96" t="str">
        <f t="shared" si="6"/>
        <v/>
      </c>
      <c r="V98" s="96" t="str">
        <f t="shared" si="6"/>
        <v/>
      </c>
      <c r="W98" s="96" t="s">
        <v>193</v>
      </c>
      <c r="X98" s="96" t="s">
        <v>193</v>
      </c>
      <c r="Y98" s="96" t="str">
        <f t="shared" si="2"/>
        <v/>
      </c>
      <c r="Z98" s="96" t="str">
        <f t="shared" si="2"/>
        <v/>
      </c>
      <c r="AA98" s="96" t="str">
        <f t="shared" si="7"/>
        <v/>
      </c>
      <c r="AB98" s="96" t="str">
        <f t="shared" si="8"/>
        <v/>
      </c>
      <c r="AC98" s="96" t="str">
        <f t="shared" si="3"/>
        <v/>
      </c>
      <c r="AD98" t="str">
        <f t="shared" si="9"/>
        <v/>
      </c>
      <c r="AE98" s="96" t="str">
        <f t="shared" si="10"/>
        <v/>
      </c>
      <c r="AF98" s="96" t="str">
        <f t="shared" si="11"/>
        <v/>
      </c>
      <c r="AG98" s="97" t="s">
        <v>194</v>
      </c>
      <c r="AH98" s="97" t="s">
        <v>194</v>
      </c>
      <c r="AI98" s="97" t="s">
        <v>194</v>
      </c>
      <c r="AJ98" s="97" t="s">
        <v>194</v>
      </c>
      <c r="AK98" s="97" t="s">
        <v>194</v>
      </c>
      <c r="AL98" s="97" t="s">
        <v>194</v>
      </c>
    </row>
    <row r="99" spans="2:38">
      <c r="B99" t="s">
        <v>1074</v>
      </c>
      <c r="C99" s="93">
        <v>24</v>
      </c>
      <c r="D99" t="s">
        <v>70</v>
      </c>
      <c r="E99" t="s">
        <v>105</v>
      </c>
      <c r="F99" s="98">
        <v>8</v>
      </c>
      <c r="G99" s="95">
        <v>42936</v>
      </c>
      <c r="H99" t="s">
        <v>1115</v>
      </c>
      <c r="I99" t="s">
        <v>1116</v>
      </c>
      <c r="J99">
        <v>2.044</v>
      </c>
      <c r="K99">
        <v>2.214</v>
      </c>
      <c r="L99" s="96">
        <f t="shared" si="4"/>
        <v>1.7942</v>
      </c>
      <c r="M99" s="107">
        <v>5.5147656768714146</v>
      </c>
      <c r="N99" s="96">
        <f t="shared" si="0"/>
        <v>1.6952540742255731</v>
      </c>
      <c r="O99" s="96">
        <f t="shared" si="5"/>
        <v>1.9641999999999999</v>
      </c>
      <c r="P99" s="107">
        <v>2.2816647271287041</v>
      </c>
      <c r="Q99" s="96">
        <f t="shared" si="1"/>
        <v>1.919383541429738</v>
      </c>
      <c r="R99" s="95">
        <v>43007</v>
      </c>
      <c r="S99" s="96">
        <v>1.7525999999999999</v>
      </c>
      <c r="T99" s="96">
        <v>1.9572000000000001</v>
      </c>
      <c r="U99" s="96">
        <f t="shared" si="6"/>
        <v>1.6019999999999999</v>
      </c>
      <c r="V99" s="96">
        <f t="shared" si="6"/>
        <v>1.8066</v>
      </c>
      <c r="W99" s="96">
        <v>6.2730627306273838</v>
      </c>
      <c r="X99" s="96">
        <v>2.4928092042184851</v>
      </c>
      <c r="Y99" s="96">
        <f t="shared" si="2"/>
        <v>1.5015055350553492</v>
      </c>
      <c r="Z99" s="96">
        <f t="shared" si="2"/>
        <v>1.7615649089165888</v>
      </c>
      <c r="AA99" s="96">
        <f t="shared" si="7"/>
        <v>0.11428879134753422</v>
      </c>
      <c r="AB99" s="96">
        <f t="shared" si="8"/>
        <v>7.4925668436863324E-2</v>
      </c>
      <c r="AC99" s="96">
        <f t="shared" si="3"/>
        <v>0.91777639585489468</v>
      </c>
      <c r="AD99">
        <f t="shared" si="9"/>
        <v>71</v>
      </c>
      <c r="AE99" s="96">
        <f t="shared" si="10"/>
        <v>0.8642650934114795</v>
      </c>
      <c r="AF99" s="96" t="str">
        <f t="shared" si="11"/>
        <v/>
      </c>
      <c r="AG99" s="97" t="s">
        <v>194</v>
      </c>
      <c r="AH99" s="97" t="s">
        <v>194</v>
      </c>
      <c r="AI99" s="97" t="s">
        <v>194</v>
      </c>
      <c r="AJ99" s="97" t="s">
        <v>194</v>
      </c>
      <c r="AK99" s="97" t="s">
        <v>194</v>
      </c>
      <c r="AL99" s="97" t="s">
        <v>194</v>
      </c>
    </row>
    <row r="100" spans="2:38">
      <c r="B100" t="s">
        <v>1074</v>
      </c>
      <c r="C100" s="93">
        <v>25</v>
      </c>
      <c r="D100" t="s">
        <v>71</v>
      </c>
      <c r="E100" t="s">
        <v>105</v>
      </c>
      <c r="F100" s="94">
        <v>1</v>
      </c>
      <c r="G100" s="95">
        <v>42936</v>
      </c>
      <c r="H100" t="s">
        <v>1117</v>
      </c>
      <c r="I100" t="s">
        <v>1118</v>
      </c>
      <c r="J100">
        <v>2.0169999999999999</v>
      </c>
      <c r="K100">
        <v>2.2759999999999998</v>
      </c>
      <c r="L100" s="96">
        <f t="shared" si="4"/>
        <v>1.7671999999999999</v>
      </c>
      <c r="M100" s="107">
        <v>5.5147656768714146</v>
      </c>
      <c r="N100" s="96">
        <f t="shared" si="0"/>
        <v>1.6697430609583281</v>
      </c>
      <c r="O100" s="96">
        <f t="shared" si="5"/>
        <v>2.0261999999999998</v>
      </c>
      <c r="P100" s="107">
        <v>2.2816647271287041</v>
      </c>
      <c r="Q100" s="96">
        <f t="shared" si="1"/>
        <v>1.9799689092989179</v>
      </c>
      <c r="R100" s="95">
        <v>43007</v>
      </c>
      <c r="S100" s="96">
        <v>1.8697999999999999</v>
      </c>
      <c r="T100" s="96">
        <v>2.0165999999999999</v>
      </c>
      <c r="U100" s="96">
        <f t="shared" si="6"/>
        <v>1.7191999999999998</v>
      </c>
      <c r="V100" s="96">
        <f t="shared" si="6"/>
        <v>1.8659999999999999</v>
      </c>
      <c r="W100" s="96">
        <v>6.1076102762959152</v>
      </c>
      <c r="X100" s="96">
        <v>3.4160037435664092</v>
      </c>
      <c r="Y100" s="96">
        <f t="shared" si="2"/>
        <v>1.6141979641299204</v>
      </c>
      <c r="Z100" s="96">
        <f t="shared" si="2"/>
        <v>1.8022573701450506</v>
      </c>
      <c r="AA100" s="96">
        <f t="shared" si="7"/>
        <v>3.3265655134106842E-2</v>
      </c>
      <c r="AB100" s="96">
        <f t="shared" si="8"/>
        <v>2.1808362985780233E-2</v>
      </c>
      <c r="AC100" s="96">
        <f t="shared" si="3"/>
        <v>0.91024528803495575</v>
      </c>
      <c r="AD100">
        <f t="shared" si="9"/>
        <v>71</v>
      </c>
      <c r="AE100" s="96">
        <f t="shared" si="10"/>
        <v>0.96049209604025321</v>
      </c>
      <c r="AF100" s="96" t="str">
        <f t="shared" si="11"/>
        <v/>
      </c>
      <c r="AG100" s="97" t="s">
        <v>194</v>
      </c>
      <c r="AH100" s="97" t="s">
        <v>194</v>
      </c>
      <c r="AI100" s="97" t="s">
        <v>194</v>
      </c>
      <c r="AJ100" s="97" t="s">
        <v>194</v>
      </c>
      <c r="AK100" s="97" t="s">
        <v>194</v>
      </c>
      <c r="AL100" s="97" t="s">
        <v>194</v>
      </c>
    </row>
    <row r="101" spans="2:38">
      <c r="B101" t="s">
        <v>1074</v>
      </c>
      <c r="C101" s="93">
        <v>26</v>
      </c>
      <c r="D101" t="s">
        <v>71</v>
      </c>
      <c r="E101" t="s">
        <v>105</v>
      </c>
      <c r="F101" s="94">
        <v>2</v>
      </c>
      <c r="G101" s="95">
        <v>42936</v>
      </c>
      <c r="H101" t="s">
        <v>1119</v>
      </c>
      <c r="I101" t="s">
        <v>1120</v>
      </c>
      <c r="J101">
        <v>1.9370000000000001</v>
      </c>
      <c r="K101">
        <v>2.19</v>
      </c>
      <c r="L101" s="96">
        <f t="shared" si="4"/>
        <v>1.6872</v>
      </c>
      <c r="M101" s="107">
        <v>5.5147656768714146</v>
      </c>
      <c r="N101" s="96">
        <f t="shared" si="0"/>
        <v>1.5941548734998254</v>
      </c>
      <c r="O101" s="96">
        <f t="shared" si="5"/>
        <v>1.9401999999999999</v>
      </c>
      <c r="P101" s="107">
        <v>2.2816647271287041</v>
      </c>
      <c r="Q101" s="96">
        <f t="shared" si="1"/>
        <v>1.8959311409642488</v>
      </c>
      <c r="R101" s="95">
        <v>43007</v>
      </c>
      <c r="S101" s="96">
        <v>1.7357</v>
      </c>
      <c r="T101" s="96">
        <v>1.9849000000000001</v>
      </c>
      <c r="U101" s="96">
        <f t="shared" si="6"/>
        <v>1.5851</v>
      </c>
      <c r="V101" s="96">
        <f t="shared" si="6"/>
        <v>1.8343</v>
      </c>
      <c r="W101" s="96">
        <v>5.724049551473775</v>
      </c>
      <c r="X101" s="96">
        <v>2.2760290556907226</v>
      </c>
      <c r="Y101" s="96">
        <f t="shared" si="2"/>
        <v>1.4943680905595891</v>
      </c>
      <c r="Z101" s="96">
        <f t="shared" si="2"/>
        <v>1.7925507990314651</v>
      </c>
      <c r="AA101" s="96">
        <f t="shared" si="7"/>
        <v>6.2595413155287272E-2</v>
      </c>
      <c r="AB101" s="96">
        <f t="shared" si="8"/>
        <v>4.1036422876150336E-2</v>
      </c>
      <c r="AC101" s="96">
        <f t="shared" si="3"/>
        <v>0.94547252286799532</v>
      </c>
      <c r="AD101">
        <f t="shared" si="9"/>
        <v>71</v>
      </c>
      <c r="AE101" s="96">
        <f t="shared" si="10"/>
        <v>0.92565865420987259</v>
      </c>
      <c r="AF101" s="96" t="str">
        <f t="shared" si="11"/>
        <v/>
      </c>
      <c r="AG101" s="97" t="s">
        <v>194</v>
      </c>
      <c r="AH101" s="97" t="s">
        <v>194</v>
      </c>
      <c r="AI101" s="97" t="s">
        <v>194</v>
      </c>
      <c r="AJ101" s="97" t="s">
        <v>194</v>
      </c>
      <c r="AK101" s="97" t="s">
        <v>194</v>
      </c>
      <c r="AL101" s="97" t="s">
        <v>194</v>
      </c>
    </row>
    <row r="102" spans="2:38">
      <c r="B102" t="s">
        <v>1074</v>
      </c>
      <c r="C102" s="93">
        <v>27</v>
      </c>
      <c r="D102" t="s">
        <v>71</v>
      </c>
      <c r="E102" t="s">
        <v>105</v>
      </c>
      <c r="F102" s="94">
        <v>3</v>
      </c>
      <c r="G102" s="95">
        <v>42936</v>
      </c>
      <c r="H102" t="s">
        <v>1121</v>
      </c>
      <c r="I102" t="s">
        <v>1122</v>
      </c>
      <c r="J102">
        <v>2.0150000000000001</v>
      </c>
      <c r="K102">
        <v>2.15</v>
      </c>
      <c r="L102" s="96">
        <f t="shared" si="4"/>
        <v>1.7652000000000001</v>
      </c>
      <c r="M102" s="107">
        <v>5.5147656768714146</v>
      </c>
      <c r="N102" s="96">
        <f t="shared" si="0"/>
        <v>1.6678533562718658</v>
      </c>
      <c r="O102" s="96">
        <f t="shared" si="5"/>
        <v>1.9001999999999999</v>
      </c>
      <c r="P102" s="107">
        <v>2.2816647271287041</v>
      </c>
      <c r="Q102" s="96">
        <f t="shared" si="1"/>
        <v>1.8568438068551003</v>
      </c>
      <c r="R102" s="95">
        <v>43007</v>
      </c>
      <c r="S102" s="96">
        <v>1.4296</v>
      </c>
      <c r="T102" s="96">
        <v>1.9908000000000001</v>
      </c>
      <c r="U102" s="96">
        <f t="shared" si="6"/>
        <v>1.2789999999999999</v>
      </c>
      <c r="V102" s="96">
        <f t="shared" si="6"/>
        <v>1.8402000000000001</v>
      </c>
      <c r="W102" s="96">
        <v>8.4745762711863382</v>
      </c>
      <c r="X102" s="96">
        <v>3.391472868216721</v>
      </c>
      <c r="Y102" s="96">
        <f t="shared" si="2"/>
        <v>1.1706101694915267</v>
      </c>
      <c r="Z102" s="96">
        <f t="shared" si="2"/>
        <v>1.7777901162790759</v>
      </c>
      <c r="AA102" s="96">
        <f t="shared" si="7"/>
        <v>0.29813363681554195</v>
      </c>
      <c r="AB102" s="96">
        <f t="shared" si="8"/>
        <v>0.1954510303113767</v>
      </c>
      <c r="AC102" s="96">
        <f t="shared" si="3"/>
        <v>0.95742577254792582</v>
      </c>
      <c r="AD102">
        <f t="shared" si="9"/>
        <v>71</v>
      </c>
      <c r="AE102" s="96">
        <f t="shared" si="10"/>
        <v>0.64592204653736107</v>
      </c>
      <c r="AF102" s="96">
        <f t="shared" si="11"/>
        <v>3.4602461512877949E-3</v>
      </c>
      <c r="AG102" s="97" t="s">
        <v>194</v>
      </c>
      <c r="AH102" s="97" t="s">
        <v>194</v>
      </c>
      <c r="AI102" s="97" t="s">
        <v>194</v>
      </c>
      <c r="AJ102" s="97" t="s">
        <v>194</v>
      </c>
      <c r="AK102" s="97" t="s">
        <v>194</v>
      </c>
      <c r="AL102" s="97" t="s">
        <v>194</v>
      </c>
    </row>
    <row r="103" spans="2:38">
      <c r="B103" t="s">
        <v>1074</v>
      </c>
      <c r="C103" s="93">
        <v>28</v>
      </c>
      <c r="D103" t="s">
        <v>71</v>
      </c>
      <c r="E103" t="s">
        <v>105</v>
      </c>
      <c r="F103" s="98">
        <v>4</v>
      </c>
      <c r="G103" s="95">
        <v>42936</v>
      </c>
      <c r="H103" t="s">
        <v>1123</v>
      </c>
      <c r="I103" t="s">
        <v>1124</v>
      </c>
      <c r="J103">
        <v>1.88</v>
      </c>
      <c r="K103">
        <v>2.1859999999999999</v>
      </c>
      <c r="L103" s="96">
        <f t="shared" si="4"/>
        <v>1.6301999999999999</v>
      </c>
      <c r="M103" s="107">
        <v>5.5147656768714146</v>
      </c>
      <c r="N103" s="96">
        <f t="shared" si="0"/>
        <v>1.5402982899356421</v>
      </c>
      <c r="O103" s="96">
        <f t="shared" si="5"/>
        <v>1.9361999999999999</v>
      </c>
      <c r="P103" s="107">
        <v>2.2816647271287041</v>
      </c>
      <c r="Q103" s="96">
        <f t="shared" si="1"/>
        <v>1.8920224075533341</v>
      </c>
      <c r="R103" s="95">
        <v>43007</v>
      </c>
      <c r="S103" s="96">
        <v>1.4991000000000001</v>
      </c>
      <c r="T103" s="96">
        <v>2.0167999999999999</v>
      </c>
      <c r="U103" s="96">
        <f t="shared" si="6"/>
        <v>1.3485</v>
      </c>
      <c r="V103" s="96">
        <f t="shared" si="6"/>
        <v>1.8661999999999999</v>
      </c>
      <c r="W103" s="96">
        <v>6.888472352389627</v>
      </c>
      <c r="X103" s="96">
        <v>3.6201222378937139</v>
      </c>
      <c r="Y103" s="96">
        <f t="shared" si="2"/>
        <v>1.2556089503280259</v>
      </c>
      <c r="Z103" s="96">
        <f t="shared" si="2"/>
        <v>1.7986412787964274</v>
      </c>
      <c r="AA103" s="96">
        <f t="shared" si="7"/>
        <v>0.1848274074364592</v>
      </c>
      <c r="AB103" s="96">
        <f t="shared" si="8"/>
        <v>0.12116951176356945</v>
      </c>
      <c r="AC103" s="96">
        <f t="shared" si="3"/>
        <v>0.95064480823054187</v>
      </c>
      <c r="AD103">
        <f t="shared" si="9"/>
        <v>71</v>
      </c>
      <c r="AE103" s="96">
        <f t="shared" si="10"/>
        <v>0.78049001492106984</v>
      </c>
      <c r="AF103" s="96">
        <f t="shared" si="11"/>
        <v>7.3676984493174103E-3</v>
      </c>
      <c r="AG103" s="97" t="s">
        <v>194</v>
      </c>
      <c r="AH103" s="97" t="s">
        <v>194</v>
      </c>
      <c r="AI103" s="97" t="s">
        <v>194</v>
      </c>
      <c r="AJ103" s="97" t="s">
        <v>194</v>
      </c>
      <c r="AK103" s="97" t="s">
        <v>194</v>
      </c>
      <c r="AL103" s="97" t="s">
        <v>194</v>
      </c>
    </row>
    <row r="104" spans="2:38">
      <c r="B104" t="s">
        <v>1074</v>
      </c>
      <c r="C104" s="93">
        <v>29</v>
      </c>
      <c r="D104" t="s">
        <v>71</v>
      </c>
      <c r="E104" t="s">
        <v>105</v>
      </c>
      <c r="F104" s="98">
        <v>5</v>
      </c>
      <c r="G104" s="95">
        <v>42936</v>
      </c>
      <c r="H104" t="s">
        <v>1125</v>
      </c>
      <c r="I104" t="s">
        <v>1126</v>
      </c>
      <c r="J104">
        <v>2.012</v>
      </c>
      <c r="K104">
        <v>2.2829999999999999</v>
      </c>
      <c r="L104" s="96">
        <f t="shared" si="4"/>
        <v>1.7622</v>
      </c>
      <c r="M104" s="107">
        <v>5.5147656768714146</v>
      </c>
      <c r="N104" s="96">
        <f t="shared" si="0"/>
        <v>1.6650187992421719</v>
      </c>
      <c r="O104" s="96">
        <f t="shared" si="5"/>
        <v>2.0331999999999999</v>
      </c>
      <c r="P104" s="107">
        <v>2.2816647271287041</v>
      </c>
      <c r="Q104" s="96">
        <f t="shared" si="1"/>
        <v>1.9868091927680191</v>
      </c>
      <c r="R104" s="95">
        <v>43007</v>
      </c>
      <c r="S104" s="96">
        <v>1.8162</v>
      </c>
      <c r="T104" s="96">
        <v>2.0718999999999999</v>
      </c>
      <c r="U104" s="96">
        <f t="shared" si="6"/>
        <v>1.6656</v>
      </c>
      <c r="V104" s="96">
        <f t="shared" si="6"/>
        <v>1.9212999999999998</v>
      </c>
      <c r="W104" s="96">
        <v>6.3172671970048668</v>
      </c>
      <c r="X104" s="96">
        <v>2.7534965034964429</v>
      </c>
      <c r="Y104" s="96">
        <f t="shared" si="2"/>
        <v>1.560379597566687</v>
      </c>
      <c r="Z104" s="96">
        <f t="shared" si="2"/>
        <v>1.8683970716783227</v>
      </c>
      <c r="AA104" s="96">
        <f t="shared" si="7"/>
        <v>6.2845657792639398E-2</v>
      </c>
      <c r="AB104" s="96">
        <f t="shared" si="8"/>
        <v>4.1200478742918004E-2</v>
      </c>
      <c r="AC104" s="96">
        <f t="shared" si="3"/>
        <v>0.94040085906552262</v>
      </c>
      <c r="AD104">
        <f t="shared" si="9"/>
        <v>71</v>
      </c>
      <c r="AE104" s="96">
        <f t="shared" si="10"/>
        <v>0.92536145155268479</v>
      </c>
      <c r="AF104" s="96" t="str">
        <f t="shared" si="11"/>
        <v/>
      </c>
      <c r="AG104" s="97" t="s">
        <v>194</v>
      </c>
      <c r="AH104" s="97" t="s">
        <v>194</v>
      </c>
      <c r="AI104" s="97" t="s">
        <v>194</v>
      </c>
      <c r="AJ104" s="97" t="s">
        <v>194</v>
      </c>
      <c r="AK104" s="97" t="s">
        <v>194</v>
      </c>
      <c r="AL104" s="97" t="s">
        <v>194</v>
      </c>
    </row>
    <row r="105" spans="2:38">
      <c r="B105" t="s">
        <v>1074</v>
      </c>
      <c r="C105" s="93">
        <v>30</v>
      </c>
      <c r="D105" t="s">
        <v>71</v>
      </c>
      <c r="E105" t="s">
        <v>105</v>
      </c>
      <c r="F105" s="98">
        <v>6</v>
      </c>
      <c r="G105" s="95">
        <v>42936</v>
      </c>
      <c r="H105" t="s">
        <v>1127</v>
      </c>
      <c r="I105" t="s">
        <v>1128</v>
      </c>
      <c r="J105">
        <v>2.073</v>
      </c>
      <c r="K105">
        <v>2.1949999999999998</v>
      </c>
      <c r="L105" s="96">
        <f t="shared" si="4"/>
        <v>1.8231999999999999</v>
      </c>
      <c r="M105" s="107">
        <v>5.5147656768714146</v>
      </c>
      <c r="N105" s="96">
        <f t="shared" si="0"/>
        <v>1.7226547921792803</v>
      </c>
      <c r="O105" s="96">
        <f t="shared" si="5"/>
        <v>1.9451999999999998</v>
      </c>
      <c r="P105" s="107">
        <v>2.2816647271287041</v>
      </c>
      <c r="Q105" s="96">
        <f t="shared" si="1"/>
        <v>1.9008170577278922</v>
      </c>
      <c r="R105" s="95">
        <v>43007</v>
      </c>
      <c r="S105" s="96">
        <v>1.9318</v>
      </c>
      <c r="T105" s="96">
        <v>2.0158999999999998</v>
      </c>
      <c r="U105" s="96">
        <f t="shared" si="6"/>
        <v>1.7811999999999999</v>
      </c>
      <c r="V105" s="96">
        <f t="shared" si="6"/>
        <v>1.8652999999999997</v>
      </c>
      <c r="W105" s="96">
        <v>5.1138805328754682</v>
      </c>
      <c r="X105" s="96">
        <v>2.0813623462635014</v>
      </c>
      <c r="Y105" s="96">
        <f t="shared" si="2"/>
        <v>1.690111559948422</v>
      </c>
      <c r="Z105" s="96">
        <f t="shared" si="2"/>
        <v>1.8264763481551467</v>
      </c>
      <c r="AA105" s="96">
        <f t="shared" si="7"/>
        <v>1.8891325399959413E-2</v>
      </c>
      <c r="AB105" s="96">
        <f t="shared" si="8"/>
        <v>1.2384811901161063E-2</v>
      </c>
      <c r="AC105" s="96">
        <f t="shared" si="3"/>
        <v>0.9608901291839167</v>
      </c>
      <c r="AD105">
        <f t="shared" si="9"/>
        <v>71</v>
      </c>
      <c r="AE105" s="96">
        <f t="shared" si="10"/>
        <v>0.97756374655586764</v>
      </c>
      <c r="AF105" s="96" t="str">
        <f t="shared" si="11"/>
        <v/>
      </c>
      <c r="AG105" s="97" t="s">
        <v>194</v>
      </c>
      <c r="AH105" s="97" t="s">
        <v>194</v>
      </c>
      <c r="AI105" s="97" t="s">
        <v>194</v>
      </c>
      <c r="AJ105" s="97" t="s">
        <v>194</v>
      </c>
      <c r="AK105" s="97" t="s">
        <v>194</v>
      </c>
      <c r="AL105" s="97" t="s">
        <v>194</v>
      </c>
    </row>
    <row r="106" spans="2:38">
      <c r="B106" t="s">
        <v>1074</v>
      </c>
      <c r="C106" s="93">
        <v>31</v>
      </c>
      <c r="D106" t="s">
        <v>71</v>
      </c>
      <c r="E106" t="s">
        <v>105</v>
      </c>
      <c r="F106" s="98">
        <v>7</v>
      </c>
      <c r="G106" s="95" t="s">
        <v>193</v>
      </c>
      <c r="H106" t="s">
        <v>193</v>
      </c>
      <c r="I106" t="s">
        <v>193</v>
      </c>
      <c r="J106" t="s">
        <v>193</v>
      </c>
      <c r="K106" t="s">
        <v>193</v>
      </c>
      <c r="L106" s="96" t="str">
        <f t="shared" si="4"/>
        <v/>
      </c>
      <c r="M106" s="107">
        <v>5.5147656768714146</v>
      </c>
      <c r="N106" s="96" t="str">
        <f t="shared" si="0"/>
        <v/>
      </c>
      <c r="O106" s="96" t="str">
        <f t="shared" si="5"/>
        <v/>
      </c>
      <c r="P106" s="107">
        <v>2.2816647271287041</v>
      </c>
      <c r="Q106" s="96" t="str">
        <f t="shared" si="1"/>
        <v/>
      </c>
      <c r="R106" s="95" t="s">
        <v>193</v>
      </c>
      <c r="S106" s="96" t="s">
        <v>193</v>
      </c>
      <c r="T106" s="96" t="s">
        <v>193</v>
      </c>
      <c r="U106" s="96" t="str">
        <f t="shared" si="6"/>
        <v/>
      </c>
      <c r="V106" s="96" t="str">
        <f t="shared" si="6"/>
        <v/>
      </c>
      <c r="W106" s="96" t="s">
        <v>193</v>
      </c>
      <c r="X106" s="96" t="s">
        <v>193</v>
      </c>
      <c r="Y106" s="96" t="str">
        <f t="shared" si="2"/>
        <v/>
      </c>
      <c r="Z106" s="96" t="str">
        <f t="shared" si="2"/>
        <v/>
      </c>
      <c r="AA106" s="96" t="str">
        <f t="shared" si="7"/>
        <v/>
      </c>
      <c r="AB106" s="96" t="str">
        <f t="shared" si="8"/>
        <v/>
      </c>
      <c r="AC106" s="96" t="str">
        <f t="shared" si="3"/>
        <v/>
      </c>
      <c r="AD106" t="str">
        <f t="shared" si="9"/>
        <v/>
      </c>
      <c r="AE106" s="96" t="str">
        <f t="shared" si="10"/>
        <v/>
      </c>
      <c r="AF106" s="96" t="str">
        <f t="shared" si="11"/>
        <v/>
      </c>
      <c r="AG106" s="97" t="s">
        <v>194</v>
      </c>
      <c r="AH106" s="97" t="s">
        <v>194</v>
      </c>
      <c r="AI106" s="97" t="s">
        <v>194</v>
      </c>
      <c r="AJ106" s="97" t="s">
        <v>194</v>
      </c>
      <c r="AK106" s="97" t="s">
        <v>194</v>
      </c>
      <c r="AL106" s="97" t="s">
        <v>194</v>
      </c>
    </row>
    <row r="107" spans="2:38">
      <c r="B107" t="s">
        <v>1074</v>
      </c>
      <c r="C107" s="93">
        <v>32</v>
      </c>
      <c r="D107" t="s">
        <v>71</v>
      </c>
      <c r="E107" t="s">
        <v>105</v>
      </c>
      <c r="F107" s="98">
        <v>8</v>
      </c>
      <c r="G107" s="95">
        <v>42936</v>
      </c>
      <c r="H107" t="s">
        <v>1129</v>
      </c>
      <c r="I107" t="s">
        <v>1130</v>
      </c>
      <c r="J107">
        <v>2.177</v>
      </c>
      <c r="K107">
        <v>2.2480000000000002</v>
      </c>
      <c r="L107" s="96">
        <f t="shared" si="4"/>
        <v>1.9272</v>
      </c>
      <c r="M107" s="107">
        <v>5.5147656768714146</v>
      </c>
      <c r="N107" s="96">
        <f t="shared" si="0"/>
        <v>1.8209194358753342</v>
      </c>
      <c r="O107" s="96">
        <f t="shared" si="5"/>
        <v>1.9982000000000002</v>
      </c>
      <c r="P107" s="107">
        <v>2.2816647271287041</v>
      </c>
      <c r="Q107" s="96">
        <f t="shared" si="1"/>
        <v>1.9526077754225144</v>
      </c>
      <c r="R107" s="95">
        <v>43007</v>
      </c>
      <c r="S107" s="96">
        <v>1.8848</v>
      </c>
      <c r="T107" s="96">
        <v>1.9944999999999999</v>
      </c>
      <c r="U107" s="96">
        <f t="shared" si="6"/>
        <v>1.7342</v>
      </c>
      <c r="V107" s="96">
        <f t="shared" si="6"/>
        <v>1.8438999999999999</v>
      </c>
      <c r="W107" s="96">
        <v>6.5004452359746852</v>
      </c>
      <c r="X107" s="96">
        <v>3.3151904997520401</v>
      </c>
      <c r="Y107" s="96">
        <f t="shared" si="2"/>
        <v>1.6214692787177269</v>
      </c>
      <c r="Z107" s="96">
        <f t="shared" si="2"/>
        <v>1.7827712023750719</v>
      </c>
      <c r="AA107" s="96">
        <f t="shared" si="7"/>
        <v>0.10953266422889796</v>
      </c>
      <c r="AB107" s="96">
        <f t="shared" si="8"/>
        <v>7.1807637356712195E-2</v>
      </c>
      <c r="AC107" s="96">
        <f t="shared" si="3"/>
        <v>0.91302064081420942</v>
      </c>
      <c r="AD107">
        <f t="shared" si="9"/>
        <v>71</v>
      </c>
      <c r="AE107" s="96">
        <f t="shared" si="10"/>
        <v>0.86991370044073879</v>
      </c>
      <c r="AF107" s="96" t="str">
        <f t="shared" si="11"/>
        <v/>
      </c>
      <c r="AG107" s="97" t="s">
        <v>194</v>
      </c>
      <c r="AH107" s="97" t="s">
        <v>194</v>
      </c>
      <c r="AI107" s="97" t="s">
        <v>194</v>
      </c>
      <c r="AJ107" s="97" t="s">
        <v>194</v>
      </c>
      <c r="AK107" s="97" t="s">
        <v>194</v>
      </c>
      <c r="AL107" s="97" t="s">
        <v>194</v>
      </c>
    </row>
    <row r="108" spans="2:38">
      <c r="B108" t="s">
        <v>1074</v>
      </c>
      <c r="C108" s="93">
        <v>33</v>
      </c>
      <c r="D108" t="s">
        <v>72</v>
      </c>
      <c r="E108" t="s">
        <v>105</v>
      </c>
      <c r="F108" s="94">
        <v>1</v>
      </c>
      <c r="G108" s="95">
        <v>42938</v>
      </c>
      <c r="H108" t="s">
        <v>1131</v>
      </c>
      <c r="I108" t="s">
        <v>1132</v>
      </c>
      <c r="J108">
        <v>1.96</v>
      </c>
      <c r="K108">
        <v>2.2480000000000002</v>
      </c>
      <c r="L108" s="96">
        <f t="shared" si="4"/>
        <v>1.7101999999999999</v>
      </c>
      <c r="M108" s="107">
        <v>5.5147656768714146</v>
      </c>
      <c r="N108" s="96">
        <f t="shared" si="0"/>
        <v>1.615886477394145</v>
      </c>
      <c r="O108" s="96">
        <f t="shared" si="5"/>
        <v>1.9982000000000002</v>
      </c>
      <c r="P108" s="107">
        <v>2.2816647271287041</v>
      </c>
      <c r="Q108" s="96">
        <f t="shared" si="1"/>
        <v>1.9526077754225144</v>
      </c>
      <c r="R108" s="95">
        <v>43005</v>
      </c>
      <c r="S108" s="96">
        <v>1.7766</v>
      </c>
      <c r="T108" s="96">
        <v>1.9911000000000001</v>
      </c>
      <c r="U108" s="96">
        <f t="shared" si="6"/>
        <v>1.6259999999999999</v>
      </c>
      <c r="V108" s="96">
        <f t="shared" si="6"/>
        <v>1.8405</v>
      </c>
      <c r="W108" s="96">
        <v>5.8311575282857895</v>
      </c>
      <c r="X108" s="96">
        <v>2.7544351073765245</v>
      </c>
      <c r="Y108" s="96">
        <f t="shared" si="2"/>
        <v>1.5311853785900729</v>
      </c>
      <c r="Z108" s="96">
        <f t="shared" si="2"/>
        <v>1.7898046218487351</v>
      </c>
      <c r="AA108" s="96">
        <f t="shared" si="7"/>
        <v>5.2417728589860602E-2</v>
      </c>
      <c r="AB108" s="96">
        <f t="shared" si="8"/>
        <v>3.4364116605229277E-2</v>
      </c>
      <c r="AC108" s="96">
        <f t="shared" si="3"/>
        <v>0.91662270547982883</v>
      </c>
      <c r="AD108">
        <f t="shared" si="9"/>
        <v>67</v>
      </c>
      <c r="AE108" s="96">
        <f t="shared" si="10"/>
        <v>0.93774616557023682</v>
      </c>
      <c r="AF108" s="96" t="str">
        <f t="shared" si="11"/>
        <v/>
      </c>
      <c r="AG108" s="97" t="s">
        <v>194</v>
      </c>
      <c r="AH108" s="97" t="s">
        <v>194</v>
      </c>
      <c r="AI108" s="97" t="s">
        <v>194</v>
      </c>
      <c r="AJ108" s="97" t="s">
        <v>194</v>
      </c>
      <c r="AK108" s="97" t="s">
        <v>194</v>
      </c>
      <c r="AL108" s="97" t="s">
        <v>194</v>
      </c>
    </row>
    <row r="109" spans="2:38">
      <c r="B109" t="s">
        <v>1074</v>
      </c>
      <c r="C109" s="93">
        <v>34</v>
      </c>
      <c r="D109" t="s">
        <v>72</v>
      </c>
      <c r="E109" t="s">
        <v>105</v>
      </c>
      <c r="F109" s="94">
        <v>2</v>
      </c>
      <c r="G109" s="95">
        <v>42938</v>
      </c>
      <c r="H109" t="s">
        <v>1133</v>
      </c>
      <c r="I109" t="s">
        <v>1134</v>
      </c>
      <c r="J109">
        <v>2.0259999999999998</v>
      </c>
      <c r="K109">
        <v>2.2400000000000002</v>
      </c>
      <c r="L109" s="96">
        <f t="shared" si="4"/>
        <v>1.7761999999999998</v>
      </c>
      <c r="M109" s="107">
        <v>5.5147656768714146</v>
      </c>
      <c r="N109" s="96">
        <f t="shared" si="0"/>
        <v>1.6782467320474097</v>
      </c>
      <c r="O109" s="96">
        <f t="shared" si="5"/>
        <v>1.9902000000000002</v>
      </c>
      <c r="P109" s="107">
        <v>2.2816647271287041</v>
      </c>
      <c r="Q109" s="96">
        <f t="shared" si="1"/>
        <v>1.9447903086006848</v>
      </c>
      <c r="R109" s="95">
        <v>43005</v>
      </c>
      <c r="S109" s="96">
        <v>1.43</v>
      </c>
      <c r="T109" s="96">
        <v>1.9761</v>
      </c>
      <c r="U109" s="96">
        <f t="shared" si="6"/>
        <v>1.2793999999999999</v>
      </c>
      <c r="V109" s="96">
        <f t="shared" si="6"/>
        <v>1.8254999999999999</v>
      </c>
      <c r="W109" s="96">
        <v>8.2007952286285146</v>
      </c>
      <c r="X109" s="96">
        <v>2.2072936660272009</v>
      </c>
      <c r="Y109" s="96">
        <f t="shared" si="2"/>
        <v>1.1744790258449267</v>
      </c>
      <c r="Z109" s="96">
        <f t="shared" si="2"/>
        <v>1.7852058541266733</v>
      </c>
      <c r="AA109" s="96">
        <f t="shared" si="7"/>
        <v>0.30017499607337339</v>
      </c>
      <c r="AB109" s="96">
        <f t="shared" si="8"/>
        <v>0.19678930858966995</v>
      </c>
      <c r="AC109" s="96">
        <f t="shared" si="3"/>
        <v>0.91794259063907224</v>
      </c>
      <c r="AD109">
        <f t="shared" si="9"/>
        <v>67</v>
      </c>
      <c r="AE109" s="96">
        <f t="shared" si="10"/>
        <v>0.64349762936653998</v>
      </c>
      <c r="AF109" s="96">
        <f t="shared" si="11"/>
        <v>8.0527695716145278E-3</v>
      </c>
      <c r="AG109" s="97" t="s">
        <v>194</v>
      </c>
      <c r="AH109" s="97" t="s">
        <v>194</v>
      </c>
      <c r="AI109" s="97" t="s">
        <v>194</v>
      </c>
      <c r="AJ109" s="97" t="s">
        <v>194</v>
      </c>
      <c r="AK109" s="97" t="s">
        <v>195</v>
      </c>
      <c r="AL109" s="97" t="s">
        <v>194</v>
      </c>
    </row>
    <row r="110" spans="2:38">
      <c r="B110" t="s">
        <v>1074</v>
      </c>
      <c r="C110" s="93">
        <v>35</v>
      </c>
      <c r="D110" t="s">
        <v>72</v>
      </c>
      <c r="E110" t="s">
        <v>105</v>
      </c>
      <c r="F110" s="94">
        <v>3</v>
      </c>
      <c r="G110" s="95">
        <v>42938</v>
      </c>
      <c r="H110" t="s">
        <v>1135</v>
      </c>
      <c r="I110" t="s">
        <v>1136</v>
      </c>
      <c r="J110">
        <v>1.952</v>
      </c>
      <c r="K110">
        <v>2.1989999999999998</v>
      </c>
      <c r="L110" s="96">
        <f t="shared" si="4"/>
        <v>1.7021999999999999</v>
      </c>
      <c r="M110" s="107">
        <v>5.5147656768714146</v>
      </c>
      <c r="N110" s="96">
        <f t="shared" si="0"/>
        <v>1.6083276586482946</v>
      </c>
      <c r="O110" s="96">
        <f t="shared" si="5"/>
        <v>1.9491999999999998</v>
      </c>
      <c r="P110" s="107">
        <v>2.2816647271287041</v>
      </c>
      <c r="Q110" s="96">
        <f t="shared" si="1"/>
        <v>1.9047257911388071</v>
      </c>
      <c r="R110" s="95">
        <v>43005</v>
      </c>
      <c r="S110" s="96">
        <v>1.7849999999999999</v>
      </c>
      <c r="T110" s="96">
        <v>1.9447000000000001</v>
      </c>
      <c r="U110" s="96">
        <f t="shared" si="6"/>
        <v>1.6343999999999999</v>
      </c>
      <c r="V110" s="96">
        <f t="shared" si="6"/>
        <v>1.7941</v>
      </c>
      <c r="W110" s="96">
        <v>5.9055118110234908</v>
      </c>
      <c r="X110" s="96">
        <v>3.3316506814742248</v>
      </c>
      <c r="Y110" s="96">
        <f t="shared" si="2"/>
        <v>1.5378803149606319</v>
      </c>
      <c r="Z110" s="96">
        <f t="shared" si="2"/>
        <v>1.734326855123671</v>
      </c>
      <c r="AA110" s="96">
        <f t="shared" si="7"/>
        <v>4.3801611760422965E-2</v>
      </c>
      <c r="AB110" s="96">
        <f t="shared" si="8"/>
        <v>2.8715545952201289E-2</v>
      </c>
      <c r="AC110" s="96">
        <f t="shared" si="3"/>
        <v>0.91053886244000659</v>
      </c>
      <c r="AD110">
        <f t="shared" si="9"/>
        <v>67</v>
      </c>
      <c r="AE110" s="96">
        <f t="shared" si="10"/>
        <v>0.94797908341992521</v>
      </c>
      <c r="AF110" s="96" t="str">
        <f t="shared" si="11"/>
        <v/>
      </c>
      <c r="AG110" s="97" t="s">
        <v>194</v>
      </c>
      <c r="AH110" s="97" t="s">
        <v>194</v>
      </c>
      <c r="AI110" s="97" t="s">
        <v>194</v>
      </c>
      <c r="AJ110" s="97" t="s">
        <v>194</v>
      </c>
      <c r="AK110" s="97" t="s">
        <v>194</v>
      </c>
      <c r="AL110" s="97" t="s">
        <v>194</v>
      </c>
    </row>
    <row r="111" spans="2:38">
      <c r="B111" t="s">
        <v>1074</v>
      </c>
      <c r="C111" s="93">
        <v>36</v>
      </c>
      <c r="D111" t="s">
        <v>72</v>
      </c>
      <c r="E111" t="s">
        <v>105</v>
      </c>
      <c r="F111" s="98">
        <v>4</v>
      </c>
      <c r="G111" s="95">
        <v>42938</v>
      </c>
      <c r="H111" t="s">
        <v>1137</v>
      </c>
      <c r="I111" t="s">
        <v>1138</v>
      </c>
      <c r="J111">
        <v>2.052</v>
      </c>
      <c r="K111">
        <v>2.2040000000000002</v>
      </c>
      <c r="L111" s="96">
        <f t="shared" si="4"/>
        <v>1.8022</v>
      </c>
      <c r="M111" s="107">
        <v>5.5147656768714146</v>
      </c>
      <c r="N111" s="96">
        <f t="shared" si="0"/>
        <v>1.7028128929714235</v>
      </c>
      <c r="O111" s="96">
        <f t="shared" si="5"/>
        <v>1.9542000000000002</v>
      </c>
      <c r="P111" s="107">
        <v>2.2816647271287041</v>
      </c>
      <c r="Q111" s="96">
        <f t="shared" si="1"/>
        <v>1.909611707902451</v>
      </c>
      <c r="R111" s="95">
        <v>43005</v>
      </c>
      <c r="S111" s="96">
        <v>1.65</v>
      </c>
      <c r="T111" s="96">
        <v>1.3494999999999999</v>
      </c>
      <c r="U111" s="96">
        <f t="shared" si="6"/>
        <v>1.4993999999999998</v>
      </c>
      <c r="V111" s="96">
        <f t="shared" si="6"/>
        <v>1.1988999999999999</v>
      </c>
      <c r="W111" s="96">
        <v>8.6725663716812598</v>
      </c>
      <c r="X111" s="96">
        <v>96.616541353382999</v>
      </c>
      <c r="Y111" s="96">
        <f t="shared" si="2"/>
        <v>1.3693635398230111</v>
      </c>
      <c r="Z111" s="96">
        <f t="shared" si="2"/>
        <v>4.0564285714291159E-2</v>
      </c>
      <c r="AA111" s="96">
        <f t="shared" si="7"/>
        <v>0.19582266174091523</v>
      </c>
      <c r="AB111" s="96">
        <f t="shared" si="8"/>
        <v>0.12837780199641949</v>
      </c>
      <c r="AC111" s="96">
        <f t="shared" si="3"/>
        <v>2.1242164334469672E-2</v>
      </c>
      <c r="AD111">
        <f t="shared" si="9"/>
        <v>67</v>
      </c>
      <c r="AE111" s="96">
        <f t="shared" si="10"/>
        <v>0.76743151812242849</v>
      </c>
      <c r="AF111" s="96" t="str">
        <f t="shared" si="11"/>
        <v/>
      </c>
      <c r="AG111" s="97" t="s">
        <v>195</v>
      </c>
      <c r="AH111" s="97" t="s">
        <v>195</v>
      </c>
      <c r="AI111" s="97" t="s">
        <v>194</v>
      </c>
      <c r="AJ111" s="97" t="s">
        <v>194</v>
      </c>
      <c r="AK111" s="97" t="s">
        <v>194</v>
      </c>
      <c r="AL111" s="97" t="s">
        <v>194</v>
      </c>
    </row>
    <row r="112" spans="2:38">
      <c r="B112" t="s">
        <v>1074</v>
      </c>
      <c r="C112" s="93">
        <v>37</v>
      </c>
      <c r="D112" t="s">
        <v>72</v>
      </c>
      <c r="E112" t="s">
        <v>105</v>
      </c>
      <c r="F112" s="98">
        <v>5</v>
      </c>
      <c r="G112" s="95">
        <v>42938</v>
      </c>
      <c r="H112" t="s">
        <v>1139</v>
      </c>
      <c r="I112" t="s">
        <v>1140</v>
      </c>
      <c r="J112">
        <v>1.9490000000000001</v>
      </c>
      <c r="K112">
        <v>2.2069999999999999</v>
      </c>
      <c r="L112" s="96">
        <f t="shared" si="4"/>
        <v>1.6992</v>
      </c>
      <c r="M112" s="107">
        <v>5.5147656768714146</v>
      </c>
      <c r="N112" s="96">
        <f t="shared" si="0"/>
        <v>1.6054931016186009</v>
      </c>
      <c r="O112" s="96">
        <f t="shared" si="5"/>
        <v>1.9571999999999998</v>
      </c>
      <c r="P112" s="107">
        <v>2.2816647271287041</v>
      </c>
      <c r="Q112" s="96">
        <f t="shared" si="1"/>
        <v>1.9125432579606367</v>
      </c>
      <c r="R112" s="95">
        <v>43005</v>
      </c>
      <c r="S112" s="96">
        <v>3.3298000000000001</v>
      </c>
      <c r="T112" s="96">
        <v>0.13320000000000001</v>
      </c>
      <c r="U112" s="96">
        <f t="shared" si="6"/>
        <v>3.1792000000000002</v>
      </c>
      <c r="V112" s="96">
        <f t="shared" si="6"/>
        <v>-1.7399999999999999E-2</v>
      </c>
      <c r="W112" s="96">
        <v>73.511543134872284</v>
      </c>
      <c r="X112" s="96">
        <v>96.545105566220045</v>
      </c>
      <c r="Y112" s="96">
        <f t="shared" si="2"/>
        <v>0.84212102065614047</v>
      </c>
      <c r="Z112" s="96">
        <f t="shared" si="2"/>
        <v>-6.0115163147771156E-4</v>
      </c>
      <c r="AA112" s="96">
        <f t="shared" si="7"/>
        <v>0.47547515476264324</v>
      </c>
      <c r="AB112" s="96">
        <f t="shared" si="8"/>
        <v>0.31171292806292056</v>
      </c>
      <c r="AC112" s="96">
        <f t="shared" si="3"/>
        <v>-3.1432054097365898E-4</v>
      </c>
      <c r="AD112">
        <f t="shared" si="9"/>
        <v>67</v>
      </c>
      <c r="AE112" s="96">
        <f t="shared" si="10"/>
        <v>0.43530266655268024</v>
      </c>
      <c r="AF112" s="96" t="str">
        <f t="shared" si="11"/>
        <v/>
      </c>
      <c r="AG112" s="97" t="s">
        <v>195</v>
      </c>
      <c r="AH112" s="97" t="s">
        <v>195</v>
      </c>
      <c r="AI112" s="97" t="s">
        <v>194</v>
      </c>
      <c r="AJ112" s="97" t="s">
        <v>195</v>
      </c>
      <c r="AK112" s="97" t="s">
        <v>195</v>
      </c>
      <c r="AL112" s="97" t="s">
        <v>194</v>
      </c>
    </row>
    <row r="113" spans="2:38">
      <c r="B113" t="s">
        <v>1074</v>
      </c>
      <c r="C113" s="93">
        <v>38</v>
      </c>
      <c r="D113" t="s">
        <v>72</v>
      </c>
      <c r="E113" t="s">
        <v>105</v>
      </c>
      <c r="F113" s="98">
        <v>6</v>
      </c>
      <c r="G113" s="95">
        <v>42938</v>
      </c>
      <c r="H113" t="s">
        <v>1141</v>
      </c>
      <c r="I113" t="s">
        <v>1142</v>
      </c>
      <c r="J113">
        <v>1.9650000000000001</v>
      </c>
      <c r="K113">
        <v>2.2360000000000002</v>
      </c>
      <c r="L113" s="96">
        <f t="shared" si="4"/>
        <v>1.7152000000000001</v>
      </c>
      <c r="M113" s="107">
        <v>5.5147656768714146</v>
      </c>
      <c r="N113" s="96">
        <f t="shared" si="0"/>
        <v>1.6206107391103015</v>
      </c>
      <c r="O113" s="96">
        <f t="shared" si="5"/>
        <v>1.9862000000000002</v>
      </c>
      <c r="P113" s="107">
        <v>2.2816647271287041</v>
      </c>
      <c r="Q113" s="96">
        <f t="shared" si="1"/>
        <v>1.9408815751897699</v>
      </c>
      <c r="R113" s="95">
        <v>43005</v>
      </c>
      <c r="S113" s="96">
        <v>1.8379000000000001</v>
      </c>
      <c r="T113" s="96">
        <v>1.9076</v>
      </c>
      <c r="U113" s="96">
        <f t="shared" si="6"/>
        <v>1.6873</v>
      </c>
      <c r="V113" s="96">
        <f t="shared" si="6"/>
        <v>1.7569999999999999</v>
      </c>
      <c r="W113" s="96">
        <v>9.99592003263969</v>
      </c>
      <c r="X113" s="96">
        <v>4.810004810006216</v>
      </c>
      <c r="Y113" s="96">
        <f t="shared" si="2"/>
        <v>1.5186388412892706</v>
      </c>
      <c r="Z113" s="96">
        <f t="shared" si="2"/>
        <v>1.6724882154881906</v>
      </c>
      <c r="AA113" s="96">
        <f t="shared" si="7"/>
        <v>6.2921894419268432E-2</v>
      </c>
      <c r="AB113" s="96">
        <f t="shared" si="8"/>
        <v>4.1250458099092856E-2</v>
      </c>
      <c r="AC113" s="96">
        <f t="shared" si="3"/>
        <v>0.86171574652856542</v>
      </c>
      <c r="AD113">
        <f t="shared" si="9"/>
        <v>67</v>
      </c>
      <c r="AE113" s="96">
        <f t="shared" si="10"/>
        <v>0.92527090924077382</v>
      </c>
      <c r="AF113" s="96" t="str">
        <f t="shared" si="11"/>
        <v/>
      </c>
      <c r="AG113" s="97" t="s">
        <v>194</v>
      </c>
      <c r="AH113" s="97" t="s">
        <v>194</v>
      </c>
      <c r="AI113" s="97" t="s">
        <v>194</v>
      </c>
      <c r="AJ113" s="97" t="s">
        <v>195</v>
      </c>
      <c r="AK113" s="97" t="s">
        <v>195</v>
      </c>
      <c r="AL113" s="97" t="s">
        <v>194</v>
      </c>
    </row>
    <row r="114" spans="2:38">
      <c r="B114" t="s">
        <v>1074</v>
      </c>
      <c r="C114" s="93">
        <v>39</v>
      </c>
      <c r="D114" t="s">
        <v>72</v>
      </c>
      <c r="E114" t="s">
        <v>105</v>
      </c>
      <c r="F114" s="98">
        <v>7</v>
      </c>
      <c r="G114" s="95">
        <v>42938</v>
      </c>
      <c r="H114" t="s">
        <v>193</v>
      </c>
      <c r="I114" t="s">
        <v>193</v>
      </c>
      <c r="J114" t="s">
        <v>193</v>
      </c>
      <c r="K114" t="s">
        <v>193</v>
      </c>
      <c r="L114" s="96" t="str">
        <f t="shared" si="4"/>
        <v/>
      </c>
      <c r="M114" s="107">
        <v>5.5147656768714146</v>
      </c>
      <c r="N114" s="96" t="str">
        <f t="shared" si="0"/>
        <v/>
      </c>
      <c r="O114" s="96" t="str">
        <f t="shared" si="5"/>
        <v/>
      </c>
      <c r="P114" s="107">
        <v>2.2816647271287041</v>
      </c>
      <c r="Q114" s="96" t="str">
        <f t="shared" si="1"/>
        <v/>
      </c>
      <c r="R114" s="95" t="s">
        <v>193</v>
      </c>
      <c r="S114" s="96" t="s">
        <v>193</v>
      </c>
      <c r="T114" s="96" t="s">
        <v>193</v>
      </c>
      <c r="U114" s="96" t="str">
        <f t="shared" si="6"/>
        <v/>
      </c>
      <c r="V114" s="96" t="str">
        <f t="shared" si="6"/>
        <v/>
      </c>
      <c r="W114" s="96" t="s">
        <v>193</v>
      </c>
      <c r="X114" s="96" t="s">
        <v>193</v>
      </c>
      <c r="Y114" s="96" t="str">
        <f t="shared" si="2"/>
        <v/>
      </c>
      <c r="Z114" s="96" t="str">
        <f t="shared" si="2"/>
        <v/>
      </c>
      <c r="AA114" s="96" t="str">
        <f t="shared" si="7"/>
        <v/>
      </c>
      <c r="AB114" s="96" t="str">
        <f t="shared" si="8"/>
        <v/>
      </c>
      <c r="AC114" s="96" t="str">
        <f t="shared" si="3"/>
        <v/>
      </c>
      <c r="AD114" t="str">
        <f t="shared" si="9"/>
        <v/>
      </c>
      <c r="AE114" s="96" t="str">
        <f t="shared" si="10"/>
        <v/>
      </c>
      <c r="AF114" s="96" t="str">
        <f t="shared" si="11"/>
        <v/>
      </c>
      <c r="AG114" s="97" t="s">
        <v>194</v>
      </c>
      <c r="AH114" s="97" t="s">
        <v>194</v>
      </c>
      <c r="AI114" s="97" t="s">
        <v>194</v>
      </c>
      <c r="AJ114" s="97" t="s">
        <v>194</v>
      </c>
      <c r="AK114" s="97" t="s">
        <v>194</v>
      </c>
      <c r="AL114" s="97" t="s">
        <v>194</v>
      </c>
    </row>
    <row r="115" spans="2:38">
      <c r="B115" t="s">
        <v>1074</v>
      </c>
      <c r="C115" s="93">
        <v>40</v>
      </c>
      <c r="D115" t="s">
        <v>72</v>
      </c>
      <c r="E115" t="s">
        <v>105</v>
      </c>
      <c r="F115" s="98">
        <v>8</v>
      </c>
      <c r="G115" s="95">
        <v>42938</v>
      </c>
      <c r="H115" t="s">
        <v>1143</v>
      </c>
      <c r="I115" t="s">
        <v>1144</v>
      </c>
      <c r="J115">
        <v>2.1549999999999998</v>
      </c>
      <c r="K115">
        <v>2.2410000000000001</v>
      </c>
      <c r="L115" s="96">
        <f t="shared" si="4"/>
        <v>1.9051999999999998</v>
      </c>
      <c r="M115" s="107">
        <v>5.5147656768714146</v>
      </c>
      <c r="N115" s="96">
        <f t="shared" si="0"/>
        <v>1.8001326843242456</v>
      </c>
      <c r="O115" s="96">
        <f t="shared" si="5"/>
        <v>1.9912000000000001</v>
      </c>
      <c r="P115" s="107">
        <v>2.2816647271287041</v>
      </c>
      <c r="Q115" s="96">
        <f t="shared" si="1"/>
        <v>1.9457674919534134</v>
      </c>
      <c r="R115" s="95">
        <v>43005</v>
      </c>
      <c r="S115" s="96">
        <v>1.9495</v>
      </c>
      <c r="T115" s="96">
        <v>1.992</v>
      </c>
      <c r="U115" s="96">
        <f t="shared" si="6"/>
        <v>1.7988999999999999</v>
      </c>
      <c r="V115" s="96">
        <f t="shared" si="6"/>
        <v>1.8413999999999999</v>
      </c>
      <c r="W115" s="96">
        <v>6.6945606694563358</v>
      </c>
      <c r="X115" s="96">
        <v>3.5485460818134884</v>
      </c>
      <c r="Y115" s="96">
        <f t="shared" si="2"/>
        <v>1.6784715481171499</v>
      </c>
      <c r="Z115" s="96">
        <f t="shared" si="2"/>
        <v>1.7760570724494864</v>
      </c>
      <c r="AA115" s="96">
        <f t="shared" si="7"/>
        <v>6.7584538221284629E-2</v>
      </c>
      <c r="AB115" s="96">
        <f t="shared" si="8"/>
        <v>4.4307203204452646E-2</v>
      </c>
      <c r="AC115" s="96">
        <f t="shared" si="3"/>
        <v>0.91277970250517981</v>
      </c>
      <c r="AD115">
        <f t="shared" si="9"/>
        <v>67</v>
      </c>
      <c r="AE115" s="96">
        <f t="shared" si="10"/>
        <v>0.9197333275281655</v>
      </c>
      <c r="AF115" s="96" t="str">
        <f t="shared" si="11"/>
        <v/>
      </c>
      <c r="AG115" s="97" t="s">
        <v>194</v>
      </c>
      <c r="AH115" s="97" t="s">
        <v>194</v>
      </c>
      <c r="AI115" s="97" t="s">
        <v>194</v>
      </c>
      <c r="AJ115" s="97" t="s">
        <v>195</v>
      </c>
      <c r="AK115" s="97" t="s">
        <v>195</v>
      </c>
      <c r="AL115" s="97" t="s">
        <v>194</v>
      </c>
    </row>
    <row r="116" spans="2:38">
      <c r="B116" t="s">
        <v>1074</v>
      </c>
      <c r="C116" s="93">
        <v>41</v>
      </c>
      <c r="D116" t="s">
        <v>75</v>
      </c>
      <c r="E116" t="s">
        <v>105</v>
      </c>
      <c r="F116" s="94">
        <v>1</v>
      </c>
      <c r="G116" s="95">
        <v>42938</v>
      </c>
      <c r="H116" t="s">
        <v>1145</v>
      </c>
      <c r="I116" t="s">
        <v>1146</v>
      </c>
      <c r="J116">
        <v>2.11</v>
      </c>
      <c r="K116">
        <v>2.2170000000000001</v>
      </c>
      <c r="L116" s="96">
        <f t="shared" si="4"/>
        <v>1.8601999999999999</v>
      </c>
      <c r="M116" s="107">
        <v>5.5147656768714146</v>
      </c>
      <c r="N116" s="96">
        <f t="shared" si="0"/>
        <v>1.7576143288788377</v>
      </c>
      <c r="O116" s="96">
        <f t="shared" si="5"/>
        <v>1.9672000000000001</v>
      </c>
      <c r="P116" s="107">
        <v>2.2816647271287041</v>
      </c>
      <c r="Q116" s="96">
        <f t="shared" si="1"/>
        <v>1.9223150914879241</v>
      </c>
      <c r="R116" s="95">
        <v>43005</v>
      </c>
      <c r="S116" s="96">
        <v>1.6208</v>
      </c>
      <c r="T116" s="96">
        <v>1.2708999999999999</v>
      </c>
      <c r="U116" s="96">
        <f t="shared" si="6"/>
        <v>1.4702</v>
      </c>
      <c r="V116" s="96">
        <f t="shared" si="6"/>
        <v>1.1202999999999999</v>
      </c>
      <c r="W116" s="96">
        <v>6.3627730294394693</v>
      </c>
      <c r="X116" s="96">
        <v>3.1920199501252777</v>
      </c>
      <c r="Y116" s="96">
        <f t="shared" si="2"/>
        <v>1.376654510921181</v>
      </c>
      <c r="Z116" s="96">
        <f t="shared" si="2"/>
        <v>1.0845398004987463</v>
      </c>
      <c r="AA116" s="96">
        <f t="shared" si="7"/>
        <v>0.21674824317156471</v>
      </c>
      <c r="AB116" s="96">
        <f t="shared" si="8"/>
        <v>0.14209623542838923</v>
      </c>
      <c r="AC116" s="96">
        <f t="shared" si="3"/>
        <v>0.5641841991987292</v>
      </c>
      <c r="AD116">
        <f t="shared" si="9"/>
        <v>67</v>
      </c>
      <c r="AE116" s="96">
        <f t="shared" si="10"/>
        <v>0.74257928364422243</v>
      </c>
      <c r="AF116" s="96" t="str">
        <f t="shared" si="11"/>
        <v/>
      </c>
      <c r="AG116" s="97" t="s">
        <v>194</v>
      </c>
      <c r="AH116" s="97" t="s">
        <v>195</v>
      </c>
      <c r="AI116" s="97" t="s">
        <v>194</v>
      </c>
      <c r="AJ116" s="97" t="s">
        <v>194</v>
      </c>
      <c r="AK116" s="97" t="s">
        <v>195</v>
      </c>
      <c r="AL116" s="97" t="s">
        <v>194</v>
      </c>
    </row>
    <row r="117" spans="2:38">
      <c r="B117" t="s">
        <v>1074</v>
      </c>
      <c r="C117" s="93">
        <v>42</v>
      </c>
      <c r="D117" t="s">
        <v>75</v>
      </c>
      <c r="E117" t="s">
        <v>105</v>
      </c>
      <c r="F117" s="94">
        <v>2</v>
      </c>
      <c r="G117" s="95">
        <v>42938</v>
      </c>
      <c r="H117" t="s">
        <v>1147</v>
      </c>
      <c r="I117" t="s">
        <v>1148</v>
      </c>
      <c r="J117">
        <v>1.954</v>
      </c>
      <c r="K117">
        <v>2.2389999999999999</v>
      </c>
      <c r="L117" s="96">
        <f t="shared" si="4"/>
        <v>1.7041999999999999</v>
      </c>
      <c r="M117" s="107">
        <v>5.5147656768714146</v>
      </c>
      <c r="N117" s="96">
        <f t="shared" si="0"/>
        <v>1.6102173633347574</v>
      </c>
      <c r="O117" s="96">
        <f t="shared" si="5"/>
        <v>1.9891999999999999</v>
      </c>
      <c r="P117" s="107">
        <v>2.2816647271287041</v>
      </c>
      <c r="Q117" s="96">
        <f t="shared" si="1"/>
        <v>1.9438131252479556</v>
      </c>
      <c r="R117" s="95">
        <v>43005</v>
      </c>
      <c r="S117" s="96">
        <v>1.7267999999999999</v>
      </c>
      <c r="T117" s="96">
        <v>0.14760000000000001</v>
      </c>
      <c r="U117" s="96">
        <f t="shared" si="6"/>
        <v>1.5761999999999998</v>
      </c>
      <c r="V117" s="96">
        <f t="shared" si="6"/>
        <v>-3.0000000000000027E-3</v>
      </c>
      <c r="W117" s="96">
        <v>7.1704594246447426</v>
      </c>
      <c r="X117" s="96">
        <v>0</v>
      </c>
      <c r="Y117" s="96">
        <f t="shared" si="2"/>
        <v>1.4631792185487493</v>
      </c>
      <c r="Z117" s="96">
        <f t="shared" si="2"/>
        <v>-3.0000000000000027E-3</v>
      </c>
      <c r="AA117" s="96">
        <f t="shared" si="7"/>
        <v>9.1315711862336557E-2</v>
      </c>
      <c r="AB117" s="96">
        <f t="shared" si="8"/>
        <v>5.9864932242291925E-2</v>
      </c>
      <c r="AC117" s="96">
        <f t="shared" si="3"/>
        <v>-1.5433582380082543E-3</v>
      </c>
      <c r="AD117">
        <f t="shared" si="9"/>
        <v>67</v>
      </c>
      <c r="AE117" s="96">
        <f t="shared" si="10"/>
        <v>0.89154903579294942</v>
      </c>
      <c r="AF117" s="96" t="str">
        <f t="shared" si="11"/>
        <v/>
      </c>
      <c r="AG117" s="97" t="s">
        <v>195</v>
      </c>
      <c r="AH117" s="97" t="s">
        <v>195</v>
      </c>
      <c r="AI117" s="97" t="s">
        <v>194</v>
      </c>
      <c r="AJ117" s="97" t="s">
        <v>195</v>
      </c>
      <c r="AK117" s="97" t="s">
        <v>195</v>
      </c>
      <c r="AL117" s="97" t="s">
        <v>194</v>
      </c>
    </row>
    <row r="118" spans="2:38">
      <c r="B118" t="s">
        <v>1074</v>
      </c>
      <c r="C118" s="93">
        <v>43</v>
      </c>
      <c r="D118" t="s">
        <v>75</v>
      </c>
      <c r="E118" t="s">
        <v>105</v>
      </c>
      <c r="F118" s="94">
        <v>3</v>
      </c>
      <c r="G118" s="95">
        <v>42938</v>
      </c>
      <c r="H118" t="s">
        <v>1149</v>
      </c>
      <c r="I118" t="s">
        <v>1150</v>
      </c>
      <c r="J118">
        <v>2.1829999999999998</v>
      </c>
      <c r="K118">
        <v>2.2200000000000002</v>
      </c>
      <c r="L118" s="96">
        <f t="shared" si="4"/>
        <v>1.9331999999999998</v>
      </c>
      <c r="M118" s="107">
        <v>5.5147656768714146</v>
      </c>
      <c r="N118" s="96">
        <f t="shared" si="0"/>
        <v>1.8265885499347216</v>
      </c>
      <c r="O118" s="96">
        <f t="shared" si="5"/>
        <v>1.9702000000000002</v>
      </c>
      <c r="P118" s="107">
        <v>2.2816647271287041</v>
      </c>
      <c r="Q118" s="96">
        <f t="shared" si="1"/>
        <v>1.9252466415461105</v>
      </c>
      <c r="R118" s="95">
        <v>43005</v>
      </c>
      <c r="S118" s="96">
        <v>1.9577</v>
      </c>
      <c r="T118" s="96">
        <v>1.6818</v>
      </c>
      <c r="U118" s="96">
        <f t="shared" si="6"/>
        <v>1.8070999999999999</v>
      </c>
      <c r="V118" s="96">
        <f t="shared" si="6"/>
        <v>1.5311999999999999</v>
      </c>
      <c r="W118" s="96">
        <v>8.1468218442253786</v>
      </c>
      <c r="X118" s="96">
        <v>92.062122519413393</v>
      </c>
      <c r="Y118" s="96">
        <f t="shared" si="2"/>
        <v>1.6598787824530032</v>
      </c>
      <c r="Z118" s="96">
        <f t="shared" si="2"/>
        <v>0.12154477998274205</v>
      </c>
      <c r="AA118" s="96">
        <f t="shared" si="7"/>
        <v>9.1268374307764244E-2</v>
      </c>
      <c r="AB118" s="96">
        <f t="shared" si="8"/>
        <v>5.9833898596064E-2</v>
      </c>
      <c r="AC118" s="96">
        <f t="shared" si="3"/>
        <v>6.3132056620617147E-2</v>
      </c>
      <c r="AD118">
        <f t="shared" si="9"/>
        <v>67</v>
      </c>
      <c r="AE118" s="96">
        <f t="shared" si="10"/>
        <v>0.89160525616655073</v>
      </c>
      <c r="AF118" s="96" t="str">
        <f t="shared" si="11"/>
        <v/>
      </c>
      <c r="AG118" s="97" t="s">
        <v>195</v>
      </c>
      <c r="AH118" s="97" t="s">
        <v>195</v>
      </c>
      <c r="AI118" s="97" t="s">
        <v>194</v>
      </c>
      <c r="AJ118" s="97" t="s">
        <v>195</v>
      </c>
      <c r="AK118" s="97" t="s">
        <v>195</v>
      </c>
      <c r="AL118" s="97" t="s">
        <v>194</v>
      </c>
    </row>
    <row r="119" spans="2:38">
      <c r="B119" t="s">
        <v>1074</v>
      </c>
      <c r="C119" s="93">
        <v>44</v>
      </c>
      <c r="D119" t="s">
        <v>75</v>
      </c>
      <c r="E119" t="s">
        <v>105</v>
      </c>
      <c r="F119" s="98">
        <v>4</v>
      </c>
      <c r="G119" s="95">
        <v>42938</v>
      </c>
      <c r="H119" t="s">
        <v>1151</v>
      </c>
      <c r="I119" t="s">
        <v>1152</v>
      </c>
      <c r="J119">
        <v>2.048</v>
      </c>
      <c r="K119">
        <v>2.1989999999999998</v>
      </c>
      <c r="L119" s="96">
        <f t="shared" si="4"/>
        <v>1.7982</v>
      </c>
      <c r="M119" s="107">
        <v>5.5147656768714146</v>
      </c>
      <c r="N119" s="96">
        <f t="shared" si="0"/>
        <v>1.6990334835984982</v>
      </c>
      <c r="O119" s="96">
        <f t="shared" si="5"/>
        <v>1.9491999999999998</v>
      </c>
      <c r="P119" s="107">
        <v>2.2816647271287041</v>
      </c>
      <c r="Q119" s="96">
        <f t="shared" si="1"/>
        <v>1.9047257911388071</v>
      </c>
      <c r="R119" s="95">
        <v>43005</v>
      </c>
      <c r="S119" s="96">
        <v>1.7069000000000001</v>
      </c>
      <c r="T119" s="96">
        <v>1.8973</v>
      </c>
      <c r="U119" s="96">
        <f t="shared" si="6"/>
        <v>1.5563</v>
      </c>
      <c r="V119" s="96">
        <f t="shared" si="6"/>
        <v>1.7466999999999999</v>
      </c>
      <c r="W119" s="96">
        <v>5.939159826170572</v>
      </c>
      <c r="X119" s="96">
        <v>3.6579572446556408</v>
      </c>
      <c r="Y119" s="96">
        <f t="shared" si="2"/>
        <v>1.4638688556253074</v>
      </c>
      <c r="Z119" s="96">
        <f t="shared" si="2"/>
        <v>1.6828064608075999</v>
      </c>
      <c r="AA119" s="96">
        <f t="shared" si="7"/>
        <v>0.13841082606277988</v>
      </c>
      <c r="AB119" s="96">
        <f t="shared" si="8"/>
        <v>9.0739638939019582E-2</v>
      </c>
      <c r="AC119" s="96">
        <f t="shared" si="3"/>
        <v>0.88349014258975045</v>
      </c>
      <c r="AD119">
        <f t="shared" si="9"/>
        <v>67</v>
      </c>
      <c r="AE119" s="96">
        <f t="shared" si="10"/>
        <v>0.83561659612496453</v>
      </c>
      <c r="AF119" s="96" t="str">
        <f t="shared" si="11"/>
        <v/>
      </c>
      <c r="AG119" s="97" t="s">
        <v>194</v>
      </c>
      <c r="AH119" s="97" t="s">
        <v>194</v>
      </c>
      <c r="AI119" s="97" t="s">
        <v>194</v>
      </c>
      <c r="AJ119" s="97" t="s">
        <v>194</v>
      </c>
      <c r="AK119" s="97" t="s">
        <v>194</v>
      </c>
      <c r="AL119" s="97" t="s">
        <v>194</v>
      </c>
    </row>
    <row r="120" spans="2:38">
      <c r="B120" t="s">
        <v>1074</v>
      </c>
      <c r="C120" s="93">
        <v>45</v>
      </c>
      <c r="D120" t="s">
        <v>75</v>
      </c>
      <c r="E120" t="s">
        <v>105</v>
      </c>
      <c r="F120" s="98">
        <v>5</v>
      </c>
      <c r="G120" s="95">
        <v>42938</v>
      </c>
      <c r="H120" t="s">
        <v>1153</v>
      </c>
      <c r="I120" t="s">
        <v>1154</v>
      </c>
      <c r="J120">
        <v>1.9850000000000001</v>
      </c>
      <c r="K120">
        <v>2.222</v>
      </c>
      <c r="L120" s="96">
        <f t="shared" si="4"/>
        <v>1.7352000000000001</v>
      </c>
      <c r="M120" s="107">
        <v>5.5147656768714146</v>
      </c>
      <c r="N120" s="96">
        <f t="shared" si="0"/>
        <v>1.6395077859749272</v>
      </c>
      <c r="O120" s="96">
        <f t="shared" si="5"/>
        <v>1.9722</v>
      </c>
      <c r="P120" s="107">
        <v>2.2816647271287041</v>
      </c>
      <c r="Q120" s="96">
        <f t="shared" si="1"/>
        <v>1.9272010082515676</v>
      </c>
      <c r="R120" s="95">
        <v>43005</v>
      </c>
      <c r="S120" s="96">
        <v>1.6978</v>
      </c>
      <c r="T120" s="96">
        <v>0.61670000000000003</v>
      </c>
      <c r="U120" s="96">
        <f t="shared" si="6"/>
        <v>1.5471999999999999</v>
      </c>
      <c r="V120" s="96">
        <f t="shared" si="6"/>
        <v>0.46610000000000001</v>
      </c>
      <c r="W120" s="96">
        <v>25.210918114144558</v>
      </c>
      <c r="X120" s="96">
        <v>93.353028064993239</v>
      </c>
      <c r="Y120" s="96">
        <f t="shared" si="2"/>
        <v>1.1571366749379552</v>
      </c>
      <c r="Z120" s="96">
        <f t="shared" si="2"/>
        <v>3.0981536189066516E-2</v>
      </c>
      <c r="AA120" s="96">
        <f t="shared" si="7"/>
        <v>0.29421702974721264</v>
      </c>
      <c r="AB120" s="96">
        <f t="shared" si="8"/>
        <v>0.19288337342097556</v>
      </c>
      <c r="AC120" s="96">
        <f t="shared" si="3"/>
        <v>1.6075923609636434E-2</v>
      </c>
      <c r="AD120">
        <f t="shared" si="9"/>
        <v>67</v>
      </c>
      <c r="AE120" s="96">
        <f t="shared" si="10"/>
        <v>0.65057359887504429</v>
      </c>
      <c r="AF120" s="96" t="str">
        <f t="shared" si="11"/>
        <v/>
      </c>
      <c r="AG120" s="97" t="s">
        <v>195</v>
      </c>
      <c r="AH120" s="97" t="s">
        <v>195</v>
      </c>
      <c r="AI120" s="97" t="s">
        <v>194</v>
      </c>
      <c r="AJ120" s="97" t="s">
        <v>195</v>
      </c>
      <c r="AK120" s="97" t="s">
        <v>195</v>
      </c>
      <c r="AL120" s="97" t="s">
        <v>194</v>
      </c>
    </row>
    <row r="121" spans="2:38">
      <c r="B121" t="s">
        <v>1074</v>
      </c>
      <c r="C121" s="93">
        <v>46</v>
      </c>
      <c r="D121" t="s">
        <v>75</v>
      </c>
      <c r="E121" t="s">
        <v>105</v>
      </c>
      <c r="F121" s="98">
        <v>6</v>
      </c>
      <c r="G121" s="95" t="s">
        <v>193</v>
      </c>
      <c r="H121" t="s">
        <v>193</v>
      </c>
      <c r="I121" t="s">
        <v>193</v>
      </c>
      <c r="J121" t="s">
        <v>193</v>
      </c>
      <c r="K121" t="s">
        <v>193</v>
      </c>
      <c r="L121" s="96" t="str">
        <f t="shared" si="4"/>
        <v/>
      </c>
      <c r="M121" s="107">
        <v>5.5147656768714146</v>
      </c>
      <c r="N121" s="96" t="str">
        <f t="shared" si="0"/>
        <v/>
      </c>
      <c r="O121" s="96" t="str">
        <f t="shared" si="5"/>
        <v/>
      </c>
      <c r="P121" s="107">
        <v>2.2816647271287041</v>
      </c>
      <c r="Q121" s="96" t="str">
        <f t="shared" si="1"/>
        <v/>
      </c>
      <c r="R121" s="95" t="s">
        <v>193</v>
      </c>
      <c r="S121" s="96" t="s">
        <v>193</v>
      </c>
      <c r="T121" s="96" t="s">
        <v>193</v>
      </c>
      <c r="U121" s="96" t="str">
        <f t="shared" si="6"/>
        <v/>
      </c>
      <c r="V121" s="96" t="str">
        <f t="shared" si="6"/>
        <v/>
      </c>
      <c r="W121" s="96" t="s">
        <v>193</v>
      </c>
      <c r="X121" s="96" t="s">
        <v>193</v>
      </c>
      <c r="Y121" s="96" t="str">
        <f t="shared" si="2"/>
        <v/>
      </c>
      <c r="Z121" s="96" t="str">
        <f t="shared" si="2"/>
        <v/>
      </c>
      <c r="AA121" s="96" t="str">
        <f t="shared" si="7"/>
        <v/>
      </c>
      <c r="AB121" s="96" t="str">
        <f t="shared" si="8"/>
        <v/>
      </c>
      <c r="AC121" s="96" t="str">
        <f t="shared" si="3"/>
        <v/>
      </c>
      <c r="AD121" t="str">
        <f t="shared" si="9"/>
        <v/>
      </c>
      <c r="AE121" s="96" t="str">
        <f t="shared" si="10"/>
        <v/>
      </c>
      <c r="AF121" s="96" t="str">
        <f t="shared" si="11"/>
        <v/>
      </c>
      <c r="AG121" s="97" t="s">
        <v>194</v>
      </c>
      <c r="AH121" s="97" t="s">
        <v>194</v>
      </c>
      <c r="AI121" s="97" t="s">
        <v>194</v>
      </c>
      <c r="AJ121" s="97" t="s">
        <v>194</v>
      </c>
      <c r="AK121" s="97" t="s">
        <v>194</v>
      </c>
      <c r="AL121" s="97" t="s">
        <v>194</v>
      </c>
    </row>
    <row r="122" spans="2:38">
      <c r="B122" t="s">
        <v>1074</v>
      </c>
      <c r="C122" s="93">
        <v>47</v>
      </c>
      <c r="D122" t="s">
        <v>75</v>
      </c>
      <c r="E122" t="s">
        <v>105</v>
      </c>
      <c r="F122" s="98">
        <v>7</v>
      </c>
      <c r="G122" s="95">
        <v>42938</v>
      </c>
      <c r="H122" t="s">
        <v>1155</v>
      </c>
      <c r="I122" t="s">
        <v>1156</v>
      </c>
      <c r="J122">
        <v>2.093</v>
      </c>
      <c r="K122">
        <v>2.2410000000000001</v>
      </c>
      <c r="L122" s="96">
        <f t="shared" si="4"/>
        <v>1.8431999999999999</v>
      </c>
      <c r="M122" s="107">
        <v>5.5147656768714146</v>
      </c>
      <c r="N122" s="96">
        <f t="shared" si="0"/>
        <v>1.741551839043906</v>
      </c>
      <c r="O122" s="96">
        <f t="shared" si="5"/>
        <v>1.9912000000000001</v>
      </c>
      <c r="P122" s="107">
        <v>2.2816647271287041</v>
      </c>
      <c r="Q122" s="96">
        <f t="shared" si="1"/>
        <v>1.9457674919534134</v>
      </c>
      <c r="R122" s="95">
        <v>43005</v>
      </c>
      <c r="S122" s="96">
        <v>1.8372999999999999</v>
      </c>
      <c r="T122" s="96">
        <v>1.9105000000000001</v>
      </c>
      <c r="U122" s="96">
        <f t="shared" si="6"/>
        <v>1.6866999999999999</v>
      </c>
      <c r="V122" s="96">
        <f t="shared" si="6"/>
        <v>1.7599</v>
      </c>
      <c r="W122" s="96">
        <v>6.3440422936146827</v>
      </c>
      <c r="X122" s="96">
        <v>4.5857988165679391</v>
      </c>
      <c r="Y122" s="96">
        <f t="shared" si="2"/>
        <v>1.5796950386336011</v>
      </c>
      <c r="Z122" s="96">
        <f t="shared" si="2"/>
        <v>1.6791945266272208</v>
      </c>
      <c r="AA122" s="96">
        <f t="shared" si="7"/>
        <v>9.293826160188412E-2</v>
      </c>
      <c r="AB122" s="96">
        <f t="shared" si="8"/>
        <v>6.0928646560855164E-2</v>
      </c>
      <c r="AC122" s="96">
        <f t="shared" si="3"/>
        <v>0.8629985512510685</v>
      </c>
      <c r="AD122">
        <f t="shared" si="9"/>
        <v>67</v>
      </c>
      <c r="AE122" s="96">
        <f t="shared" si="10"/>
        <v>0.88962201709990008</v>
      </c>
      <c r="AF122" s="96" t="str">
        <f t="shared" si="11"/>
        <v/>
      </c>
      <c r="AG122" s="97" t="s">
        <v>194</v>
      </c>
      <c r="AH122" s="97" t="s">
        <v>195</v>
      </c>
      <c r="AI122" s="97" t="s">
        <v>194</v>
      </c>
      <c r="AJ122" s="97" t="s">
        <v>194</v>
      </c>
      <c r="AK122" s="97" t="s">
        <v>194</v>
      </c>
      <c r="AL122" s="97" t="s">
        <v>194</v>
      </c>
    </row>
    <row r="123" spans="2:38">
      <c r="B123" t="s">
        <v>1074</v>
      </c>
      <c r="C123" s="93">
        <v>48</v>
      </c>
      <c r="D123" t="s">
        <v>75</v>
      </c>
      <c r="E123" t="s">
        <v>105</v>
      </c>
      <c r="F123" s="98">
        <v>8</v>
      </c>
      <c r="G123" s="95">
        <v>42938</v>
      </c>
      <c r="H123" t="s">
        <v>1157</v>
      </c>
      <c r="I123" t="s">
        <v>1158</v>
      </c>
      <c r="J123">
        <v>1.9490000000000001</v>
      </c>
      <c r="K123">
        <v>2.2330000000000001</v>
      </c>
      <c r="L123" s="96">
        <f t="shared" si="4"/>
        <v>1.6992</v>
      </c>
      <c r="M123" s="107">
        <v>5.5147656768714146</v>
      </c>
      <c r="N123" s="96">
        <f t="shared" si="0"/>
        <v>1.6054931016186009</v>
      </c>
      <c r="O123" s="96">
        <f t="shared" si="5"/>
        <v>1.9832000000000001</v>
      </c>
      <c r="P123" s="107">
        <v>2.2816647271287041</v>
      </c>
      <c r="Q123" s="96">
        <f t="shared" si="1"/>
        <v>1.9379500251315835</v>
      </c>
      <c r="R123" s="95">
        <v>43005</v>
      </c>
      <c r="S123" s="96">
        <v>1.6727000000000001</v>
      </c>
      <c r="T123" s="96">
        <v>1.7596000000000001</v>
      </c>
      <c r="U123" s="96">
        <f t="shared" si="6"/>
        <v>1.5221</v>
      </c>
      <c r="V123" s="96">
        <f t="shared" si="6"/>
        <v>1.609</v>
      </c>
      <c r="W123" s="96">
        <v>6.3352826510722657</v>
      </c>
      <c r="X123" s="96">
        <v>2.0276953511382803</v>
      </c>
      <c r="Y123" s="96">
        <f t="shared" si="2"/>
        <v>1.4256706627680291</v>
      </c>
      <c r="Z123" s="96">
        <f t="shared" si="2"/>
        <v>1.576374381800185</v>
      </c>
      <c r="AA123" s="96">
        <f t="shared" si="7"/>
        <v>0.1120044917472901</v>
      </c>
      <c r="AB123" s="96">
        <f t="shared" si="8"/>
        <v>7.3428122855705658E-2</v>
      </c>
      <c r="AC123" s="96">
        <f t="shared" si="3"/>
        <v>0.81342364940146061</v>
      </c>
      <c r="AD123">
        <f t="shared" si="9"/>
        <v>67</v>
      </c>
      <c r="AE123" s="96">
        <f t="shared" si="10"/>
        <v>0.86697803830488107</v>
      </c>
      <c r="AF123" s="96" t="str">
        <f t="shared" si="11"/>
        <v/>
      </c>
      <c r="AG123" s="97" t="s">
        <v>194</v>
      </c>
      <c r="AH123" s="97" t="s">
        <v>194</v>
      </c>
      <c r="AI123" s="97" t="s">
        <v>194</v>
      </c>
      <c r="AJ123" s="97" t="s">
        <v>194</v>
      </c>
      <c r="AK123" s="97" t="s">
        <v>194</v>
      </c>
      <c r="AL123" s="97" t="s">
        <v>194</v>
      </c>
    </row>
    <row r="124" spans="2:38">
      <c r="B124" t="s">
        <v>1074</v>
      </c>
      <c r="C124" s="93">
        <v>49</v>
      </c>
      <c r="D124" t="s">
        <v>76</v>
      </c>
      <c r="E124" t="s">
        <v>105</v>
      </c>
      <c r="F124" s="94">
        <v>1</v>
      </c>
      <c r="G124" s="95">
        <v>42938</v>
      </c>
      <c r="H124" t="s">
        <v>1159</v>
      </c>
      <c r="I124" t="s">
        <v>1160</v>
      </c>
      <c r="J124">
        <v>2.0539999999999998</v>
      </c>
      <c r="K124">
        <v>2.2469999999999999</v>
      </c>
      <c r="L124" s="96">
        <f t="shared" si="4"/>
        <v>1.8041999999999998</v>
      </c>
      <c r="M124" s="107">
        <v>5.5147656768714146</v>
      </c>
      <c r="N124" s="96">
        <f t="shared" si="0"/>
        <v>1.7047025976578858</v>
      </c>
      <c r="O124" s="96">
        <f t="shared" si="5"/>
        <v>1.9971999999999999</v>
      </c>
      <c r="P124" s="107">
        <v>2.2816647271287041</v>
      </c>
      <c r="Q124" s="96">
        <f t="shared" si="1"/>
        <v>1.9516305920697854</v>
      </c>
      <c r="R124" s="95">
        <v>43005</v>
      </c>
      <c r="S124" s="96">
        <v>1.5889</v>
      </c>
      <c r="T124" s="96">
        <v>2.0438999999999998</v>
      </c>
      <c r="U124" s="96">
        <f t="shared" si="6"/>
        <v>1.4382999999999999</v>
      </c>
      <c r="V124" s="96">
        <f t="shared" si="6"/>
        <v>1.8932999999999998</v>
      </c>
      <c r="W124" s="96">
        <v>6.5913370998119296</v>
      </c>
      <c r="X124" s="96">
        <v>2.6444662095982778</v>
      </c>
      <c r="Y124" s="96">
        <f t="shared" si="2"/>
        <v>1.343496798493405</v>
      </c>
      <c r="Z124" s="96">
        <f t="shared" si="2"/>
        <v>1.8432323212536756</v>
      </c>
      <c r="AA124" s="96">
        <f t="shared" si="7"/>
        <v>0.21188786810130189</v>
      </c>
      <c r="AB124" s="96">
        <f t="shared" si="8"/>
        <v>0.13890986127306257</v>
      </c>
      <c r="AC124" s="96">
        <f t="shared" si="3"/>
        <v>0.94445758779526567</v>
      </c>
      <c r="AD124">
        <f t="shared" si="9"/>
        <v>67</v>
      </c>
      <c r="AE124" s="96">
        <f t="shared" si="10"/>
        <v>0.74835170059227796</v>
      </c>
      <c r="AF124" s="96">
        <f t="shared" si="11"/>
        <v>7.6204075893927196E-3</v>
      </c>
      <c r="AG124" s="97" t="s">
        <v>194</v>
      </c>
      <c r="AH124" s="97" t="s">
        <v>194</v>
      </c>
      <c r="AI124" s="97" t="s">
        <v>194</v>
      </c>
      <c r="AJ124" s="97" t="s">
        <v>194</v>
      </c>
      <c r="AK124" s="97" t="s">
        <v>194</v>
      </c>
      <c r="AL124" s="97" t="s">
        <v>194</v>
      </c>
    </row>
    <row r="125" spans="2:38">
      <c r="B125" t="s">
        <v>1074</v>
      </c>
      <c r="C125" s="93">
        <v>50</v>
      </c>
      <c r="D125" t="s">
        <v>76</v>
      </c>
      <c r="E125" t="s">
        <v>105</v>
      </c>
      <c r="F125" s="94">
        <v>2</v>
      </c>
      <c r="G125" s="95">
        <v>42938</v>
      </c>
      <c r="H125" t="s">
        <v>1161</v>
      </c>
      <c r="I125" t="s">
        <v>1162</v>
      </c>
      <c r="J125">
        <v>1.966</v>
      </c>
      <c r="K125">
        <v>2.2069999999999999</v>
      </c>
      <c r="L125" s="96">
        <f t="shared" si="4"/>
        <v>1.7161999999999999</v>
      </c>
      <c r="M125" s="107">
        <v>5.5147656768714146</v>
      </c>
      <c r="N125" s="96">
        <f t="shared" si="0"/>
        <v>1.6215555914535327</v>
      </c>
      <c r="O125" s="96">
        <f t="shared" si="5"/>
        <v>1.9571999999999998</v>
      </c>
      <c r="P125" s="107">
        <v>2.2816647271287041</v>
      </c>
      <c r="Q125" s="96">
        <f t="shared" si="1"/>
        <v>1.9125432579606367</v>
      </c>
      <c r="R125" s="95" t="s">
        <v>193</v>
      </c>
      <c r="S125" s="96" t="s">
        <v>193</v>
      </c>
      <c r="T125" s="96" t="s">
        <v>193</v>
      </c>
      <c r="U125" s="96" t="str">
        <f t="shared" si="6"/>
        <v/>
      </c>
      <c r="V125" s="96" t="str">
        <f t="shared" si="6"/>
        <v/>
      </c>
      <c r="W125" s="96" t="s">
        <v>193</v>
      </c>
      <c r="X125" s="96" t="s">
        <v>193</v>
      </c>
      <c r="Y125" s="96" t="str">
        <f t="shared" si="2"/>
        <v/>
      </c>
      <c r="Z125" s="96" t="str">
        <f t="shared" si="2"/>
        <v/>
      </c>
      <c r="AA125" s="96" t="str">
        <f t="shared" si="7"/>
        <v/>
      </c>
      <c r="AB125" s="96" t="str">
        <f t="shared" si="8"/>
        <v/>
      </c>
      <c r="AC125" s="96" t="str">
        <f t="shared" si="3"/>
        <v/>
      </c>
      <c r="AD125" t="str">
        <f t="shared" si="9"/>
        <v/>
      </c>
      <c r="AE125" s="96" t="str">
        <f t="shared" si="10"/>
        <v/>
      </c>
      <c r="AF125" s="96" t="str">
        <f t="shared" si="11"/>
        <v/>
      </c>
      <c r="AG125" s="97" t="s">
        <v>194</v>
      </c>
      <c r="AH125" s="97" t="s">
        <v>194</v>
      </c>
      <c r="AI125" s="97" t="s">
        <v>194</v>
      </c>
      <c r="AJ125" s="97" t="s">
        <v>194</v>
      </c>
      <c r="AK125" s="97" t="s">
        <v>194</v>
      </c>
      <c r="AL125" s="97" t="s">
        <v>194</v>
      </c>
    </row>
    <row r="126" spans="2:38">
      <c r="B126" t="s">
        <v>1074</v>
      </c>
      <c r="C126" s="93">
        <v>51</v>
      </c>
      <c r="D126" t="s">
        <v>76</v>
      </c>
      <c r="E126" t="s">
        <v>105</v>
      </c>
      <c r="F126" s="94">
        <v>3</v>
      </c>
      <c r="G126" s="95">
        <v>42938</v>
      </c>
      <c r="H126" t="s">
        <v>1163</v>
      </c>
      <c r="I126" t="s">
        <v>1164</v>
      </c>
      <c r="J126">
        <v>1.986</v>
      </c>
      <c r="K126">
        <v>2.1850000000000001</v>
      </c>
      <c r="L126" s="96">
        <f t="shared" si="4"/>
        <v>1.7362</v>
      </c>
      <c r="M126" s="107">
        <v>5.5147656768714146</v>
      </c>
      <c r="N126" s="96">
        <f t="shared" si="0"/>
        <v>1.6404526383181586</v>
      </c>
      <c r="O126" s="96">
        <f t="shared" si="5"/>
        <v>1.9352</v>
      </c>
      <c r="P126" s="107">
        <v>2.2816647271287041</v>
      </c>
      <c r="Q126" s="96">
        <f t="shared" si="1"/>
        <v>1.8910452242006053</v>
      </c>
      <c r="R126" s="95">
        <v>43005</v>
      </c>
      <c r="S126" s="96">
        <v>1.7715000000000001</v>
      </c>
      <c r="T126" s="96">
        <v>1.8956999999999999</v>
      </c>
      <c r="U126" s="96">
        <f t="shared" si="6"/>
        <v>1.6209</v>
      </c>
      <c r="V126" s="96">
        <f t="shared" si="6"/>
        <v>1.7450999999999999</v>
      </c>
      <c r="W126" s="96">
        <v>5.9108954565503948</v>
      </c>
      <c r="X126" s="96">
        <v>3.1954887218038985</v>
      </c>
      <c r="Y126" s="96">
        <f t="shared" si="2"/>
        <v>1.5250902955447747</v>
      </c>
      <c r="Z126" s="96">
        <f t="shared" si="2"/>
        <v>1.6893355263158001</v>
      </c>
      <c r="AA126" s="96">
        <f t="shared" si="7"/>
        <v>7.0323482725875519E-2</v>
      </c>
      <c r="AB126" s="96">
        <f t="shared" si="8"/>
        <v>4.6102805777533583E-2</v>
      </c>
      <c r="AC126" s="96">
        <f t="shared" si="3"/>
        <v>0.89333428132578208</v>
      </c>
      <c r="AD126">
        <f t="shared" si="9"/>
        <v>67</v>
      </c>
      <c r="AE126" s="96">
        <f t="shared" si="10"/>
        <v>0.91648042431606236</v>
      </c>
      <c r="AF126" s="96" t="str">
        <f t="shared" si="11"/>
        <v/>
      </c>
      <c r="AG126" s="97" t="s">
        <v>194</v>
      </c>
      <c r="AH126" s="97" t="s">
        <v>194</v>
      </c>
      <c r="AI126" s="97" t="s">
        <v>194</v>
      </c>
      <c r="AJ126" s="97" t="s">
        <v>194</v>
      </c>
      <c r="AK126" s="97" t="s">
        <v>194</v>
      </c>
      <c r="AL126" s="97" t="s">
        <v>194</v>
      </c>
    </row>
    <row r="127" spans="2:38">
      <c r="B127" t="s">
        <v>1074</v>
      </c>
      <c r="C127" s="93">
        <v>52</v>
      </c>
      <c r="D127" t="s">
        <v>76</v>
      </c>
      <c r="E127" t="s">
        <v>105</v>
      </c>
      <c r="F127" s="98">
        <v>4</v>
      </c>
      <c r="G127" s="95">
        <v>42938</v>
      </c>
      <c r="H127" t="s">
        <v>1165</v>
      </c>
      <c r="I127" t="s">
        <v>1166</v>
      </c>
      <c r="J127">
        <v>1.988</v>
      </c>
      <c r="K127">
        <v>2.218</v>
      </c>
      <c r="L127" s="96">
        <f t="shared" si="4"/>
        <v>1.7382</v>
      </c>
      <c r="M127" s="107">
        <v>5.5147656768714146</v>
      </c>
      <c r="N127" s="96">
        <f t="shared" si="0"/>
        <v>1.6423423430046211</v>
      </c>
      <c r="O127" s="96">
        <f t="shared" si="5"/>
        <v>1.9681999999999999</v>
      </c>
      <c r="P127" s="107">
        <v>2.2816647271287041</v>
      </c>
      <c r="Q127" s="96">
        <f t="shared" si="1"/>
        <v>1.9232922748406529</v>
      </c>
      <c r="R127" s="95">
        <v>43005</v>
      </c>
      <c r="S127" s="96">
        <v>1.8220000000000001</v>
      </c>
      <c r="T127" s="96">
        <v>1.9791000000000001</v>
      </c>
      <c r="U127" s="96">
        <f t="shared" si="6"/>
        <v>1.6714</v>
      </c>
      <c r="V127" s="96">
        <f t="shared" si="6"/>
        <v>1.8285</v>
      </c>
      <c r="W127" s="96">
        <v>5.8161350844273088</v>
      </c>
      <c r="X127" s="96">
        <v>3.0042918454938667</v>
      </c>
      <c r="Y127" s="96">
        <f t="shared" si="2"/>
        <v>1.5741891181988819</v>
      </c>
      <c r="Z127" s="96">
        <f t="shared" si="2"/>
        <v>1.7735665236051446</v>
      </c>
      <c r="AA127" s="96">
        <f t="shared" si="7"/>
        <v>4.1497575152970145E-2</v>
      </c>
      <c r="AB127" s="96">
        <f t="shared" si="8"/>
        <v>2.720506114541513E-2</v>
      </c>
      <c r="AC127" s="96">
        <f t="shared" si="3"/>
        <v>0.92215132707902481</v>
      </c>
      <c r="AD127">
        <f t="shared" si="9"/>
        <v>67</v>
      </c>
      <c r="AE127" s="96">
        <f t="shared" si="10"/>
        <v>0.95071546893946535</v>
      </c>
      <c r="AF127" s="96" t="str">
        <f t="shared" si="11"/>
        <v/>
      </c>
      <c r="AG127" s="97" t="s">
        <v>194</v>
      </c>
      <c r="AH127" s="97" t="s">
        <v>194</v>
      </c>
      <c r="AI127" s="97" t="s">
        <v>194</v>
      </c>
      <c r="AJ127" s="97" t="s">
        <v>194</v>
      </c>
      <c r="AK127" s="97" t="s">
        <v>194</v>
      </c>
      <c r="AL127" s="97" t="s">
        <v>194</v>
      </c>
    </row>
    <row r="128" spans="2:38">
      <c r="B128" t="s">
        <v>1074</v>
      </c>
      <c r="C128" s="93">
        <v>53</v>
      </c>
      <c r="D128" t="s">
        <v>76</v>
      </c>
      <c r="E128" t="s">
        <v>105</v>
      </c>
      <c r="F128" s="98">
        <v>5</v>
      </c>
      <c r="G128" s="95">
        <v>42938</v>
      </c>
      <c r="H128" t="s">
        <v>1167</v>
      </c>
      <c r="I128" t="s">
        <v>1168</v>
      </c>
      <c r="J128">
        <v>1.9870000000000001</v>
      </c>
      <c r="K128">
        <v>2.1589999999999998</v>
      </c>
      <c r="L128" s="96">
        <f t="shared" si="4"/>
        <v>1.7372000000000001</v>
      </c>
      <c r="M128" s="107">
        <v>5.5147656768714146</v>
      </c>
      <c r="N128" s="96">
        <f t="shared" si="0"/>
        <v>1.64139749066139</v>
      </c>
      <c r="O128" s="96">
        <f t="shared" si="5"/>
        <v>1.9091999999999998</v>
      </c>
      <c r="P128" s="107">
        <v>2.2816647271287041</v>
      </c>
      <c r="Q128" s="96">
        <f t="shared" si="1"/>
        <v>1.8656384570296585</v>
      </c>
      <c r="R128" s="95">
        <v>43005</v>
      </c>
      <c r="S128" s="96">
        <v>1.8197000000000001</v>
      </c>
      <c r="T128" s="96">
        <v>1.8914</v>
      </c>
      <c r="U128" s="96">
        <f t="shared" si="6"/>
        <v>1.6691</v>
      </c>
      <c r="V128" s="96">
        <f t="shared" si="6"/>
        <v>1.7407999999999999</v>
      </c>
      <c r="W128" s="96">
        <v>5.6308213378488601</v>
      </c>
      <c r="X128" s="96">
        <v>2.63419483101393</v>
      </c>
      <c r="Y128" s="96">
        <f t="shared" si="2"/>
        <v>1.5751159610499648</v>
      </c>
      <c r="Z128" s="96">
        <f t="shared" si="2"/>
        <v>1.6949439363817094</v>
      </c>
      <c r="AA128" s="96">
        <f t="shared" si="7"/>
        <v>4.0381156903509963E-2</v>
      </c>
      <c r="AB128" s="96">
        <f t="shared" si="8"/>
        <v>2.6473157494937682E-2</v>
      </c>
      <c r="AC128" s="96">
        <f t="shared" si="3"/>
        <v>0.9085061095279322</v>
      </c>
      <c r="AD128">
        <f t="shared" si="9"/>
        <v>67</v>
      </c>
      <c r="AE128" s="96">
        <f t="shared" si="10"/>
        <v>0.95204138134975058</v>
      </c>
      <c r="AF128" s="96" t="str">
        <f t="shared" si="11"/>
        <v/>
      </c>
      <c r="AG128" s="97" t="s">
        <v>194</v>
      </c>
      <c r="AH128" s="97" t="s">
        <v>194</v>
      </c>
      <c r="AI128" s="97" t="s">
        <v>194</v>
      </c>
      <c r="AJ128" s="97" t="s">
        <v>194</v>
      </c>
      <c r="AK128" s="97" t="s">
        <v>194</v>
      </c>
      <c r="AL128" s="97" t="s">
        <v>194</v>
      </c>
    </row>
    <row r="129" spans="2:38">
      <c r="B129" t="s">
        <v>1074</v>
      </c>
      <c r="C129" s="93">
        <v>54</v>
      </c>
      <c r="D129" t="s">
        <v>76</v>
      </c>
      <c r="E129" t="s">
        <v>105</v>
      </c>
      <c r="F129" s="98">
        <v>6</v>
      </c>
      <c r="G129" s="95" t="s">
        <v>193</v>
      </c>
      <c r="H129" t="s">
        <v>193</v>
      </c>
      <c r="I129" t="s">
        <v>193</v>
      </c>
      <c r="J129" t="s">
        <v>193</v>
      </c>
      <c r="K129" t="s">
        <v>193</v>
      </c>
      <c r="L129" s="96" t="str">
        <f t="shared" si="4"/>
        <v/>
      </c>
      <c r="M129" s="107">
        <v>5.5147656768714146</v>
      </c>
      <c r="N129" s="96" t="str">
        <f t="shared" si="0"/>
        <v/>
      </c>
      <c r="O129" s="96" t="str">
        <f t="shared" si="5"/>
        <v/>
      </c>
      <c r="P129" s="107">
        <v>2.2816647271287041</v>
      </c>
      <c r="Q129" s="96" t="str">
        <f t="shared" si="1"/>
        <v/>
      </c>
      <c r="R129" s="95" t="s">
        <v>193</v>
      </c>
      <c r="S129" s="96" t="s">
        <v>193</v>
      </c>
      <c r="T129" s="96" t="s">
        <v>193</v>
      </c>
      <c r="U129" s="96" t="str">
        <f t="shared" si="6"/>
        <v/>
      </c>
      <c r="V129" s="96" t="str">
        <f t="shared" si="6"/>
        <v/>
      </c>
      <c r="W129" s="96" t="s">
        <v>193</v>
      </c>
      <c r="X129" s="96" t="s">
        <v>193</v>
      </c>
      <c r="Y129" s="96" t="str">
        <f t="shared" si="2"/>
        <v/>
      </c>
      <c r="Z129" s="96" t="str">
        <f t="shared" si="2"/>
        <v/>
      </c>
      <c r="AA129" s="96" t="str">
        <f t="shared" si="7"/>
        <v/>
      </c>
      <c r="AB129" s="96" t="str">
        <f t="shared" si="8"/>
        <v/>
      </c>
      <c r="AC129" s="96" t="str">
        <f t="shared" si="3"/>
        <v/>
      </c>
      <c r="AD129" t="str">
        <f t="shared" si="9"/>
        <v/>
      </c>
      <c r="AE129" s="96" t="str">
        <f t="shared" si="10"/>
        <v/>
      </c>
      <c r="AF129" s="96" t="str">
        <f t="shared" si="11"/>
        <v/>
      </c>
      <c r="AG129" s="97" t="s">
        <v>194</v>
      </c>
      <c r="AH129" s="97" t="s">
        <v>194</v>
      </c>
      <c r="AI129" s="97" t="s">
        <v>194</v>
      </c>
      <c r="AJ129" s="97" t="s">
        <v>194</v>
      </c>
      <c r="AK129" s="97" t="s">
        <v>194</v>
      </c>
      <c r="AL129" s="97" t="s">
        <v>194</v>
      </c>
    </row>
    <row r="130" spans="2:38">
      <c r="B130" t="s">
        <v>1074</v>
      </c>
      <c r="C130" s="93">
        <v>55</v>
      </c>
      <c r="D130" t="s">
        <v>76</v>
      </c>
      <c r="E130" t="s">
        <v>105</v>
      </c>
      <c r="F130" s="98">
        <v>7</v>
      </c>
      <c r="G130" s="95">
        <v>42938</v>
      </c>
      <c r="H130" t="s">
        <v>1169</v>
      </c>
      <c r="I130" t="s">
        <v>1170</v>
      </c>
      <c r="J130">
        <v>2.1030000000000002</v>
      </c>
      <c r="K130">
        <v>2.2269999999999999</v>
      </c>
      <c r="L130" s="96">
        <f t="shared" si="4"/>
        <v>1.8532000000000002</v>
      </c>
      <c r="M130" s="107">
        <v>5.5147656768714146</v>
      </c>
      <c r="N130" s="96">
        <f t="shared" si="0"/>
        <v>1.7510003624762192</v>
      </c>
      <c r="O130" s="96">
        <f t="shared" si="5"/>
        <v>1.9771999999999998</v>
      </c>
      <c r="P130" s="107">
        <v>2.2816647271287041</v>
      </c>
      <c r="Q130" s="96">
        <f t="shared" si="1"/>
        <v>1.9320869250152111</v>
      </c>
      <c r="R130" s="95">
        <v>43005</v>
      </c>
      <c r="S130" s="96">
        <v>1.8914</v>
      </c>
      <c r="T130" s="96">
        <v>1.9775</v>
      </c>
      <c r="U130" s="96">
        <f t="shared" si="6"/>
        <v>1.7407999999999999</v>
      </c>
      <c r="V130" s="96">
        <f t="shared" si="6"/>
        <v>1.8269</v>
      </c>
      <c r="W130" s="96">
        <v>6.1160714285713613</v>
      </c>
      <c r="X130" s="96">
        <v>2.7226580526069402</v>
      </c>
      <c r="Y130" s="96">
        <f t="shared" si="2"/>
        <v>1.6343314285714297</v>
      </c>
      <c r="Z130" s="96">
        <f t="shared" si="2"/>
        <v>1.7771597600369238</v>
      </c>
      <c r="AA130" s="96">
        <f t="shared" si="7"/>
        <v>6.6629874216473262E-2</v>
      </c>
      <c r="AB130" s="96">
        <f t="shared" si="8"/>
        <v>4.3681342716737834E-2</v>
      </c>
      <c r="AC130" s="96">
        <f t="shared" si="3"/>
        <v>0.91981356378307488</v>
      </c>
      <c r="AD130">
        <f t="shared" si="9"/>
        <v>67</v>
      </c>
      <c r="AE130" s="96">
        <f t="shared" si="10"/>
        <v>0.92086713275953291</v>
      </c>
      <c r="AF130" s="96" t="str">
        <f t="shared" si="11"/>
        <v/>
      </c>
      <c r="AG130" s="97" t="s">
        <v>195</v>
      </c>
      <c r="AH130" s="97" t="s">
        <v>195</v>
      </c>
      <c r="AI130" s="97" t="s">
        <v>194</v>
      </c>
      <c r="AJ130" s="97" t="s">
        <v>195</v>
      </c>
      <c r="AK130" s="97" t="s">
        <v>195</v>
      </c>
      <c r="AL130" s="97" t="s">
        <v>194</v>
      </c>
    </row>
    <row r="131" spans="2:38">
      <c r="B131" t="s">
        <v>1074</v>
      </c>
      <c r="C131" s="93">
        <v>56</v>
      </c>
      <c r="D131" t="s">
        <v>76</v>
      </c>
      <c r="E131" t="s">
        <v>105</v>
      </c>
      <c r="F131" s="98">
        <v>8</v>
      </c>
      <c r="G131" s="95">
        <v>42938</v>
      </c>
      <c r="H131" t="s">
        <v>1171</v>
      </c>
      <c r="I131" t="s">
        <v>1172</v>
      </c>
      <c r="J131">
        <v>2.1749999999999998</v>
      </c>
      <c r="K131">
        <v>2.2320000000000002</v>
      </c>
      <c r="L131" s="96">
        <f t="shared" si="4"/>
        <v>1.9251999999999998</v>
      </c>
      <c r="M131" s="107">
        <v>5.5147656768714146</v>
      </c>
      <c r="N131" s="96">
        <f t="shared" si="0"/>
        <v>1.8190297311888712</v>
      </c>
      <c r="O131" s="96">
        <f t="shared" si="5"/>
        <v>1.9822000000000002</v>
      </c>
      <c r="P131" s="107">
        <v>2.2816647271287041</v>
      </c>
      <c r="Q131" s="96">
        <f t="shared" si="1"/>
        <v>1.936972841778855</v>
      </c>
      <c r="R131" s="95">
        <v>43005</v>
      </c>
      <c r="S131" s="96">
        <v>2.0276000000000001</v>
      </c>
      <c r="T131" s="96">
        <v>1.9821</v>
      </c>
      <c r="U131" s="96">
        <f t="shared" si="6"/>
        <v>1.877</v>
      </c>
      <c r="V131" s="96">
        <f t="shared" si="6"/>
        <v>1.8314999999999999</v>
      </c>
      <c r="W131" s="96">
        <v>5.6218057921633493</v>
      </c>
      <c r="X131" s="96">
        <v>2.8949950932292219</v>
      </c>
      <c r="Y131" s="96">
        <f t="shared" si="2"/>
        <v>1.7714787052810939</v>
      </c>
      <c r="Z131" s="96">
        <f t="shared" si="2"/>
        <v>1.7784781648675068</v>
      </c>
      <c r="AA131" s="96">
        <f t="shared" si="7"/>
        <v>2.614087339666471E-2</v>
      </c>
      <c r="AB131" s="96">
        <f t="shared" si="8"/>
        <v>1.7137484697100851E-2</v>
      </c>
      <c r="AC131" s="96">
        <f t="shared" si="3"/>
        <v>0.91817403244240037</v>
      </c>
      <c r="AD131">
        <f t="shared" si="9"/>
        <v>67</v>
      </c>
      <c r="AE131" s="96">
        <f t="shared" si="10"/>
        <v>0.96895383207046948</v>
      </c>
      <c r="AF131" s="96" t="str">
        <f t="shared" si="11"/>
        <v/>
      </c>
      <c r="AG131" s="97" t="s">
        <v>194</v>
      </c>
      <c r="AH131" s="97" t="s">
        <v>194</v>
      </c>
      <c r="AI131" s="97" t="s">
        <v>194</v>
      </c>
      <c r="AJ131" s="97" t="s">
        <v>194</v>
      </c>
      <c r="AK131" s="97" t="s">
        <v>194</v>
      </c>
      <c r="AL131" s="97" t="s">
        <v>194</v>
      </c>
    </row>
    <row r="132" spans="2:38">
      <c r="B132" t="s">
        <v>1074</v>
      </c>
      <c r="C132" s="93">
        <v>57</v>
      </c>
      <c r="D132" t="s">
        <v>77</v>
      </c>
      <c r="E132" t="s">
        <v>105</v>
      </c>
      <c r="F132" s="94">
        <v>1</v>
      </c>
      <c r="G132" s="95">
        <v>42938</v>
      </c>
      <c r="H132" t="s">
        <v>1173</v>
      </c>
      <c r="I132" t="s">
        <v>1174</v>
      </c>
      <c r="J132">
        <v>1.9850000000000001</v>
      </c>
      <c r="K132">
        <v>2.2160000000000002</v>
      </c>
      <c r="L132" s="96">
        <f t="shared" si="4"/>
        <v>1.7352000000000001</v>
      </c>
      <c r="M132" s="107">
        <v>5.5147656768714146</v>
      </c>
      <c r="N132" s="96">
        <f t="shared" si="0"/>
        <v>1.6395077859749272</v>
      </c>
      <c r="O132" s="96">
        <f t="shared" si="5"/>
        <v>1.9662000000000002</v>
      </c>
      <c r="P132" s="107">
        <v>2.2816647271287041</v>
      </c>
      <c r="Q132" s="96">
        <f t="shared" si="1"/>
        <v>1.9213379081351956</v>
      </c>
      <c r="R132" s="95">
        <v>43005</v>
      </c>
      <c r="S132" s="96">
        <v>1.7847</v>
      </c>
      <c r="T132" s="96">
        <v>1.9719</v>
      </c>
      <c r="U132" s="96">
        <f t="shared" si="6"/>
        <v>1.6340999999999999</v>
      </c>
      <c r="V132" s="96">
        <f t="shared" si="6"/>
        <v>1.8212999999999999</v>
      </c>
      <c r="W132" s="96">
        <v>6.1166429587480353</v>
      </c>
      <c r="X132" s="96">
        <v>2.183219178082795</v>
      </c>
      <c r="Y132" s="96">
        <f t="shared" si="2"/>
        <v>1.5341479374110982</v>
      </c>
      <c r="Z132" s="96">
        <f t="shared" si="2"/>
        <v>1.781537029109578</v>
      </c>
      <c r="AA132" s="96">
        <f t="shared" si="7"/>
        <v>6.4263097415653392E-2</v>
      </c>
      <c r="AB132" s="96">
        <f t="shared" si="8"/>
        <v>4.2129726571782267E-2</v>
      </c>
      <c r="AC132" s="96">
        <f t="shared" si="3"/>
        <v>0.92723774488928656</v>
      </c>
      <c r="AD132">
        <f t="shared" si="9"/>
        <v>67</v>
      </c>
      <c r="AE132" s="96">
        <f t="shared" si="10"/>
        <v>0.92367803157285822</v>
      </c>
      <c r="AF132" s="96" t="str">
        <f t="shared" si="11"/>
        <v/>
      </c>
      <c r="AG132" s="97" t="s">
        <v>194</v>
      </c>
      <c r="AH132" s="97" t="s">
        <v>194</v>
      </c>
      <c r="AI132" s="97" t="s">
        <v>194</v>
      </c>
      <c r="AJ132" s="97" t="s">
        <v>194</v>
      </c>
      <c r="AK132" s="97" t="s">
        <v>194</v>
      </c>
      <c r="AL132" s="97" t="s">
        <v>194</v>
      </c>
    </row>
    <row r="133" spans="2:38">
      <c r="B133" t="s">
        <v>1074</v>
      </c>
      <c r="C133" s="93">
        <v>58</v>
      </c>
      <c r="D133" t="s">
        <v>77</v>
      </c>
      <c r="E133" t="s">
        <v>105</v>
      </c>
      <c r="F133" s="94">
        <v>2</v>
      </c>
      <c r="G133" s="95">
        <v>42938</v>
      </c>
      <c r="H133" t="s">
        <v>1175</v>
      </c>
      <c r="I133" t="s">
        <v>1176</v>
      </c>
      <c r="J133">
        <v>2.0529999999999999</v>
      </c>
      <c r="K133">
        <v>2.1930000000000001</v>
      </c>
      <c r="L133" s="96">
        <f t="shared" si="4"/>
        <v>1.8031999999999999</v>
      </c>
      <c r="M133" s="107">
        <v>5.5147656768714146</v>
      </c>
      <c r="N133" s="96">
        <f t="shared" si="0"/>
        <v>1.7037577453146546</v>
      </c>
      <c r="O133" s="96">
        <f t="shared" si="5"/>
        <v>1.9432</v>
      </c>
      <c r="P133" s="107">
        <v>2.2816647271287041</v>
      </c>
      <c r="Q133" s="96">
        <f t="shared" si="1"/>
        <v>1.8988626910224351</v>
      </c>
      <c r="R133" s="95">
        <v>43005</v>
      </c>
      <c r="S133" s="96">
        <v>1.7612000000000001</v>
      </c>
      <c r="T133" s="96">
        <v>1.3995000000000002</v>
      </c>
      <c r="U133" s="96">
        <f t="shared" si="6"/>
        <v>1.6106</v>
      </c>
      <c r="V133" s="96">
        <f t="shared" si="6"/>
        <v>1.2489000000000001</v>
      </c>
      <c r="W133" s="96">
        <v>5.8618976651769072</v>
      </c>
      <c r="X133" s="96">
        <v>3.528360875390312</v>
      </c>
      <c r="Y133" s="96">
        <f t="shared" si="2"/>
        <v>1.5161882762046608</v>
      </c>
      <c r="Z133" s="96">
        <f t="shared" si="2"/>
        <v>1.2048343010272504</v>
      </c>
      <c r="AA133" s="96">
        <f t="shared" si="7"/>
        <v>0.11009163105835384</v>
      </c>
      <c r="AB133" s="96">
        <f t="shared" si="8"/>
        <v>7.2174085919490885E-2</v>
      </c>
      <c r="AC133" s="96">
        <f t="shared" si="3"/>
        <v>0.63450311953757554</v>
      </c>
      <c r="AD133">
        <f t="shared" si="9"/>
        <v>67</v>
      </c>
      <c r="AE133" s="96">
        <f t="shared" si="10"/>
        <v>0.86924984434874841</v>
      </c>
      <c r="AF133" s="96" t="str">
        <f t="shared" si="11"/>
        <v/>
      </c>
      <c r="AG133" s="97" t="s">
        <v>194</v>
      </c>
      <c r="AH133" s="97" t="s">
        <v>195</v>
      </c>
      <c r="AI133" s="97" t="s">
        <v>194</v>
      </c>
      <c r="AJ133" s="97" t="s">
        <v>194</v>
      </c>
      <c r="AK133" s="97" t="s">
        <v>195</v>
      </c>
      <c r="AL133" s="97" t="s">
        <v>194</v>
      </c>
    </row>
    <row r="134" spans="2:38">
      <c r="B134" t="s">
        <v>1074</v>
      </c>
      <c r="C134" s="93">
        <v>59</v>
      </c>
      <c r="D134" t="s">
        <v>77</v>
      </c>
      <c r="E134" t="s">
        <v>105</v>
      </c>
      <c r="F134" s="94">
        <v>3</v>
      </c>
      <c r="G134" s="95">
        <v>42938</v>
      </c>
      <c r="H134" t="s">
        <v>1177</v>
      </c>
      <c r="I134" t="s">
        <v>1178</v>
      </c>
      <c r="J134">
        <v>1.9850000000000001</v>
      </c>
      <c r="K134">
        <v>2.2229999999999999</v>
      </c>
      <c r="L134" s="96">
        <f t="shared" si="4"/>
        <v>1.7352000000000001</v>
      </c>
      <c r="M134" s="107">
        <v>5.5147656768714146</v>
      </c>
      <c r="N134" s="96">
        <f t="shared" si="0"/>
        <v>1.6395077859749272</v>
      </c>
      <c r="O134" s="96">
        <f t="shared" si="5"/>
        <v>1.9731999999999998</v>
      </c>
      <c r="P134" s="107">
        <v>2.2816647271287041</v>
      </c>
      <c r="Q134" s="96">
        <f t="shared" si="1"/>
        <v>1.9281781916042962</v>
      </c>
      <c r="R134" s="95">
        <v>43005</v>
      </c>
      <c r="S134" s="96">
        <v>1.8041</v>
      </c>
      <c r="T134" s="96">
        <v>1.9549000000000001</v>
      </c>
      <c r="U134" s="96">
        <f t="shared" si="6"/>
        <v>1.6535</v>
      </c>
      <c r="V134" s="96">
        <f t="shared" si="6"/>
        <v>1.8043</v>
      </c>
      <c r="W134" s="96">
        <v>5.7350933090575786</v>
      </c>
      <c r="X134" s="96">
        <v>2.6871401151632113</v>
      </c>
      <c r="Y134" s="96">
        <f t="shared" si="2"/>
        <v>1.558670232134733</v>
      </c>
      <c r="Z134" s="96">
        <f t="shared" si="2"/>
        <v>1.7558159309021102</v>
      </c>
      <c r="AA134" s="96">
        <f t="shared" si="7"/>
        <v>4.9305989597435484E-2</v>
      </c>
      <c r="AB134" s="96">
        <f t="shared" si="8"/>
        <v>3.232411669570591E-2</v>
      </c>
      <c r="AC134" s="96">
        <f t="shared" si="3"/>
        <v>0.91060874899804989</v>
      </c>
      <c r="AD134">
        <f t="shared" si="9"/>
        <v>67</v>
      </c>
      <c r="AE134" s="96">
        <f t="shared" si="10"/>
        <v>0.94144181758024292</v>
      </c>
      <c r="AF134" s="96" t="str">
        <f t="shared" si="11"/>
        <v/>
      </c>
      <c r="AG134" s="97" t="s">
        <v>194</v>
      </c>
      <c r="AH134" s="97" t="s">
        <v>194</v>
      </c>
      <c r="AI134" s="97" t="s">
        <v>194</v>
      </c>
      <c r="AJ134" s="97" t="s">
        <v>194</v>
      </c>
      <c r="AK134" s="97" t="s">
        <v>194</v>
      </c>
      <c r="AL134" s="97" t="s">
        <v>194</v>
      </c>
    </row>
    <row r="135" spans="2:38">
      <c r="B135" t="s">
        <v>1074</v>
      </c>
      <c r="C135" s="93">
        <v>60</v>
      </c>
      <c r="D135" t="s">
        <v>77</v>
      </c>
      <c r="E135" t="s">
        <v>105</v>
      </c>
      <c r="F135" s="98">
        <v>4</v>
      </c>
      <c r="G135" s="95">
        <v>42938</v>
      </c>
      <c r="H135" t="s">
        <v>1179</v>
      </c>
      <c r="I135" t="s">
        <v>1180</v>
      </c>
      <c r="J135">
        <v>2.0489999999999999</v>
      </c>
      <c r="K135">
        <v>2.2589999999999999</v>
      </c>
      <c r="L135" s="96">
        <f t="shared" si="4"/>
        <v>1.7991999999999999</v>
      </c>
      <c r="M135" s="107">
        <v>5.5147656768714146</v>
      </c>
      <c r="N135" s="96">
        <f t="shared" si="0"/>
        <v>1.6999783359417293</v>
      </c>
      <c r="O135" s="96">
        <f t="shared" si="5"/>
        <v>2.0091999999999999</v>
      </c>
      <c r="P135" s="107">
        <v>2.2816647271287041</v>
      </c>
      <c r="Q135" s="96">
        <f t="shared" si="1"/>
        <v>1.9633567923025299</v>
      </c>
      <c r="R135" s="95">
        <v>43005</v>
      </c>
      <c r="S135" s="96">
        <v>1.8697999999999999</v>
      </c>
      <c r="T135" s="96">
        <v>1.9797</v>
      </c>
      <c r="U135" s="96">
        <f t="shared" si="6"/>
        <v>1.7191999999999998</v>
      </c>
      <c r="V135" s="96">
        <f t="shared" si="6"/>
        <v>1.8290999999999999</v>
      </c>
      <c r="W135" s="96">
        <v>5.545536519386725</v>
      </c>
      <c r="X135" s="96">
        <v>2.8315946348738801</v>
      </c>
      <c r="Y135" s="96">
        <f t="shared" si="2"/>
        <v>1.6238611361587032</v>
      </c>
      <c r="Z135" s="96">
        <f t="shared" si="2"/>
        <v>1.7773073025335218</v>
      </c>
      <c r="AA135" s="96">
        <f t="shared" si="7"/>
        <v>4.4775393999865187E-2</v>
      </c>
      <c r="AB135" s="96">
        <f t="shared" si="8"/>
        <v>2.9353940009412785E-2</v>
      </c>
      <c r="AC135" s="96">
        <f t="shared" si="3"/>
        <v>0.90523908313637769</v>
      </c>
      <c r="AD135">
        <f t="shared" si="9"/>
        <v>67</v>
      </c>
      <c r="AE135" s="96">
        <f t="shared" si="10"/>
        <v>0.94682257244671597</v>
      </c>
      <c r="AF135" s="96" t="str">
        <f t="shared" si="11"/>
        <v/>
      </c>
      <c r="AG135" s="97" t="s">
        <v>194</v>
      </c>
      <c r="AH135" s="97" t="s">
        <v>194</v>
      </c>
      <c r="AI135" s="97" t="s">
        <v>194</v>
      </c>
      <c r="AJ135" s="97" t="s">
        <v>194</v>
      </c>
      <c r="AK135" s="97" t="s">
        <v>194</v>
      </c>
      <c r="AL135" s="97" t="s">
        <v>194</v>
      </c>
    </row>
    <row r="136" spans="2:38">
      <c r="B136" t="s">
        <v>1074</v>
      </c>
      <c r="C136" s="93">
        <v>61</v>
      </c>
      <c r="D136" t="s">
        <v>77</v>
      </c>
      <c r="E136" t="s">
        <v>105</v>
      </c>
      <c r="F136" s="98">
        <v>5</v>
      </c>
      <c r="G136" s="95">
        <v>42938</v>
      </c>
      <c r="H136" t="s">
        <v>1181</v>
      </c>
      <c r="I136" t="s">
        <v>1182</v>
      </c>
      <c r="J136">
        <v>2.0590000000000002</v>
      </c>
      <c r="K136">
        <v>2.2290000000000001</v>
      </c>
      <c r="L136" s="96">
        <f t="shared" si="4"/>
        <v>1.8092000000000001</v>
      </c>
      <c r="M136" s="107">
        <v>5.5147656768714146</v>
      </c>
      <c r="N136" s="96">
        <f t="shared" si="0"/>
        <v>1.7094268593740425</v>
      </c>
      <c r="O136" s="96">
        <f t="shared" si="5"/>
        <v>1.9792000000000001</v>
      </c>
      <c r="P136" s="107">
        <v>2.2816647271287041</v>
      </c>
      <c r="Q136" s="96">
        <f t="shared" si="1"/>
        <v>1.9340412917206689</v>
      </c>
      <c r="R136" s="95">
        <v>43005</v>
      </c>
      <c r="S136" s="96">
        <v>1.4872000000000001</v>
      </c>
      <c r="T136" s="96">
        <v>2.0030999999999999</v>
      </c>
      <c r="U136" s="96">
        <f t="shared" si="6"/>
        <v>1.3366</v>
      </c>
      <c r="V136" s="96">
        <f t="shared" si="6"/>
        <v>1.8524999999999998</v>
      </c>
      <c r="W136" s="96">
        <v>7.2106261859579339</v>
      </c>
      <c r="X136" s="96">
        <v>2.5298329355607794</v>
      </c>
      <c r="Y136" s="96">
        <f t="shared" si="2"/>
        <v>1.2402227703984863</v>
      </c>
      <c r="Z136" s="96">
        <f t="shared" si="2"/>
        <v>1.8056348448687363</v>
      </c>
      <c r="AA136" s="96">
        <f t="shared" si="7"/>
        <v>0.27448035369431911</v>
      </c>
      <c r="AB136" s="96">
        <f t="shared" si="8"/>
        <v>0.17994436489223775</v>
      </c>
      <c r="AC136" s="96">
        <f t="shared" si="3"/>
        <v>0.93360718439589652</v>
      </c>
      <c r="AD136">
        <f t="shared" si="9"/>
        <v>67</v>
      </c>
      <c r="AE136" s="96">
        <f t="shared" si="10"/>
        <v>0.67401383171696061</v>
      </c>
      <c r="AF136" s="96">
        <f t="shared" si="11"/>
        <v>6.8715045763929183E-3</v>
      </c>
      <c r="AG136" s="97" t="s">
        <v>194</v>
      </c>
      <c r="AH136" s="97" t="s">
        <v>194</v>
      </c>
      <c r="AI136" s="97" t="s">
        <v>194</v>
      </c>
      <c r="AJ136" s="97" t="s">
        <v>194</v>
      </c>
      <c r="AK136" s="97" t="s">
        <v>194</v>
      </c>
      <c r="AL136" s="97" t="s">
        <v>194</v>
      </c>
    </row>
    <row r="137" spans="2:38">
      <c r="B137" t="s">
        <v>1074</v>
      </c>
      <c r="C137" s="93">
        <v>62</v>
      </c>
      <c r="D137" t="s">
        <v>77</v>
      </c>
      <c r="E137" t="s">
        <v>105</v>
      </c>
      <c r="F137" s="98">
        <v>6</v>
      </c>
      <c r="G137" s="95" t="s">
        <v>193</v>
      </c>
      <c r="H137" t="s">
        <v>193</v>
      </c>
      <c r="I137" t="s">
        <v>193</v>
      </c>
      <c r="J137" t="s">
        <v>193</v>
      </c>
      <c r="K137" t="s">
        <v>193</v>
      </c>
      <c r="L137" s="96" t="str">
        <f t="shared" si="4"/>
        <v/>
      </c>
      <c r="M137" s="107">
        <v>5.5147656768714146</v>
      </c>
      <c r="N137" s="96" t="str">
        <f t="shared" si="0"/>
        <v/>
      </c>
      <c r="O137" s="96" t="str">
        <f t="shared" si="5"/>
        <v/>
      </c>
      <c r="P137" s="107">
        <v>2.2816647271287041</v>
      </c>
      <c r="Q137" s="96" t="str">
        <f t="shared" si="1"/>
        <v/>
      </c>
      <c r="R137" s="95" t="s">
        <v>193</v>
      </c>
      <c r="S137" s="96" t="s">
        <v>193</v>
      </c>
      <c r="T137" s="96" t="s">
        <v>193</v>
      </c>
      <c r="U137" s="96" t="str">
        <f t="shared" si="6"/>
        <v/>
      </c>
      <c r="V137" s="96" t="str">
        <f t="shared" si="6"/>
        <v/>
      </c>
      <c r="W137" s="96" t="s">
        <v>193</v>
      </c>
      <c r="X137" s="96" t="s">
        <v>193</v>
      </c>
      <c r="Y137" s="96" t="str">
        <f t="shared" si="2"/>
        <v/>
      </c>
      <c r="Z137" s="96" t="str">
        <f t="shared" si="2"/>
        <v/>
      </c>
      <c r="AA137" s="96" t="str">
        <f t="shared" si="7"/>
        <v/>
      </c>
      <c r="AB137" s="96" t="str">
        <f t="shared" si="8"/>
        <v/>
      </c>
      <c r="AC137" s="96" t="str">
        <f t="shared" si="3"/>
        <v/>
      </c>
      <c r="AD137" t="str">
        <f t="shared" si="9"/>
        <v/>
      </c>
      <c r="AE137" s="96" t="str">
        <f t="shared" si="10"/>
        <v/>
      </c>
      <c r="AF137" s="96" t="str">
        <f t="shared" si="11"/>
        <v/>
      </c>
      <c r="AG137" s="97" t="s">
        <v>194</v>
      </c>
      <c r="AH137" s="97" t="s">
        <v>194</v>
      </c>
      <c r="AI137" s="97" t="s">
        <v>194</v>
      </c>
      <c r="AJ137" s="97" t="s">
        <v>194</v>
      </c>
      <c r="AK137" s="97" t="s">
        <v>194</v>
      </c>
      <c r="AL137" s="97" t="s">
        <v>194</v>
      </c>
    </row>
    <row r="138" spans="2:38">
      <c r="B138" t="s">
        <v>1074</v>
      </c>
      <c r="C138" s="93">
        <v>63</v>
      </c>
      <c r="D138" t="s">
        <v>77</v>
      </c>
      <c r="E138" t="s">
        <v>105</v>
      </c>
      <c r="F138" s="98">
        <v>7</v>
      </c>
      <c r="G138" s="95">
        <v>42938</v>
      </c>
      <c r="H138" t="s">
        <v>1183</v>
      </c>
      <c r="I138" t="s">
        <v>1184</v>
      </c>
      <c r="J138">
        <v>2.0859999999999999</v>
      </c>
      <c r="K138">
        <v>2.181</v>
      </c>
      <c r="L138" s="96">
        <f t="shared" si="4"/>
        <v>1.8361999999999998</v>
      </c>
      <c r="M138" s="107">
        <v>5.5147656768714146</v>
      </c>
      <c r="N138" s="96">
        <f t="shared" si="0"/>
        <v>1.734937872641287</v>
      </c>
      <c r="O138" s="96">
        <f t="shared" si="5"/>
        <v>1.9312</v>
      </c>
      <c r="P138" s="107">
        <v>2.2816647271287041</v>
      </c>
      <c r="Q138" s="96">
        <f t="shared" si="1"/>
        <v>1.8871364907896906</v>
      </c>
      <c r="R138" s="95">
        <v>43005</v>
      </c>
      <c r="S138" s="96">
        <v>1.9326000000000001</v>
      </c>
      <c r="T138" s="96">
        <v>1.9025000000000001</v>
      </c>
      <c r="U138" s="96">
        <f t="shared" si="6"/>
        <v>1.782</v>
      </c>
      <c r="V138" s="96">
        <f t="shared" si="6"/>
        <v>1.7519</v>
      </c>
      <c r="W138" s="96">
        <v>4.9388753056235117</v>
      </c>
      <c r="X138" s="96">
        <v>2.0627417275461966</v>
      </c>
      <c r="Y138" s="96">
        <f t="shared" si="2"/>
        <v>1.693989242053789</v>
      </c>
      <c r="Z138" s="96">
        <f t="shared" si="2"/>
        <v>1.7157628276751182</v>
      </c>
      <c r="AA138" s="96">
        <f t="shared" si="7"/>
        <v>2.3602361348627032E-2</v>
      </c>
      <c r="AB138" s="96">
        <f t="shared" si="8"/>
        <v>1.5473282024278029E-2</v>
      </c>
      <c r="AC138" s="96">
        <f t="shared" si="3"/>
        <v>0.90918851712582838</v>
      </c>
      <c r="AD138">
        <f t="shared" si="9"/>
        <v>67</v>
      </c>
      <c r="AE138" s="96">
        <f t="shared" si="10"/>
        <v>0.97196869198500357</v>
      </c>
      <c r="AF138" s="96" t="str">
        <f t="shared" si="11"/>
        <v/>
      </c>
      <c r="AG138" s="97" t="s">
        <v>194</v>
      </c>
      <c r="AH138" s="97" t="s">
        <v>194</v>
      </c>
      <c r="AI138" s="97" t="s">
        <v>194</v>
      </c>
      <c r="AJ138" s="97" t="s">
        <v>194</v>
      </c>
      <c r="AK138" s="97" t="s">
        <v>194</v>
      </c>
      <c r="AL138" s="97" t="s">
        <v>194</v>
      </c>
    </row>
    <row r="139" spans="2:38">
      <c r="B139" t="s">
        <v>1074</v>
      </c>
      <c r="C139" s="93">
        <v>64</v>
      </c>
      <c r="D139" t="s">
        <v>77</v>
      </c>
      <c r="E139" t="s">
        <v>105</v>
      </c>
      <c r="F139" s="98">
        <v>8</v>
      </c>
      <c r="G139" s="95">
        <v>42938</v>
      </c>
      <c r="H139" t="s">
        <v>1185</v>
      </c>
      <c r="I139" t="s">
        <v>1186</v>
      </c>
      <c r="J139">
        <v>1.8919999999999999</v>
      </c>
      <c r="K139">
        <v>2.2400000000000002</v>
      </c>
      <c r="L139" s="96">
        <f t="shared" si="4"/>
        <v>1.6421999999999999</v>
      </c>
      <c r="M139" s="107">
        <v>5.5147656768714146</v>
      </c>
      <c r="N139" s="96">
        <f t="shared" si="0"/>
        <v>1.5516365180544176</v>
      </c>
      <c r="O139" s="96">
        <f t="shared" si="5"/>
        <v>1.9902000000000002</v>
      </c>
      <c r="P139" s="107">
        <v>2.2816647271287041</v>
      </c>
      <c r="Q139" s="96">
        <f t="shared" si="1"/>
        <v>1.9447903086006848</v>
      </c>
      <c r="R139" s="95">
        <v>43005</v>
      </c>
      <c r="S139" s="96">
        <v>1.6924999999999999</v>
      </c>
      <c r="T139" s="96">
        <v>1.9783999999999999</v>
      </c>
      <c r="U139" s="96">
        <f t="shared" si="6"/>
        <v>1.5418999999999998</v>
      </c>
      <c r="V139" s="96">
        <f t="shared" si="6"/>
        <v>1.8277999999999999</v>
      </c>
      <c r="W139" s="96">
        <v>6.3334982681843854</v>
      </c>
      <c r="X139" s="96">
        <v>2.2874191944304623</v>
      </c>
      <c r="Y139" s="96">
        <f t="shared" si="2"/>
        <v>1.4442437902028649</v>
      </c>
      <c r="Z139" s="96">
        <f t="shared" si="2"/>
        <v>1.7859905519641999</v>
      </c>
      <c r="AA139" s="96">
        <f t="shared" si="7"/>
        <v>6.9212555003675402E-2</v>
      </c>
      <c r="AB139" s="96">
        <f t="shared" si="8"/>
        <v>4.5374501617611467E-2</v>
      </c>
      <c r="AC139" s="96">
        <f t="shared" si="3"/>
        <v>0.91834607775748101</v>
      </c>
      <c r="AD139">
        <f t="shared" si="9"/>
        <v>67</v>
      </c>
      <c r="AE139" s="96">
        <f t="shared" si="10"/>
        <v>0.91779981591012416</v>
      </c>
      <c r="AF139" s="96" t="str">
        <f t="shared" si="11"/>
        <v/>
      </c>
      <c r="AG139" s="97" t="s">
        <v>194</v>
      </c>
      <c r="AH139" s="97" t="s">
        <v>194</v>
      </c>
      <c r="AI139" s="97" t="s">
        <v>194</v>
      </c>
      <c r="AJ139" s="97" t="s">
        <v>194</v>
      </c>
      <c r="AK139" s="97" t="s">
        <v>194</v>
      </c>
      <c r="AL139" s="97" t="s">
        <v>194</v>
      </c>
    </row>
    <row r="140" spans="2:38">
      <c r="B140" t="s">
        <v>1074</v>
      </c>
      <c r="C140" s="93">
        <v>65</v>
      </c>
      <c r="D140" t="s">
        <v>78</v>
      </c>
      <c r="E140" t="s">
        <v>105</v>
      </c>
      <c r="F140" s="94">
        <v>1</v>
      </c>
      <c r="G140" s="95">
        <v>42937</v>
      </c>
      <c r="H140" t="s">
        <v>1187</v>
      </c>
      <c r="I140" t="s">
        <v>1188</v>
      </c>
      <c r="J140">
        <v>2.0390000000000001</v>
      </c>
      <c r="K140">
        <v>2.2480000000000002</v>
      </c>
      <c r="L140" s="96">
        <f t="shared" si="4"/>
        <v>1.7892000000000001</v>
      </c>
      <c r="M140" s="107">
        <v>5.5147656768714146</v>
      </c>
      <c r="N140" s="96">
        <f t="shared" ref="N140:N203" si="12">IFERROR(L140-(M140/100)*L140,"")</f>
        <v>1.6905298125094168</v>
      </c>
      <c r="O140" s="96">
        <f t="shared" si="5"/>
        <v>1.9982000000000002</v>
      </c>
      <c r="P140" s="107">
        <v>2.2816647271287041</v>
      </c>
      <c r="Q140" s="96">
        <f t="shared" ref="Q140:Q203" si="13">IFERROR(O140-(P140/100)*O140,"")</f>
        <v>1.9526077754225144</v>
      </c>
      <c r="R140" s="95">
        <v>43005</v>
      </c>
      <c r="S140" s="96">
        <v>1.5487</v>
      </c>
      <c r="T140" s="96">
        <v>2.0350999999999999</v>
      </c>
      <c r="U140" s="96">
        <f t="shared" si="6"/>
        <v>1.3980999999999999</v>
      </c>
      <c r="V140" s="96">
        <f t="shared" si="6"/>
        <v>1.8844999999999998</v>
      </c>
      <c r="W140" s="96">
        <v>6.7437379576107954</v>
      </c>
      <c r="X140" s="96">
        <v>2.1233569261880731</v>
      </c>
      <c r="Y140" s="96">
        <f t="shared" ref="Y140:Z203" si="14">IFERROR(U140-(W140/100)*U140,"")</f>
        <v>1.3038157996146433</v>
      </c>
      <c r="Z140" s="96">
        <f t="shared" si="14"/>
        <v>1.8444853387259856</v>
      </c>
      <c r="AA140" s="96">
        <f t="shared" si="7"/>
        <v>0.22875314592691887</v>
      </c>
      <c r="AB140" s="96">
        <f t="shared" si="8"/>
        <v>0.14996643295921525</v>
      </c>
      <c r="AC140" s="96">
        <f t="shared" ref="AC140:AC203" si="15">IFERROR(Z140/Q140,"")</f>
        <v>0.94462664849670963</v>
      </c>
      <c r="AD140">
        <f t="shared" si="9"/>
        <v>68</v>
      </c>
      <c r="AE140" s="96">
        <f t="shared" si="10"/>
        <v>0.72832167942171155</v>
      </c>
      <c r="AF140" s="96">
        <f t="shared" si="11"/>
        <v>6.7768698546152922E-3</v>
      </c>
      <c r="AG140" s="97" t="s">
        <v>194</v>
      </c>
      <c r="AH140" s="97" t="s">
        <v>194</v>
      </c>
      <c r="AI140" s="97" t="s">
        <v>194</v>
      </c>
      <c r="AJ140" s="97" t="s">
        <v>194</v>
      </c>
      <c r="AK140" s="97" t="s">
        <v>194</v>
      </c>
      <c r="AL140" s="97" t="s">
        <v>194</v>
      </c>
    </row>
    <row r="141" spans="2:38">
      <c r="B141" t="s">
        <v>1074</v>
      </c>
      <c r="C141" s="93">
        <v>66</v>
      </c>
      <c r="D141" t="s">
        <v>78</v>
      </c>
      <c r="E141" t="s">
        <v>105</v>
      </c>
      <c r="F141" s="94">
        <v>2</v>
      </c>
      <c r="G141" s="95">
        <v>42937</v>
      </c>
      <c r="H141" t="s">
        <v>1189</v>
      </c>
      <c r="I141" t="s">
        <v>1190</v>
      </c>
      <c r="J141">
        <v>2.13</v>
      </c>
      <c r="K141">
        <v>2.194</v>
      </c>
      <c r="L141" s="96">
        <f t="shared" ref="L141:L204" si="16">IFERROR(IF(J141&gt;0,(J141*$F$31-($F$29+$F$30)),""),"")</f>
        <v>1.8801999999999999</v>
      </c>
      <c r="M141" s="107">
        <v>5.5147656768714146</v>
      </c>
      <c r="N141" s="96">
        <f t="shared" si="12"/>
        <v>1.7765113757434636</v>
      </c>
      <c r="O141" s="96">
        <f t="shared" ref="O141:O204" si="17">IFERROR(IF(K141&gt;0,(K141*$F$32-($F$29+$F$30)),""),"")</f>
        <v>1.9441999999999999</v>
      </c>
      <c r="P141" s="107">
        <v>2.2816647271287041</v>
      </c>
      <c r="Q141" s="96">
        <f t="shared" si="13"/>
        <v>1.8998398743751637</v>
      </c>
      <c r="R141" s="95">
        <v>43005</v>
      </c>
      <c r="S141" s="96">
        <v>1.9853000000000001</v>
      </c>
      <c r="T141" s="96">
        <v>1.9451000000000001</v>
      </c>
      <c r="U141" s="96">
        <f t="shared" ref="U141:V204" si="18">IFERROR(IF(S141&gt;0,S141-($F$29),""),"")</f>
        <v>1.8347</v>
      </c>
      <c r="V141" s="96">
        <f t="shared" si="18"/>
        <v>1.7945</v>
      </c>
      <c r="W141" s="96">
        <v>6.078147612156255</v>
      </c>
      <c r="X141" s="96">
        <v>3.3524481693872197</v>
      </c>
      <c r="Y141" s="96">
        <f t="shared" si="14"/>
        <v>1.7231842257597692</v>
      </c>
      <c r="Z141" s="96">
        <f t="shared" si="14"/>
        <v>1.7343403176003462</v>
      </c>
      <c r="AA141" s="96">
        <f t="shared" ref="AA141:AA204" si="19">IFERROR(1-Y141/N141,"")</f>
        <v>3.0017905154914759E-2</v>
      </c>
      <c r="AB141" s="96">
        <f t="shared" ref="AB141:AB204" si="20">IFERROR($F$26*(1-AE141),"")</f>
        <v>1.9679196728637719E-2</v>
      </c>
      <c r="AC141" s="96">
        <f t="shared" si="15"/>
        <v>0.91288762858014627</v>
      </c>
      <c r="AD141">
        <f t="shared" ref="AD141:AD204" si="21">IFERROR(IF((R141-G141)&gt;0,(IFERROR(R141-G141,"")),""),"")</f>
        <v>68</v>
      </c>
      <c r="AE141" s="96">
        <f t="shared" ref="AE141:AE204" si="22">IFERROR(1-(AA141/$F$25),"")</f>
        <v>0.96434928128869979</v>
      </c>
      <c r="AF141" s="96" t="str">
        <f t="shared" ref="AF141:AF204" si="23">IFERROR(LN(AB141/(AC141-(1-AB141)))/AD141,"")</f>
        <v/>
      </c>
      <c r="AG141" s="97" t="s">
        <v>194</v>
      </c>
      <c r="AH141" s="97" t="s">
        <v>194</v>
      </c>
      <c r="AI141" s="97" t="s">
        <v>194</v>
      </c>
      <c r="AJ141" s="97" t="s">
        <v>195</v>
      </c>
      <c r="AK141" s="97" t="s">
        <v>195</v>
      </c>
      <c r="AL141" s="97" t="s">
        <v>194</v>
      </c>
    </row>
    <row r="142" spans="2:38">
      <c r="B142" t="s">
        <v>1074</v>
      </c>
      <c r="C142" s="93">
        <v>67</v>
      </c>
      <c r="D142" t="s">
        <v>78</v>
      </c>
      <c r="E142" t="s">
        <v>105</v>
      </c>
      <c r="F142" s="94">
        <v>3</v>
      </c>
      <c r="G142" s="95" t="s">
        <v>193</v>
      </c>
      <c r="H142" t="s">
        <v>193</v>
      </c>
      <c r="I142" t="s">
        <v>193</v>
      </c>
      <c r="J142" t="s">
        <v>193</v>
      </c>
      <c r="K142" t="s">
        <v>193</v>
      </c>
      <c r="L142" s="96" t="str">
        <f t="shared" si="16"/>
        <v/>
      </c>
      <c r="M142" s="107">
        <v>5.5147656768714146</v>
      </c>
      <c r="N142" s="96" t="str">
        <f t="shared" si="12"/>
        <v/>
      </c>
      <c r="O142" s="96" t="str">
        <f t="shared" si="17"/>
        <v/>
      </c>
      <c r="P142" s="107">
        <v>2.2816647271287041</v>
      </c>
      <c r="Q142" s="96" t="str">
        <f t="shared" si="13"/>
        <v/>
      </c>
      <c r="R142" s="95" t="s">
        <v>193</v>
      </c>
      <c r="S142" s="96" t="s">
        <v>193</v>
      </c>
      <c r="T142" s="96" t="s">
        <v>193</v>
      </c>
      <c r="U142" s="96" t="str">
        <f t="shared" si="18"/>
        <v/>
      </c>
      <c r="V142" s="96" t="str">
        <f t="shared" si="18"/>
        <v/>
      </c>
      <c r="W142" s="96" t="s">
        <v>193</v>
      </c>
      <c r="X142" s="96" t="s">
        <v>193</v>
      </c>
      <c r="Y142" s="96" t="str">
        <f t="shared" si="14"/>
        <v/>
      </c>
      <c r="Z142" s="96" t="str">
        <f t="shared" si="14"/>
        <v/>
      </c>
      <c r="AA142" s="96" t="str">
        <f t="shared" si="19"/>
        <v/>
      </c>
      <c r="AB142" s="96" t="str">
        <f t="shared" si="20"/>
        <v/>
      </c>
      <c r="AC142" s="96" t="str">
        <f t="shared" si="15"/>
        <v/>
      </c>
      <c r="AD142" t="str">
        <f t="shared" si="21"/>
        <v/>
      </c>
      <c r="AE142" s="96" t="str">
        <f t="shared" si="22"/>
        <v/>
      </c>
      <c r="AF142" s="96" t="str">
        <f t="shared" si="23"/>
        <v/>
      </c>
      <c r="AG142" s="97" t="s">
        <v>194</v>
      </c>
      <c r="AH142" s="97" t="s">
        <v>194</v>
      </c>
      <c r="AI142" s="97" t="s">
        <v>194</v>
      </c>
      <c r="AJ142" s="97" t="s">
        <v>194</v>
      </c>
      <c r="AK142" s="97" t="s">
        <v>194</v>
      </c>
      <c r="AL142" s="97" t="s">
        <v>194</v>
      </c>
    </row>
    <row r="143" spans="2:38">
      <c r="B143" t="s">
        <v>1074</v>
      </c>
      <c r="C143" s="93">
        <v>68</v>
      </c>
      <c r="D143" t="s">
        <v>78</v>
      </c>
      <c r="E143" t="s">
        <v>105</v>
      </c>
      <c r="F143" s="98">
        <v>4</v>
      </c>
      <c r="G143" s="95">
        <v>42937</v>
      </c>
      <c r="H143" t="s">
        <v>1191</v>
      </c>
      <c r="I143" t="s">
        <v>1192</v>
      </c>
      <c r="J143">
        <v>2</v>
      </c>
      <c r="K143">
        <v>2.2130000000000001</v>
      </c>
      <c r="L143" s="96">
        <f t="shared" si="16"/>
        <v>1.7502</v>
      </c>
      <c r="M143" s="107">
        <v>5.5147656768714146</v>
      </c>
      <c r="N143" s="96">
        <f t="shared" si="12"/>
        <v>1.6536805711233964</v>
      </c>
      <c r="O143" s="96">
        <f t="shared" si="17"/>
        <v>1.9632000000000001</v>
      </c>
      <c r="P143" s="107">
        <v>2.2816647271287041</v>
      </c>
      <c r="Q143" s="96">
        <f t="shared" si="13"/>
        <v>1.9184063580770094</v>
      </c>
      <c r="R143" s="95">
        <v>43005</v>
      </c>
      <c r="S143" s="96">
        <v>1.8152999999999999</v>
      </c>
      <c r="T143" s="96">
        <v>1.9467000000000001</v>
      </c>
      <c r="U143" s="96">
        <f t="shared" si="18"/>
        <v>1.6646999999999998</v>
      </c>
      <c r="V143" s="96">
        <f t="shared" si="18"/>
        <v>1.7961</v>
      </c>
      <c r="W143" s="96">
        <v>5.6851311953349883</v>
      </c>
      <c r="X143" s="96">
        <v>2.8207461328482384</v>
      </c>
      <c r="Y143" s="96">
        <f t="shared" si="14"/>
        <v>1.5700596209912583</v>
      </c>
      <c r="Z143" s="96">
        <f t="shared" si="14"/>
        <v>1.7454365787079129</v>
      </c>
      <c r="AA143" s="96">
        <f t="shared" si="19"/>
        <v>5.0566567444964128E-2</v>
      </c>
      <c r="AB143" s="96">
        <f t="shared" si="20"/>
        <v>3.3150528776271053E-2</v>
      </c>
      <c r="AC143" s="96">
        <f t="shared" si="15"/>
        <v>0.909836735767244</v>
      </c>
      <c r="AD143">
        <f t="shared" si="21"/>
        <v>68</v>
      </c>
      <c r="AE143" s="96">
        <f t="shared" si="22"/>
        <v>0.93994469424588578</v>
      </c>
      <c r="AF143" s="96" t="str">
        <f t="shared" si="23"/>
        <v/>
      </c>
      <c r="AG143" s="97" t="s">
        <v>194</v>
      </c>
      <c r="AH143" s="97" t="s">
        <v>194</v>
      </c>
      <c r="AI143" s="97" t="s">
        <v>194</v>
      </c>
      <c r="AJ143" s="97" t="s">
        <v>194</v>
      </c>
      <c r="AK143" s="97" t="s">
        <v>194</v>
      </c>
      <c r="AL143" s="97" t="s">
        <v>194</v>
      </c>
    </row>
    <row r="144" spans="2:38">
      <c r="B144" t="s">
        <v>1074</v>
      </c>
      <c r="C144" s="93">
        <v>69</v>
      </c>
      <c r="D144" t="s">
        <v>78</v>
      </c>
      <c r="E144" t="s">
        <v>105</v>
      </c>
      <c r="F144" s="98">
        <v>5</v>
      </c>
      <c r="G144" s="95">
        <v>42937</v>
      </c>
      <c r="H144" t="s">
        <v>1193</v>
      </c>
      <c r="I144" t="s">
        <v>1194</v>
      </c>
      <c r="J144">
        <v>2.0960000000000001</v>
      </c>
      <c r="K144">
        <v>2.262</v>
      </c>
      <c r="L144" s="96">
        <f t="shared" si="16"/>
        <v>1.8462000000000001</v>
      </c>
      <c r="M144" s="107">
        <v>5.5147656768714146</v>
      </c>
      <c r="N144" s="96">
        <f t="shared" si="12"/>
        <v>1.7443863960735999</v>
      </c>
      <c r="O144" s="96">
        <f t="shared" si="17"/>
        <v>2.0122</v>
      </c>
      <c r="P144" s="107">
        <v>2.2816647271287041</v>
      </c>
      <c r="Q144" s="96">
        <f t="shared" si="13"/>
        <v>1.9662883423607163</v>
      </c>
      <c r="R144" s="95">
        <v>43006</v>
      </c>
      <c r="S144" s="96">
        <v>1.8677999999999999</v>
      </c>
      <c r="T144" s="96">
        <v>1.9702999999999999</v>
      </c>
      <c r="U144" s="96">
        <f t="shared" si="18"/>
        <v>1.7171999999999998</v>
      </c>
      <c r="V144" s="96">
        <f t="shared" si="18"/>
        <v>1.8196999999999999</v>
      </c>
      <c r="W144" s="96">
        <v>5.5063913470994565</v>
      </c>
      <c r="X144" s="96">
        <v>3.5535535535533986</v>
      </c>
      <c r="Y144" s="96">
        <f t="shared" si="14"/>
        <v>1.622644247787608</v>
      </c>
      <c r="Z144" s="96">
        <f t="shared" si="14"/>
        <v>1.7550359859859888</v>
      </c>
      <c r="AA144" s="96">
        <f t="shared" si="19"/>
        <v>6.9790815016683605E-2</v>
      </c>
      <c r="AB144" s="96">
        <f t="shared" si="20"/>
        <v>4.5753598443241492E-2</v>
      </c>
      <c r="AC144" s="96">
        <f t="shared" si="15"/>
        <v>0.89256288011091045</v>
      </c>
      <c r="AD144">
        <f t="shared" si="21"/>
        <v>69</v>
      </c>
      <c r="AE144" s="96">
        <f t="shared" si="22"/>
        <v>0.91711304629847556</v>
      </c>
      <c r="AF144" s="96" t="str">
        <f t="shared" si="23"/>
        <v/>
      </c>
      <c r="AG144" s="97" t="s">
        <v>195</v>
      </c>
      <c r="AH144" s="97" t="s">
        <v>194</v>
      </c>
      <c r="AI144" s="97" t="s">
        <v>194</v>
      </c>
      <c r="AJ144" s="97" t="s">
        <v>194</v>
      </c>
      <c r="AK144" s="97" t="s">
        <v>194</v>
      </c>
      <c r="AL144" s="97" t="s">
        <v>194</v>
      </c>
    </row>
    <row r="145" spans="2:38">
      <c r="B145" t="s">
        <v>1074</v>
      </c>
      <c r="C145" s="93">
        <v>70</v>
      </c>
      <c r="D145" t="s">
        <v>78</v>
      </c>
      <c r="E145" t="s">
        <v>105</v>
      </c>
      <c r="F145" s="98">
        <v>6</v>
      </c>
      <c r="G145" s="95">
        <v>42937</v>
      </c>
      <c r="H145" t="s">
        <v>1195</v>
      </c>
      <c r="I145" t="s">
        <v>1196</v>
      </c>
      <c r="J145">
        <v>2.0049999999999999</v>
      </c>
      <c r="K145">
        <v>2.226</v>
      </c>
      <c r="L145" s="96">
        <f t="shared" si="16"/>
        <v>1.7551999999999999</v>
      </c>
      <c r="M145" s="107">
        <v>5.5147656768714146</v>
      </c>
      <c r="N145" s="96">
        <f t="shared" si="12"/>
        <v>1.6584048328395529</v>
      </c>
      <c r="O145" s="96">
        <f t="shared" si="17"/>
        <v>1.9762</v>
      </c>
      <c r="P145" s="107">
        <v>2.2816647271287041</v>
      </c>
      <c r="Q145" s="96">
        <f t="shared" si="13"/>
        <v>1.9311097416624825</v>
      </c>
      <c r="R145" s="95">
        <v>43006</v>
      </c>
      <c r="S145" s="96">
        <v>1.8243</v>
      </c>
      <c r="T145" s="96">
        <v>0.51</v>
      </c>
      <c r="U145" s="96">
        <f t="shared" si="18"/>
        <v>1.6737</v>
      </c>
      <c r="V145" s="96">
        <f t="shared" si="18"/>
        <v>0.3594</v>
      </c>
      <c r="W145" s="96">
        <v>5.9292476332832429</v>
      </c>
      <c r="X145" s="96">
        <v>66.450324513230314</v>
      </c>
      <c r="Y145" s="96">
        <f t="shared" si="14"/>
        <v>1.5744621823617384</v>
      </c>
      <c r="Z145" s="96">
        <f t="shared" si="14"/>
        <v>0.12057753369945023</v>
      </c>
      <c r="AA145" s="96">
        <f t="shared" si="19"/>
        <v>5.0616501360579269E-2</v>
      </c>
      <c r="AB145" s="96">
        <f t="shared" si="20"/>
        <v>3.3183264549928482E-2</v>
      </c>
      <c r="AC145" s="96">
        <f t="shared" si="15"/>
        <v>6.2439503617047497E-2</v>
      </c>
      <c r="AD145">
        <f t="shared" si="21"/>
        <v>69</v>
      </c>
      <c r="AE145" s="96">
        <f t="shared" si="22"/>
        <v>0.93988539030810059</v>
      </c>
      <c r="AF145" s="96" t="str">
        <f t="shared" si="23"/>
        <v/>
      </c>
      <c r="AG145" s="97" t="s">
        <v>195</v>
      </c>
      <c r="AH145" s="97" t="s">
        <v>195</v>
      </c>
      <c r="AI145" s="97" t="s">
        <v>194</v>
      </c>
      <c r="AJ145" s="97" t="s">
        <v>194</v>
      </c>
      <c r="AK145" s="97" t="s">
        <v>194</v>
      </c>
      <c r="AL145" s="97" t="s">
        <v>194</v>
      </c>
    </row>
    <row r="146" spans="2:38">
      <c r="B146" t="s">
        <v>1074</v>
      </c>
      <c r="C146" s="93">
        <v>71</v>
      </c>
      <c r="D146" t="s">
        <v>78</v>
      </c>
      <c r="E146" t="s">
        <v>105</v>
      </c>
      <c r="F146" s="98">
        <v>7</v>
      </c>
      <c r="G146" s="95">
        <v>42937</v>
      </c>
      <c r="H146" t="s">
        <v>1197</v>
      </c>
      <c r="I146" t="s">
        <v>1198</v>
      </c>
      <c r="J146">
        <v>1.956</v>
      </c>
      <c r="K146">
        <v>2.1509999999999998</v>
      </c>
      <c r="L146" s="96">
        <f t="shared" si="16"/>
        <v>1.7061999999999999</v>
      </c>
      <c r="M146" s="107">
        <v>5.5147656768714146</v>
      </c>
      <c r="N146" s="96">
        <f t="shared" si="12"/>
        <v>1.6121070680212199</v>
      </c>
      <c r="O146" s="96">
        <f t="shared" si="17"/>
        <v>1.9011999999999998</v>
      </c>
      <c r="P146" s="107">
        <v>2.2816647271287041</v>
      </c>
      <c r="Q146" s="96">
        <f t="shared" si="13"/>
        <v>1.8578209902078289</v>
      </c>
      <c r="R146" s="95">
        <v>43006</v>
      </c>
      <c r="S146" s="96">
        <v>1.782</v>
      </c>
      <c r="T146" s="96">
        <v>1.9017999999999999</v>
      </c>
      <c r="U146" s="96">
        <f t="shared" si="18"/>
        <v>1.6314</v>
      </c>
      <c r="V146" s="96">
        <f t="shared" si="18"/>
        <v>1.7511999999999999</v>
      </c>
      <c r="W146" s="96">
        <v>5.177372962607877</v>
      </c>
      <c r="X146" s="96">
        <v>2.5515210991172763</v>
      </c>
      <c r="Y146" s="96">
        <f t="shared" si="14"/>
        <v>1.546936337488015</v>
      </c>
      <c r="Z146" s="96">
        <f t="shared" si="14"/>
        <v>1.7065177625122581</v>
      </c>
      <c r="AA146" s="96">
        <f t="shared" si="19"/>
        <v>4.0425807829996496E-2</v>
      </c>
      <c r="AB146" s="96">
        <f t="shared" si="20"/>
        <v>2.6502429836292241E-2</v>
      </c>
      <c r="AC146" s="96">
        <f t="shared" si="15"/>
        <v>0.91855876939002346</v>
      </c>
      <c r="AD146">
        <f t="shared" si="21"/>
        <v>69</v>
      </c>
      <c r="AE146" s="96">
        <f t="shared" si="22"/>
        <v>0.95198835174584739</v>
      </c>
      <c r="AF146" s="96" t="str">
        <f t="shared" si="23"/>
        <v/>
      </c>
      <c r="AG146" s="97" t="s">
        <v>194</v>
      </c>
      <c r="AH146" s="97" t="s">
        <v>194</v>
      </c>
      <c r="AI146" s="97" t="s">
        <v>194</v>
      </c>
      <c r="AJ146" s="97" t="s">
        <v>194</v>
      </c>
      <c r="AK146" s="97" t="s">
        <v>194</v>
      </c>
      <c r="AL146" s="97" t="s">
        <v>194</v>
      </c>
    </row>
    <row r="147" spans="2:38">
      <c r="B147" t="s">
        <v>1074</v>
      </c>
      <c r="C147" s="93">
        <v>72</v>
      </c>
      <c r="D147" t="s">
        <v>78</v>
      </c>
      <c r="E147" t="s">
        <v>105</v>
      </c>
      <c r="F147" s="98">
        <v>8</v>
      </c>
      <c r="G147" s="95">
        <v>42937</v>
      </c>
      <c r="H147" t="s">
        <v>1199</v>
      </c>
      <c r="I147" t="s">
        <v>1200</v>
      </c>
      <c r="J147">
        <v>2.08</v>
      </c>
      <c r="K147">
        <v>2.19</v>
      </c>
      <c r="L147" s="96">
        <f t="shared" si="16"/>
        <v>1.8302</v>
      </c>
      <c r="M147" s="107">
        <v>5.5147656768714146</v>
      </c>
      <c r="N147" s="96">
        <f t="shared" si="12"/>
        <v>1.7292687585818993</v>
      </c>
      <c r="O147" s="96">
        <f t="shared" si="17"/>
        <v>1.9401999999999999</v>
      </c>
      <c r="P147" s="107">
        <v>2.2816647271287041</v>
      </c>
      <c r="Q147" s="96">
        <f t="shared" si="13"/>
        <v>1.8959311409642488</v>
      </c>
      <c r="R147" s="95">
        <v>43006</v>
      </c>
      <c r="S147" s="96">
        <v>1.8758999999999999</v>
      </c>
      <c r="T147" s="96">
        <v>1.9477</v>
      </c>
      <c r="U147" s="96">
        <f t="shared" si="18"/>
        <v>1.7252999999999998</v>
      </c>
      <c r="V147" s="96">
        <f t="shared" si="18"/>
        <v>1.7970999999999999</v>
      </c>
      <c r="W147" s="96">
        <v>5.6922334780507073</v>
      </c>
      <c r="X147" s="96">
        <v>2.0045558086562076</v>
      </c>
      <c r="Y147" s="96">
        <f t="shared" si="14"/>
        <v>1.627091895803191</v>
      </c>
      <c r="Z147" s="96">
        <f t="shared" si="14"/>
        <v>1.7610761275626392</v>
      </c>
      <c r="AA147" s="96">
        <f t="shared" si="19"/>
        <v>5.9086745349230307E-2</v>
      </c>
      <c r="AB147" s="96">
        <f t="shared" si="20"/>
        <v>3.8736203601870689E-2</v>
      </c>
      <c r="AC147" s="96">
        <f t="shared" si="15"/>
        <v>0.92887135482514205</v>
      </c>
      <c r="AD147">
        <f t="shared" si="21"/>
        <v>69</v>
      </c>
      <c r="AE147" s="96">
        <f t="shared" si="22"/>
        <v>0.9298257181125531</v>
      </c>
      <c r="AF147" s="96" t="str">
        <f t="shared" si="23"/>
        <v/>
      </c>
      <c r="AG147" s="97" t="s">
        <v>194</v>
      </c>
      <c r="AH147" s="97" t="s">
        <v>194</v>
      </c>
      <c r="AI147" s="97" t="s">
        <v>194</v>
      </c>
      <c r="AJ147" s="97" t="s">
        <v>194</v>
      </c>
      <c r="AK147" s="97" t="s">
        <v>194</v>
      </c>
      <c r="AL147" s="97" t="s">
        <v>194</v>
      </c>
    </row>
    <row r="148" spans="2:38">
      <c r="B148" t="s">
        <v>1074</v>
      </c>
      <c r="C148" s="93">
        <v>73</v>
      </c>
      <c r="D148" t="s">
        <v>81</v>
      </c>
      <c r="E148" t="s">
        <v>105</v>
      </c>
      <c r="F148" s="94">
        <v>1</v>
      </c>
      <c r="G148" s="95">
        <v>42937</v>
      </c>
      <c r="H148" t="s">
        <v>1201</v>
      </c>
      <c r="I148" t="s">
        <v>1202</v>
      </c>
      <c r="J148">
        <v>1.9179999999999999</v>
      </c>
      <c r="K148">
        <v>2.1509999999999998</v>
      </c>
      <c r="L148" s="96">
        <f t="shared" si="16"/>
        <v>1.6681999999999999</v>
      </c>
      <c r="M148" s="107">
        <v>5.5147656768714146</v>
      </c>
      <c r="N148" s="96">
        <f t="shared" si="12"/>
        <v>1.5762026789784309</v>
      </c>
      <c r="O148" s="96">
        <f t="shared" si="17"/>
        <v>1.9011999999999998</v>
      </c>
      <c r="P148" s="107">
        <v>2.2816647271287041</v>
      </c>
      <c r="Q148" s="96">
        <f t="shared" si="13"/>
        <v>1.8578209902078289</v>
      </c>
      <c r="R148" s="95">
        <v>43006</v>
      </c>
      <c r="S148" s="96">
        <v>1.3540000000000001</v>
      </c>
      <c r="T148" s="96">
        <v>1.9431</v>
      </c>
      <c r="U148" s="96">
        <f t="shared" si="18"/>
        <v>1.2034</v>
      </c>
      <c r="V148" s="96">
        <f t="shared" si="18"/>
        <v>1.7925</v>
      </c>
      <c r="W148" s="96">
        <v>7.7569169960473863</v>
      </c>
      <c r="X148" s="96">
        <v>2.3211747986740687</v>
      </c>
      <c r="Y148" s="96">
        <f t="shared" si="14"/>
        <v>1.1100532608695657</v>
      </c>
      <c r="Z148" s="96">
        <f t="shared" si="14"/>
        <v>1.7508929417337673</v>
      </c>
      <c r="AA148" s="96">
        <f t="shared" si="19"/>
        <v>0.29574205419507738</v>
      </c>
      <c r="AB148" s="96">
        <f t="shared" si="20"/>
        <v>0.1938831519188631</v>
      </c>
      <c r="AC148" s="96">
        <f t="shared" si="15"/>
        <v>0.94244437486837751</v>
      </c>
      <c r="AD148">
        <f t="shared" si="21"/>
        <v>69</v>
      </c>
      <c r="AE148" s="96">
        <f t="shared" si="22"/>
        <v>0.64876240594408863</v>
      </c>
      <c r="AF148" s="96">
        <f t="shared" si="23"/>
        <v>5.1042810469616165E-3</v>
      </c>
      <c r="AG148" s="97" t="s">
        <v>194</v>
      </c>
      <c r="AH148" s="97" t="s">
        <v>194</v>
      </c>
      <c r="AI148" s="97" t="s">
        <v>194</v>
      </c>
      <c r="AJ148" s="97" t="s">
        <v>194</v>
      </c>
      <c r="AK148" s="97" t="s">
        <v>194</v>
      </c>
      <c r="AL148" s="97" t="s">
        <v>194</v>
      </c>
    </row>
    <row r="149" spans="2:38">
      <c r="B149" t="s">
        <v>1074</v>
      </c>
      <c r="C149" s="93">
        <v>74</v>
      </c>
      <c r="D149" t="s">
        <v>81</v>
      </c>
      <c r="E149" t="s">
        <v>105</v>
      </c>
      <c r="F149" s="94">
        <v>2</v>
      </c>
      <c r="G149" s="95">
        <v>42937</v>
      </c>
      <c r="H149" t="s">
        <v>1203</v>
      </c>
      <c r="I149" t="s">
        <v>1204</v>
      </c>
      <c r="J149">
        <v>1.9550000000000001</v>
      </c>
      <c r="K149">
        <v>2.1419999999999999</v>
      </c>
      <c r="L149" s="96">
        <f t="shared" si="16"/>
        <v>1.7052</v>
      </c>
      <c r="M149" s="107">
        <v>5.5147656768714146</v>
      </c>
      <c r="N149" s="96">
        <f t="shared" si="12"/>
        <v>1.6111622156779888</v>
      </c>
      <c r="O149" s="96">
        <f t="shared" si="17"/>
        <v>1.8921999999999999</v>
      </c>
      <c r="P149" s="107">
        <v>2.2816647271287041</v>
      </c>
      <c r="Q149" s="96">
        <f t="shared" si="13"/>
        <v>1.8490263400332705</v>
      </c>
      <c r="R149" s="95">
        <v>43006</v>
      </c>
      <c r="S149" s="96">
        <v>1.7850999999999999</v>
      </c>
      <c r="T149" s="96">
        <v>1.8925000000000001</v>
      </c>
      <c r="U149" s="96">
        <f t="shared" si="18"/>
        <v>1.6344999999999998</v>
      </c>
      <c r="V149" s="96">
        <f t="shared" si="18"/>
        <v>1.7419</v>
      </c>
      <c r="W149" s="96">
        <v>5.4652880354504347</v>
      </c>
      <c r="X149" s="96">
        <v>2.7741655830084477</v>
      </c>
      <c r="Y149" s="96">
        <f t="shared" si="14"/>
        <v>1.5451698670605625</v>
      </c>
      <c r="Z149" s="96">
        <f t="shared" si="14"/>
        <v>1.6935768097095758</v>
      </c>
      <c r="AA149" s="96">
        <f t="shared" si="19"/>
        <v>4.0959468869902871E-2</v>
      </c>
      <c r="AB149" s="96">
        <f t="shared" si="20"/>
        <v>2.6852288380268895E-2</v>
      </c>
      <c r="AC149" s="96">
        <f t="shared" si="15"/>
        <v>0.91592898004854939</v>
      </c>
      <c r="AD149">
        <f t="shared" si="21"/>
        <v>69</v>
      </c>
      <c r="AE149" s="96">
        <f t="shared" si="22"/>
        <v>0.95135455003574476</v>
      </c>
      <c r="AF149" s="96" t="str">
        <f t="shared" si="23"/>
        <v/>
      </c>
      <c r="AG149" s="97" t="s">
        <v>194</v>
      </c>
      <c r="AH149" s="97" t="s">
        <v>194</v>
      </c>
      <c r="AI149" s="97" t="s">
        <v>194</v>
      </c>
      <c r="AJ149" s="97" t="s">
        <v>194</v>
      </c>
      <c r="AK149" s="97" t="s">
        <v>194</v>
      </c>
      <c r="AL149" s="97" t="s">
        <v>194</v>
      </c>
    </row>
    <row r="150" spans="2:38">
      <c r="B150" t="s">
        <v>1074</v>
      </c>
      <c r="C150" s="93">
        <v>75</v>
      </c>
      <c r="D150" t="s">
        <v>81</v>
      </c>
      <c r="E150" t="s">
        <v>105</v>
      </c>
      <c r="F150" s="94">
        <v>3</v>
      </c>
      <c r="G150" s="95">
        <v>42937</v>
      </c>
      <c r="H150" t="s">
        <v>1205</v>
      </c>
      <c r="I150" t="s">
        <v>1206</v>
      </c>
      <c r="J150">
        <v>2.0579999999999998</v>
      </c>
      <c r="K150">
        <v>2.3010000000000002</v>
      </c>
      <c r="L150" s="96">
        <f t="shared" si="16"/>
        <v>1.8081999999999998</v>
      </c>
      <c r="M150" s="107">
        <v>5.5147656768714146</v>
      </c>
      <c r="N150" s="96">
        <f t="shared" si="12"/>
        <v>1.7084820070308109</v>
      </c>
      <c r="O150" s="96">
        <f t="shared" si="17"/>
        <v>2.0512000000000001</v>
      </c>
      <c r="P150" s="107">
        <v>2.2816647271287041</v>
      </c>
      <c r="Q150" s="96">
        <f t="shared" si="13"/>
        <v>2.0043984931171361</v>
      </c>
      <c r="R150" s="95">
        <v>43006</v>
      </c>
      <c r="S150" s="96">
        <v>1.9146000000000001</v>
      </c>
      <c r="T150" s="96">
        <v>2.0405000000000002</v>
      </c>
      <c r="U150" s="96">
        <f t="shared" si="18"/>
        <v>1.764</v>
      </c>
      <c r="V150" s="96">
        <f t="shared" si="18"/>
        <v>1.8899000000000001</v>
      </c>
      <c r="W150" s="96">
        <v>5.0223769269016794</v>
      </c>
      <c r="X150" s="96">
        <v>3.2504780114727398</v>
      </c>
      <c r="Y150" s="96">
        <f t="shared" si="14"/>
        <v>1.6754052710094545</v>
      </c>
      <c r="Z150" s="96">
        <f t="shared" si="14"/>
        <v>1.8284692160611768</v>
      </c>
      <c r="AA150" s="96">
        <f t="shared" si="19"/>
        <v>1.9360306918795644E-2</v>
      </c>
      <c r="AB150" s="96">
        <f t="shared" si="20"/>
        <v>1.2692267718735375E-2</v>
      </c>
      <c r="AC150" s="96">
        <f t="shared" si="15"/>
        <v>0.91222839287692581</v>
      </c>
      <c r="AD150">
        <f t="shared" si="21"/>
        <v>69</v>
      </c>
      <c r="AE150" s="96">
        <f t="shared" si="22"/>
        <v>0.97700676137910258</v>
      </c>
      <c r="AF150" s="96" t="str">
        <f t="shared" si="23"/>
        <v/>
      </c>
      <c r="AG150" s="97" t="s">
        <v>194</v>
      </c>
      <c r="AH150" s="97" t="s">
        <v>194</v>
      </c>
      <c r="AI150" s="97" t="s">
        <v>194</v>
      </c>
      <c r="AJ150" s="97" t="s">
        <v>194</v>
      </c>
      <c r="AK150" s="97" t="s">
        <v>195</v>
      </c>
      <c r="AL150" s="97" t="s">
        <v>194</v>
      </c>
    </row>
    <row r="151" spans="2:38">
      <c r="B151" t="s">
        <v>1074</v>
      </c>
      <c r="C151" s="93">
        <v>76</v>
      </c>
      <c r="D151" t="s">
        <v>81</v>
      </c>
      <c r="E151" t="s">
        <v>105</v>
      </c>
      <c r="F151" s="98">
        <v>4</v>
      </c>
      <c r="G151" s="95">
        <v>42937</v>
      </c>
      <c r="H151" t="s">
        <v>1207</v>
      </c>
      <c r="I151" t="s">
        <v>1208</v>
      </c>
      <c r="J151">
        <v>2.1230000000000002</v>
      </c>
      <c r="K151">
        <v>2.206</v>
      </c>
      <c r="L151" s="96">
        <f t="shared" si="16"/>
        <v>1.8732000000000002</v>
      </c>
      <c r="M151" s="107">
        <v>5.5147656768714146</v>
      </c>
      <c r="N151" s="96">
        <f t="shared" si="12"/>
        <v>1.7698974093408448</v>
      </c>
      <c r="O151" s="96">
        <f t="shared" si="17"/>
        <v>1.9561999999999999</v>
      </c>
      <c r="P151" s="107">
        <v>2.2816647271287041</v>
      </c>
      <c r="Q151" s="96">
        <f t="shared" si="13"/>
        <v>1.9115660746079082</v>
      </c>
      <c r="R151" s="95">
        <v>43006</v>
      </c>
      <c r="S151" s="96">
        <v>1.9540999999999999</v>
      </c>
      <c r="T151" s="96">
        <v>1.9444999999999999</v>
      </c>
      <c r="U151" s="96">
        <f t="shared" si="18"/>
        <v>1.8034999999999999</v>
      </c>
      <c r="V151" s="96">
        <f t="shared" si="18"/>
        <v>1.7938999999999998</v>
      </c>
      <c r="W151" s="96">
        <v>5.8748403575990409</v>
      </c>
      <c r="X151" s="96">
        <v>2.8059990324146233</v>
      </c>
      <c r="Y151" s="96">
        <f t="shared" si="14"/>
        <v>1.6975472541507013</v>
      </c>
      <c r="Z151" s="96">
        <f t="shared" si="14"/>
        <v>1.7435631833575138</v>
      </c>
      <c r="AA151" s="96">
        <f t="shared" si="19"/>
        <v>4.0878163224776221E-2</v>
      </c>
      <c r="AB151" s="96">
        <f t="shared" si="20"/>
        <v>2.6798985867074195E-2</v>
      </c>
      <c r="AC151" s="96">
        <f t="shared" si="15"/>
        <v>0.91211243310809731</v>
      </c>
      <c r="AD151">
        <f t="shared" si="21"/>
        <v>69</v>
      </c>
      <c r="AE151" s="96">
        <f t="shared" si="22"/>
        <v>0.9514511125596482</v>
      </c>
      <c r="AF151" s="96" t="str">
        <f t="shared" si="23"/>
        <v/>
      </c>
      <c r="AG151" s="97" t="s">
        <v>194</v>
      </c>
      <c r="AH151" s="97" t="s">
        <v>194</v>
      </c>
      <c r="AI151" s="97" t="s">
        <v>194</v>
      </c>
      <c r="AJ151" s="97" t="s">
        <v>194</v>
      </c>
      <c r="AK151" s="97" t="s">
        <v>194</v>
      </c>
      <c r="AL151" s="97" t="s">
        <v>194</v>
      </c>
    </row>
    <row r="152" spans="2:38">
      <c r="B152" t="s">
        <v>1074</v>
      </c>
      <c r="C152" s="93">
        <v>77</v>
      </c>
      <c r="D152" t="s">
        <v>81</v>
      </c>
      <c r="E152" t="s">
        <v>105</v>
      </c>
      <c r="F152" s="98">
        <v>5</v>
      </c>
      <c r="G152" s="95" t="s">
        <v>193</v>
      </c>
      <c r="H152" t="s">
        <v>193</v>
      </c>
      <c r="I152" t="s">
        <v>193</v>
      </c>
      <c r="J152" t="s">
        <v>193</v>
      </c>
      <c r="K152" t="s">
        <v>193</v>
      </c>
      <c r="L152" s="96" t="str">
        <f t="shared" si="16"/>
        <v/>
      </c>
      <c r="M152" s="107">
        <v>5.5147656768714146</v>
      </c>
      <c r="N152" s="96" t="str">
        <f t="shared" si="12"/>
        <v/>
      </c>
      <c r="O152" s="96" t="str">
        <f t="shared" si="17"/>
        <v/>
      </c>
      <c r="P152" s="107">
        <v>2.2816647271287041</v>
      </c>
      <c r="Q152" s="96" t="str">
        <f t="shared" si="13"/>
        <v/>
      </c>
      <c r="R152" s="95" t="s">
        <v>193</v>
      </c>
      <c r="S152" s="96" t="s">
        <v>193</v>
      </c>
      <c r="T152" s="96" t="s">
        <v>193</v>
      </c>
      <c r="U152" s="96" t="str">
        <f t="shared" si="18"/>
        <v/>
      </c>
      <c r="V152" s="96" t="str">
        <f t="shared" si="18"/>
        <v/>
      </c>
      <c r="W152" s="96" t="s">
        <v>193</v>
      </c>
      <c r="X152" s="96" t="s">
        <v>193</v>
      </c>
      <c r="Y152" s="96" t="str">
        <f t="shared" si="14"/>
        <v/>
      </c>
      <c r="Z152" s="96" t="str">
        <f t="shared" si="14"/>
        <v/>
      </c>
      <c r="AA152" s="96" t="str">
        <f t="shared" si="19"/>
        <v/>
      </c>
      <c r="AB152" s="96" t="str">
        <f t="shared" si="20"/>
        <v/>
      </c>
      <c r="AC152" s="96" t="str">
        <f t="shared" si="15"/>
        <v/>
      </c>
      <c r="AD152" t="str">
        <f t="shared" si="21"/>
        <v/>
      </c>
      <c r="AE152" s="96" t="str">
        <f t="shared" si="22"/>
        <v/>
      </c>
      <c r="AF152" s="96" t="str">
        <f t="shared" si="23"/>
        <v/>
      </c>
      <c r="AG152" s="97" t="s">
        <v>194</v>
      </c>
      <c r="AH152" s="97" t="s">
        <v>194</v>
      </c>
      <c r="AI152" s="97" t="s">
        <v>194</v>
      </c>
      <c r="AJ152" s="97" t="s">
        <v>194</v>
      </c>
      <c r="AK152" s="97" t="s">
        <v>194</v>
      </c>
      <c r="AL152" s="97" t="s">
        <v>194</v>
      </c>
    </row>
    <row r="153" spans="2:38">
      <c r="B153" t="s">
        <v>1074</v>
      </c>
      <c r="C153" s="93">
        <v>78</v>
      </c>
      <c r="D153" t="s">
        <v>81</v>
      </c>
      <c r="E153" t="s">
        <v>105</v>
      </c>
      <c r="F153" s="98">
        <v>6</v>
      </c>
      <c r="G153" s="95">
        <v>42937</v>
      </c>
      <c r="H153" t="s">
        <v>1209</v>
      </c>
      <c r="I153" t="s">
        <v>1210</v>
      </c>
      <c r="J153">
        <v>2.0960000000000001</v>
      </c>
      <c r="K153">
        <v>2.1389999999999998</v>
      </c>
      <c r="L153" s="96">
        <f t="shared" si="16"/>
        <v>1.8462000000000001</v>
      </c>
      <c r="M153" s="107">
        <v>5.5147656768714146</v>
      </c>
      <c r="N153" s="96">
        <f t="shared" si="12"/>
        <v>1.7443863960735999</v>
      </c>
      <c r="O153" s="96">
        <f t="shared" si="17"/>
        <v>1.8891999999999998</v>
      </c>
      <c r="P153" s="107">
        <v>2.2816647271287041</v>
      </c>
      <c r="Q153" s="96">
        <f t="shared" si="13"/>
        <v>1.8460947899750844</v>
      </c>
      <c r="R153" s="95">
        <v>43006</v>
      </c>
      <c r="S153" s="96">
        <v>1.7647999999999999</v>
      </c>
      <c r="T153" s="96">
        <v>1.9605999999999999</v>
      </c>
      <c r="U153" s="96">
        <f t="shared" si="18"/>
        <v>1.6141999999999999</v>
      </c>
      <c r="V153" s="96">
        <f t="shared" si="18"/>
        <v>1.8099999999999998</v>
      </c>
      <c r="W153" s="96">
        <v>5.6475170399223327</v>
      </c>
      <c r="X153" s="96">
        <v>2.2848808945063115</v>
      </c>
      <c r="Y153" s="96">
        <f t="shared" si="14"/>
        <v>1.5230377799415735</v>
      </c>
      <c r="Z153" s="96">
        <f t="shared" si="14"/>
        <v>1.7686436558094356</v>
      </c>
      <c r="AA153" s="96">
        <f t="shared" si="19"/>
        <v>0.12689196420601245</v>
      </c>
      <c r="AB153" s="96">
        <f t="shared" si="20"/>
        <v>8.3188081047172097E-2</v>
      </c>
      <c r="AC153" s="96">
        <f t="shared" si="15"/>
        <v>0.95804596026908562</v>
      </c>
      <c r="AD153">
        <f t="shared" si="21"/>
        <v>69</v>
      </c>
      <c r="AE153" s="96">
        <f t="shared" si="22"/>
        <v>0.84929695462468824</v>
      </c>
      <c r="AF153" s="96">
        <f t="shared" si="23"/>
        <v>1.0171593046052297E-2</v>
      </c>
      <c r="AG153" s="97" t="s">
        <v>194</v>
      </c>
      <c r="AH153" s="97" t="s">
        <v>195</v>
      </c>
      <c r="AI153" s="97" t="s">
        <v>194</v>
      </c>
      <c r="AJ153" s="97" t="s">
        <v>194</v>
      </c>
      <c r="AK153" s="97" t="s">
        <v>195</v>
      </c>
      <c r="AL153" s="97" t="s">
        <v>194</v>
      </c>
    </row>
    <row r="154" spans="2:38">
      <c r="B154" t="s">
        <v>1074</v>
      </c>
      <c r="C154" s="93">
        <v>79</v>
      </c>
      <c r="D154" t="s">
        <v>81</v>
      </c>
      <c r="E154" t="s">
        <v>105</v>
      </c>
      <c r="F154" s="98">
        <v>7</v>
      </c>
      <c r="G154" s="95">
        <v>42937</v>
      </c>
      <c r="H154" t="s">
        <v>1211</v>
      </c>
      <c r="I154" t="s">
        <v>1212</v>
      </c>
      <c r="J154">
        <v>1.976</v>
      </c>
      <c r="K154">
        <v>2.2170000000000001</v>
      </c>
      <c r="L154" s="96">
        <f t="shared" si="16"/>
        <v>1.7262</v>
      </c>
      <c r="M154" s="107">
        <v>5.5147656768714146</v>
      </c>
      <c r="N154" s="96">
        <f t="shared" si="12"/>
        <v>1.6310041148858456</v>
      </c>
      <c r="O154" s="96">
        <f t="shared" si="17"/>
        <v>1.9672000000000001</v>
      </c>
      <c r="P154" s="107">
        <v>2.2816647271287041</v>
      </c>
      <c r="Q154" s="96">
        <f t="shared" si="13"/>
        <v>1.9223150914879241</v>
      </c>
      <c r="R154" s="95">
        <v>43006</v>
      </c>
      <c r="S154" s="96">
        <v>1.8545</v>
      </c>
      <c r="T154" s="96">
        <v>1.9970000000000001</v>
      </c>
      <c r="U154" s="96">
        <f t="shared" si="18"/>
        <v>1.7039</v>
      </c>
      <c r="V154" s="96">
        <f t="shared" si="18"/>
        <v>1.8464</v>
      </c>
      <c r="W154" s="96">
        <v>5.8363970588233842</v>
      </c>
      <c r="X154" s="96">
        <v>2.6437847866422564</v>
      </c>
      <c r="Y154" s="96">
        <f t="shared" si="14"/>
        <v>1.6044536305147084</v>
      </c>
      <c r="Z154" s="96">
        <f t="shared" si="14"/>
        <v>1.7975851576994375</v>
      </c>
      <c r="AA154" s="96">
        <f t="shared" si="19"/>
        <v>1.627861274463771E-2</v>
      </c>
      <c r="AB154" s="96">
        <f t="shared" si="20"/>
        <v>1.0671964649691232E-2</v>
      </c>
      <c r="AC154" s="96">
        <f t="shared" si="15"/>
        <v>0.93511472997283585</v>
      </c>
      <c r="AD154">
        <f t="shared" si="21"/>
        <v>69</v>
      </c>
      <c r="AE154" s="96">
        <f t="shared" si="22"/>
        <v>0.9806667307070811</v>
      </c>
      <c r="AF154" s="96" t="str">
        <f t="shared" si="23"/>
        <v/>
      </c>
      <c r="AG154" s="97" t="s">
        <v>194</v>
      </c>
      <c r="AH154" s="97" t="s">
        <v>194</v>
      </c>
      <c r="AI154" s="97" t="s">
        <v>194</v>
      </c>
      <c r="AJ154" s="97" t="s">
        <v>194</v>
      </c>
      <c r="AK154" s="97" t="s">
        <v>194</v>
      </c>
      <c r="AL154" s="97" t="s">
        <v>194</v>
      </c>
    </row>
    <row r="155" spans="2:38">
      <c r="B155" t="s">
        <v>1074</v>
      </c>
      <c r="C155" s="93">
        <v>80</v>
      </c>
      <c r="D155" t="s">
        <v>81</v>
      </c>
      <c r="E155" t="s">
        <v>105</v>
      </c>
      <c r="F155" s="98">
        <v>8</v>
      </c>
      <c r="G155" s="95">
        <v>42937</v>
      </c>
      <c r="H155" t="s">
        <v>1213</v>
      </c>
      <c r="I155" t="s">
        <v>1214</v>
      </c>
      <c r="J155">
        <v>2.09</v>
      </c>
      <c r="K155">
        <v>2.2810000000000001</v>
      </c>
      <c r="L155" s="96">
        <f t="shared" si="16"/>
        <v>1.8401999999999998</v>
      </c>
      <c r="M155" s="107">
        <v>5.5147656768714146</v>
      </c>
      <c r="N155" s="96">
        <f t="shared" si="12"/>
        <v>1.7387172820142121</v>
      </c>
      <c r="O155" s="96">
        <f t="shared" si="17"/>
        <v>2.0312000000000001</v>
      </c>
      <c r="P155" s="107">
        <v>2.2816647271287041</v>
      </c>
      <c r="Q155" s="96">
        <f t="shared" si="13"/>
        <v>1.9848548260625618</v>
      </c>
      <c r="R155" s="95">
        <v>43006</v>
      </c>
      <c r="S155" s="96">
        <v>1.9084000000000001</v>
      </c>
      <c r="T155" s="96">
        <v>1.9471000000000001</v>
      </c>
      <c r="U155" s="96">
        <f t="shared" si="18"/>
        <v>1.7578</v>
      </c>
      <c r="V155" s="96">
        <f t="shared" si="18"/>
        <v>1.7965</v>
      </c>
      <c r="W155" s="96">
        <v>5.4078826764434664</v>
      </c>
      <c r="X155" s="96">
        <v>2.8653295128930178</v>
      </c>
      <c r="Y155" s="96">
        <f t="shared" si="14"/>
        <v>1.6627402383134768</v>
      </c>
      <c r="Z155" s="96">
        <f t="shared" si="14"/>
        <v>1.7450243553008769</v>
      </c>
      <c r="AA155" s="96">
        <f t="shared" si="19"/>
        <v>4.3697180954410109E-2</v>
      </c>
      <c r="AB155" s="96">
        <f t="shared" si="20"/>
        <v>2.8647083000990968E-2</v>
      </c>
      <c r="AC155" s="96">
        <f t="shared" si="15"/>
        <v>0.87916976717262163</v>
      </c>
      <c r="AD155">
        <f t="shared" si="21"/>
        <v>69</v>
      </c>
      <c r="AE155" s="96">
        <f t="shared" si="22"/>
        <v>0.94810311050545115</v>
      </c>
      <c r="AF155" s="96" t="str">
        <f t="shared" si="23"/>
        <v/>
      </c>
      <c r="AG155" s="97" t="s">
        <v>194</v>
      </c>
      <c r="AH155" s="97" t="s">
        <v>194</v>
      </c>
      <c r="AI155" s="97" t="s">
        <v>194</v>
      </c>
      <c r="AJ155" s="97" t="s">
        <v>194</v>
      </c>
      <c r="AK155" s="97" t="s">
        <v>194</v>
      </c>
      <c r="AL155" s="97" t="s">
        <v>194</v>
      </c>
    </row>
    <row r="156" spans="2:38">
      <c r="B156" t="s">
        <v>1074</v>
      </c>
      <c r="C156" s="93">
        <v>81</v>
      </c>
      <c r="D156" t="s">
        <v>82</v>
      </c>
      <c r="E156" t="s">
        <v>105</v>
      </c>
      <c r="F156" s="94">
        <v>1</v>
      </c>
      <c r="G156" s="95">
        <v>42937</v>
      </c>
      <c r="H156" t="s">
        <v>1215</v>
      </c>
      <c r="I156" t="s">
        <v>1216</v>
      </c>
      <c r="J156">
        <v>2.0179999999999998</v>
      </c>
      <c r="K156">
        <v>2.222</v>
      </c>
      <c r="L156" s="96">
        <f t="shared" si="16"/>
        <v>1.7681999999999998</v>
      </c>
      <c r="M156" s="107">
        <v>5.5147656768714146</v>
      </c>
      <c r="N156" s="96">
        <f t="shared" si="12"/>
        <v>1.6706879133015595</v>
      </c>
      <c r="O156" s="96">
        <f t="shared" si="17"/>
        <v>1.9722</v>
      </c>
      <c r="P156" s="107">
        <v>2.2816647271287041</v>
      </c>
      <c r="Q156" s="96">
        <f t="shared" si="13"/>
        <v>1.9272010082515676</v>
      </c>
      <c r="R156" s="95">
        <v>43006</v>
      </c>
      <c r="S156" s="96">
        <v>1.7978000000000001</v>
      </c>
      <c r="T156" s="96">
        <v>1.9457</v>
      </c>
      <c r="U156" s="96">
        <f t="shared" si="18"/>
        <v>1.6472</v>
      </c>
      <c r="V156" s="96">
        <f t="shared" si="18"/>
        <v>1.7950999999999999</v>
      </c>
      <c r="W156" s="96">
        <v>5.5148853099064077</v>
      </c>
      <c r="X156" s="96">
        <v>2.6627218934911183</v>
      </c>
      <c r="Y156" s="96">
        <f t="shared" si="14"/>
        <v>1.5563588091752216</v>
      </c>
      <c r="Z156" s="96">
        <f t="shared" si="14"/>
        <v>1.7473014792899408</v>
      </c>
      <c r="AA156" s="96">
        <f t="shared" si="19"/>
        <v>6.8432352455584877E-2</v>
      </c>
      <c r="AB156" s="96">
        <f t="shared" si="20"/>
        <v>4.486301491149982E-2</v>
      </c>
      <c r="AC156" s="96">
        <f t="shared" si="15"/>
        <v>0.90665243106901516</v>
      </c>
      <c r="AD156">
        <f t="shared" si="21"/>
        <v>69</v>
      </c>
      <c r="AE156" s="96">
        <f t="shared" si="22"/>
        <v>0.9187264222617757</v>
      </c>
      <c r="AF156" s="96" t="str">
        <f t="shared" si="23"/>
        <v/>
      </c>
      <c r="AG156" s="97" t="s">
        <v>194</v>
      </c>
      <c r="AH156" s="97" t="s">
        <v>194</v>
      </c>
      <c r="AI156" s="97" t="s">
        <v>194</v>
      </c>
      <c r="AJ156" s="97" t="s">
        <v>194</v>
      </c>
      <c r="AK156" s="97" t="s">
        <v>194</v>
      </c>
      <c r="AL156" s="97" t="s">
        <v>194</v>
      </c>
    </row>
    <row r="157" spans="2:38">
      <c r="B157" t="s">
        <v>1074</v>
      </c>
      <c r="C157" s="93">
        <v>82</v>
      </c>
      <c r="D157" t="s">
        <v>82</v>
      </c>
      <c r="E157" t="s">
        <v>105</v>
      </c>
      <c r="F157" s="94">
        <v>2</v>
      </c>
      <c r="G157" s="95">
        <v>42937</v>
      </c>
      <c r="H157" t="s">
        <v>1217</v>
      </c>
      <c r="I157" t="s">
        <v>1218</v>
      </c>
      <c r="J157">
        <v>1.9870000000000001</v>
      </c>
      <c r="K157">
        <v>2.1579999999999999</v>
      </c>
      <c r="L157" s="96">
        <f t="shared" si="16"/>
        <v>1.7372000000000001</v>
      </c>
      <c r="M157" s="107">
        <v>5.5147656768714146</v>
      </c>
      <c r="N157" s="96">
        <f t="shared" si="12"/>
        <v>1.64139749066139</v>
      </c>
      <c r="O157" s="96">
        <f t="shared" si="17"/>
        <v>1.9081999999999999</v>
      </c>
      <c r="P157" s="107">
        <v>2.2816647271287041</v>
      </c>
      <c r="Q157" s="96">
        <f t="shared" si="13"/>
        <v>1.8646612736769299</v>
      </c>
      <c r="R157" s="95">
        <v>43006</v>
      </c>
      <c r="S157" s="96">
        <v>1.7767999999999999</v>
      </c>
      <c r="T157" s="96">
        <v>1.8712</v>
      </c>
      <c r="U157" s="96">
        <f t="shared" si="18"/>
        <v>1.6261999999999999</v>
      </c>
      <c r="V157" s="96">
        <f t="shared" si="18"/>
        <v>1.7205999999999999</v>
      </c>
      <c r="W157" s="96">
        <v>5.2706552706550589</v>
      </c>
      <c r="X157" s="96">
        <v>2.8725314183131179</v>
      </c>
      <c r="Y157" s="96">
        <f t="shared" si="14"/>
        <v>1.5404886039886074</v>
      </c>
      <c r="Z157" s="96">
        <f t="shared" si="14"/>
        <v>1.6711752244165043</v>
      </c>
      <c r="AA157" s="96">
        <f t="shared" si="19"/>
        <v>6.1477422286128847E-2</v>
      </c>
      <c r="AB157" s="96">
        <f t="shared" si="20"/>
        <v>4.0303488244588029E-2</v>
      </c>
      <c r="AC157" s="96">
        <f t="shared" si="15"/>
        <v>0.89623528305551714</v>
      </c>
      <c r="AD157">
        <f t="shared" si="21"/>
        <v>69</v>
      </c>
      <c r="AE157" s="96">
        <f t="shared" si="22"/>
        <v>0.92698643433951444</v>
      </c>
      <c r="AF157" s="96" t="str">
        <f t="shared" si="23"/>
        <v/>
      </c>
      <c r="AG157" s="97" t="s">
        <v>194</v>
      </c>
      <c r="AH157" s="97" t="s">
        <v>194</v>
      </c>
      <c r="AI157" s="97" t="s">
        <v>194</v>
      </c>
      <c r="AJ157" s="97" t="s">
        <v>194</v>
      </c>
      <c r="AK157" s="97" t="s">
        <v>194</v>
      </c>
      <c r="AL157" s="97" t="s">
        <v>194</v>
      </c>
    </row>
    <row r="158" spans="2:38">
      <c r="B158" t="s">
        <v>1074</v>
      </c>
      <c r="C158" s="93">
        <v>83</v>
      </c>
      <c r="D158" t="s">
        <v>82</v>
      </c>
      <c r="E158" t="s">
        <v>105</v>
      </c>
      <c r="F158" s="94">
        <v>3</v>
      </c>
      <c r="G158" s="95">
        <v>42937</v>
      </c>
      <c r="H158" t="s">
        <v>1219</v>
      </c>
      <c r="I158" t="s">
        <v>1220</v>
      </c>
      <c r="J158">
        <v>2.0550000000000002</v>
      </c>
      <c r="K158">
        <v>2.2160000000000002</v>
      </c>
      <c r="L158" s="96">
        <f t="shared" si="16"/>
        <v>1.8052000000000001</v>
      </c>
      <c r="M158" s="107">
        <v>5.5147656768714146</v>
      </c>
      <c r="N158" s="96">
        <f t="shared" si="12"/>
        <v>1.7056474500011174</v>
      </c>
      <c r="O158" s="96">
        <f t="shared" si="17"/>
        <v>1.9662000000000002</v>
      </c>
      <c r="P158" s="107">
        <v>2.2816647271287041</v>
      </c>
      <c r="Q158" s="96">
        <f t="shared" si="13"/>
        <v>1.9213379081351956</v>
      </c>
      <c r="R158" s="95">
        <v>43006</v>
      </c>
      <c r="S158" s="96">
        <v>1.8354999999999999</v>
      </c>
      <c r="T158" s="96">
        <v>1.9178999999999999</v>
      </c>
      <c r="U158" s="96">
        <f t="shared" si="18"/>
        <v>1.6848999999999998</v>
      </c>
      <c r="V158" s="96">
        <f t="shared" si="18"/>
        <v>1.7672999999999999</v>
      </c>
      <c r="W158" s="96">
        <v>5.6902523503216829</v>
      </c>
      <c r="X158" s="96">
        <v>2.3591718825229306</v>
      </c>
      <c r="Y158" s="96">
        <f t="shared" si="14"/>
        <v>1.5890249381494299</v>
      </c>
      <c r="Z158" s="96">
        <f t="shared" si="14"/>
        <v>1.7256063553201721</v>
      </c>
      <c r="AA158" s="96">
        <f t="shared" si="19"/>
        <v>6.8374336004554226E-2</v>
      </c>
      <c r="AB158" s="96">
        <f t="shared" si="20"/>
        <v>4.4824980373532018E-2</v>
      </c>
      <c r="AC158" s="96">
        <f t="shared" si="15"/>
        <v>0.89812747045365082</v>
      </c>
      <c r="AD158">
        <f t="shared" si="21"/>
        <v>69</v>
      </c>
      <c r="AE158" s="96">
        <f t="shared" si="22"/>
        <v>0.91879532541026809</v>
      </c>
      <c r="AF158" s="96" t="str">
        <f t="shared" si="23"/>
        <v/>
      </c>
      <c r="AG158" s="97" t="s">
        <v>194</v>
      </c>
      <c r="AH158" s="97" t="s">
        <v>194</v>
      </c>
      <c r="AI158" s="97" t="s">
        <v>194</v>
      </c>
      <c r="AJ158" s="97" t="s">
        <v>194</v>
      </c>
      <c r="AK158" s="97" t="s">
        <v>195</v>
      </c>
      <c r="AL158" s="97" t="s">
        <v>194</v>
      </c>
    </row>
    <row r="159" spans="2:38">
      <c r="B159" t="s">
        <v>1074</v>
      </c>
      <c r="C159" s="93">
        <v>84</v>
      </c>
      <c r="D159" t="s">
        <v>82</v>
      </c>
      <c r="E159" t="s">
        <v>105</v>
      </c>
      <c r="F159" s="98">
        <v>4</v>
      </c>
      <c r="G159" s="95">
        <v>42937</v>
      </c>
      <c r="H159" t="s">
        <v>1221</v>
      </c>
      <c r="I159" t="s">
        <v>1222</v>
      </c>
      <c r="J159">
        <v>2.173</v>
      </c>
      <c r="K159">
        <v>2.2450000000000001</v>
      </c>
      <c r="L159" s="96">
        <f t="shared" si="16"/>
        <v>1.9232</v>
      </c>
      <c r="M159" s="107">
        <v>5.5147656768714146</v>
      </c>
      <c r="N159" s="96">
        <f t="shared" si="12"/>
        <v>1.8171400265024089</v>
      </c>
      <c r="O159" s="96">
        <f t="shared" si="17"/>
        <v>1.9952000000000001</v>
      </c>
      <c r="P159" s="107">
        <v>2.2816647271287041</v>
      </c>
      <c r="Q159" s="96">
        <f t="shared" si="13"/>
        <v>1.9496762253643283</v>
      </c>
      <c r="R159" s="95">
        <v>43006</v>
      </c>
      <c r="S159" s="96">
        <v>1.9434</v>
      </c>
      <c r="T159" s="96">
        <v>1.9495</v>
      </c>
      <c r="U159" s="96">
        <f t="shared" si="18"/>
        <v>1.7927999999999999</v>
      </c>
      <c r="V159" s="96">
        <f t="shared" si="18"/>
        <v>1.7988999999999999</v>
      </c>
      <c r="W159" s="96">
        <v>5.5508112724168974</v>
      </c>
      <c r="X159" s="96">
        <v>2.5398406374508733</v>
      </c>
      <c r="Y159" s="96">
        <f t="shared" si="14"/>
        <v>1.6932850555081098</v>
      </c>
      <c r="Z159" s="96">
        <f t="shared" si="14"/>
        <v>1.7532108067728962</v>
      </c>
      <c r="AA159" s="96">
        <f t="shared" si="19"/>
        <v>6.8159288325563172E-2</v>
      </c>
      <c r="AB159" s="96">
        <f t="shared" si="20"/>
        <v>4.468399899728133E-2</v>
      </c>
      <c r="AC159" s="96">
        <f t="shared" si="15"/>
        <v>0.89923177190370707</v>
      </c>
      <c r="AD159">
        <f t="shared" si="21"/>
        <v>69</v>
      </c>
      <c r="AE159" s="96">
        <f t="shared" si="22"/>
        <v>0.9190507264542005</v>
      </c>
      <c r="AF159" s="96" t="str">
        <f t="shared" si="23"/>
        <v/>
      </c>
      <c r="AG159" s="97" t="s">
        <v>194</v>
      </c>
      <c r="AH159" s="97" t="s">
        <v>194</v>
      </c>
      <c r="AI159" s="97" t="s">
        <v>194</v>
      </c>
      <c r="AJ159" s="97" t="s">
        <v>194</v>
      </c>
      <c r="AK159" s="97" t="s">
        <v>195</v>
      </c>
      <c r="AL159" s="97" t="s">
        <v>194</v>
      </c>
    </row>
    <row r="160" spans="2:38">
      <c r="B160" t="s">
        <v>1074</v>
      </c>
      <c r="C160" s="93">
        <v>85</v>
      </c>
      <c r="D160" t="s">
        <v>82</v>
      </c>
      <c r="E160" t="s">
        <v>105</v>
      </c>
      <c r="F160" s="98">
        <v>5</v>
      </c>
      <c r="G160" s="95" t="s">
        <v>193</v>
      </c>
      <c r="H160" t="s">
        <v>193</v>
      </c>
      <c r="I160" t="s">
        <v>193</v>
      </c>
      <c r="J160" t="s">
        <v>193</v>
      </c>
      <c r="K160" t="s">
        <v>193</v>
      </c>
      <c r="L160" s="96" t="str">
        <f t="shared" si="16"/>
        <v/>
      </c>
      <c r="M160" s="107">
        <v>5.5147656768714146</v>
      </c>
      <c r="N160" s="96" t="str">
        <f t="shared" si="12"/>
        <v/>
      </c>
      <c r="O160" s="96" t="str">
        <f t="shared" si="17"/>
        <v/>
      </c>
      <c r="P160" s="107">
        <v>2.2816647271287041</v>
      </c>
      <c r="Q160" s="96" t="str">
        <f t="shared" si="13"/>
        <v/>
      </c>
      <c r="R160" s="95" t="s">
        <v>193</v>
      </c>
      <c r="S160" s="96" t="s">
        <v>193</v>
      </c>
      <c r="T160" s="96" t="s">
        <v>193</v>
      </c>
      <c r="U160" s="96" t="str">
        <f t="shared" si="18"/>
        <v/>
      </c>
      <c r="V160" s="96" t="str">
        <f t="shared" si="18"/>
        <v/>
      </c>
      <c r="W160" s="96" t="s">
        <v>193</v>
      </c>
      <c r="X160" s="96" t="s">
        <v>193</v>
      </c>
      <c r="Y160" s="96" t="str">
        <f t="shared" si="14"/>
        <v/>
      </c>
      <c r="Z160" s="96" t="str">
        <f t="shared" si="14"/>
        <v/>
      </c>
      <c r="AA160" s="96" t="str">
        <f t="shared" si="19"/>
        <v/>
      </c>
      <c r="AB160" s="96" t="str">
        <f t="shared" si="20"/>
        <v/>
      </c>
      <c r="AC160" s="96" t="str">
        <f t="shared" si="15"/>
        <v/>
      </c>
      <c r="AD160" t="str">
        <f t="shared" si="21"/>
        <v/>
      </c>
      <c r="AE160" s="96" t="str">
        <f t="shared" si="22"/>
        <v/>
      </c>
      <c r="AF160" s="96" t="str">
        <f t="shared" si="23"/>
        <v/>
      </c>
      <c r="AG160" s="97" t="s">
        <v>194</v>
      </c>
      <c r="AH160" s="97" t="s">
        <v>194</v>
      </c>
      <c r="AI160" s="97" t="s">
        <v>194</v>
      </c>
      <c r="AJ160" s="97" t="s">
        <v>194</v>
      </c>
      <c r="AK160" s="97" t="s">
        <v>194</v>
      </c>
      <c r="AL160" s="97" t="s">
        <v>194</v>
      </c>
    </row>
    <row r="161" spans="2:38">
      <c r="B161" t="s">
        <v>1074</v>
      </c>
      <c r="C161" s="93">
        <v>86</v>
      </c>
      <c r="D161" t="s">
        <v>82</v>
      </c>
      <c r="E161" t="s">
        <v>105</v>
      </c>
      <c r="F161" s="98">
        <v>6</v>
      </c>
      <c r="G161" s="95">
        <v>42937</v>
      </c>
      <c r="H161" t="s">
        <v>1223</v>
      </c>
      <c r="I161" t="s">
        <v>1224</v>
      </c>
      <c r="J161">
        <v>1.9390000000000001</v>
      </c>
      <c r="K161">
        <v>2.1890000000000001</v>
      </c>
      <c r="L161" s="96">
        <f t="shared" si="16"/>
        <v>1.6892</v>
      </c>
      <c r="M161" s="107">
        <v>5.5147656768714146</v>
      </c>
      <c r="N161" s="96">
        <f t="shared" si="12"/>
        <v>1.5960445781862882</v>
      </c>
      <c r="O161" s="96">
        <f t="shared" si="17"/>
        <v>1.9392</v>
      </c>
      <c r="P161" s="107">
        <v>2.2816647271287041</v>
      </c>
      <c r="Q161" s="96">
        <f t="shared" si="13"/>
        <v>1.8949539576115202</v>
      </c>
      <c r="R161" s="95">
        <v>43006</v>
      </c>
      <c r="S161" s="96">
        <v>1.4825999999999999</v>
      </c>
      <c r="T161" s="96">
        <v>1.9702</v>
      </c>
      <c r="U161" s="96">
        <f t="shared" si="18"/>
        <v>1.3319999999999999</v>
      </c>
      <c r="V161" s="96">
        <f t="shared" si="18"/>
        <v>1.8195999999999999</v>
      </c>
      <c r="W161" s="96">
        <v>7.7342588001984538</v>
      </c>
      <c r="X161" s="96">
        <v>2.2885572139300687</v>
      </c>
      <c r="Y161" s="96">
        <f t="shared" si="14"/>
        <v>1.2289796727813564</v>
      </c>
      <c r="Z161" s="96">
        <f t="shared" si="14"/>
        <v>1.7779574129353284</v>
      </c>
      <c r="AA161" s="96">
        <f t="shared" si="19"/>
        <v>0.22998411850253997</v>
      </c>
      <c r="AB161" s="96">
        <f t="shared" si="20"/>
        <v>0.15077343635795976</v>
      </c>
      <c r="AC161" s="96">
        <f t="shared" si="15"/>
        <v>0.93825889847811439</v>
      </c>
      <c r="AD161">
        <f t="shared" si="21"/>
        <v>69</v>
      </c>
      <c r="AE161" s="96">
        <f t="shared" si="22"/>
        <v>0.72685971674282657</v>
      </c>
      <c r="AF161" s="96">
        <f t="shared" si="23"/>
        <v>7.6344735082613134E-3</v>
      </c>
      <c r="AG161" s="97" t="s">
        <v>194</v>
      </c>
      <c r="AH161" s="97" t="s">
        <v>194</v>
      </c>
      <c r="AI161" s="97" t="s">
        <v>194</v>
      </c>
      <c r="AJ161" s="97" t="s">
        <v>194</v>
      </c>
      <c r="AK161" s="97" t="s">
        <v>195</v>
      </c>
      <c r="AL161" s="97" t="s">
        <v>194</v>
      </c>
    </row>
    <row r="162" spans="2:38">
      <c r="B162" t="s">
        <v>1074</v>
      </c>
      <c r="C162" s="93">
        <v>87</v>
      </c>
      <c r="D162" t="s">
        <v>82</v>
      </c>
      <c r="E162" t="s">
        <v>105</v>
      </c>
      <c r="F162" s="98">
        <v>7</v>
      </c>
      <c r="G162" s="95">
        <v>42937</v>
      </c>
      <c r="H162" t="s">
        <v>1225</v>
      </c>
      <c r="I162" t="s">
        <v>1226</v>
      </c>
      <c r="J162">
        <v>2.1179999999999999</v>
      </c>
      <c r="K162">
        <v>2.1800000000000002</v>
      </c>
      <c r="L162" s="96">
        <f t="shared" si="16"/>
        <v>1.8681999999999999</v>
      </c>
      <c r="M162" s="107">
        <v>5.5147656768714146</v>
      </c>
      <c r="N162" s="96">
        <f t="shared" si="12"/>
        <v>1.7651731476246881</v>
      </c>
      <c r="O162" s="96">
        <f t="shared" si="17"/>
        <v>1.9302000000000001</v>
      </c>
      <c r="P162" s="107">
        <v>2.2816647271287041</v>
      </c>
      <c r="Q162" s="96">
        <f t="shared" si="13"/>
        <v>1.8861593074369618</v>
      </c>
      <c r="R162" s="95">
        <v>43006</v>
      </c>
      <c r="S162" s="96">
        <v>1.9671000000000001</v>
      </c>
      <c r="T162" s="96">
        <v>1.9392</v>
      </c>
      <c r="U162" s="96">
        <f t="shared" si="18"/>
        <v>1.8165</v>
      </c>
      <c r="V162" s="96">
        <f t="shared" si="18"/>
        <v>1.7886</v>
      </c>
      <c r="W162" s="96">
        <v>5.9062218214606252</v>
      </c>
      <c r="X162" s="96">
        <v>3.1437125748499946</v>
      </c>
      <c r="Y162" s="96">
        <f t="shared" si="14"/>
        <v>1.7092134806131678</v>
      </c>
      <c r="Z162" s="96">
        <f t="shared" si="14"/>
        <v>1.732371556886233</v>
      </c>
      <c r="AA162" s="96">
        <f t="shared" si="19"/>
        <v>3.1702083779612589E-2</v>
      </c>
      <c r="AB162" s="96">
        <f t="shared" si="20"/>
        <v>2.0783313831765019E-2</v>
      </c>
      <c r="AC162" s="96">
        <f t="shared" si="15"/>
        <v>0.91846513179223144</v>
      </c>
      <c r="AD162">
        <f t="shared" si="21"/>
        <v>69</v>
      </c>
      <c r="AE162" s="96">
        <f t="shared" si="22"/>
        <v>0.96234906914535323</v>
      </c>
      <c r="AF162" s="96" t="str">
        <f t="shared" si="23"/>
        <v/>
      </c>
      <c r="AG162" s="97" t="s">
        <v>194</v>
      </c>
      <c r="AH162" s="97" t="s">
        <v>194</v>
      </c>
      <c r="AI162" s="97" t="s">
        <v>194</v>
      </c>
      <c r="AJ162" s="97" t="s">
        <v>194</v>
      </c>
      <c r="AK162" s="97" t="s">
        <v>194</v>
      </c>
      <c r="AL162" s="97" t="s">
        <v>194</v>
      </c>
    </row>
    <row r="163" spans="2:38">
      <c r="B163" t="s">
        <v>1074</v>
      </c>
      <c r="C163" s="93">
        <v>88</v>
      </c>
      <c r="D163" t="s">
        <v>82</v>
      </c>
      <c r="E163" t="s">
        <v>105</v>
      </c>
      <c r="F163" s="98">
        <v>8</v>
      </c>
      <c r="G163" s="95">
        <v>42937</v>
      </c>
      <c r="H163" t="s">
        <v>1227</v>
      </c>
      <c r="I163" t="s">
        <v>1228</v>
      </c>
      <c r="J163">
        <v>2.0110000000000001</v>
      </c>
      <c r="K163">
        <v>2.2109999999999999</v>
      </c>
      <c r="L163" s="96">
        <f t="shared" si="16"/>
        <v>1.7612000000000001</v>
      </c>
      <c r="M163" s="107">
        <v>5.5147656768714146</v>
      </c>
      <c r="N163" s="96">
        <f t="shared" si="12"/>
        <v>1.6640739468989407</v>
      </c>
      <c r="O163" s="96">
        <f t="shared" si="17"/>
        <v>1.9611999999999998</v>
      </c>
      <c r="P163" s="107">
        <v>2.2816647271287041</v>
      </c>
      <c r="Q163" s="96">
        <f t="shared" si="13"/>
        <v>1.9164519913715516</v>
      </c>
      <c r="R163" s="95">
        <v>43006</v>
      </c>
      <c r="S163" s="96">
        <v>1.8593999999999999</v>
      </c>
      <c r="T163" s="96">
        <v>1.9188000000000001</v>
      </c>
      <c r="U163" s="96">
        <f t="shared" si="18"/>
        <v>1.7087999999999999</v>
      </c>
      <c r="V163" s="96">
        <f t="shared" si="18"/>
        <v>1.7682</v>
      </c>
      <c r="W163" s="96">
        <v>7.2600696171056427</v>
      </c>
      <c r="X163" s="96">
        <v>2.6202953787519343</v>
      </c>
      <c r="Y163" s="96">
        <f t="shared" si="14"/>
        <v>1.5847399303828986</v>
      </c>
      <c r="Z163" s="96">
        <f t="shared" si="14"/>
        <v>1.7218679371129082</v>
      </c>
      <c r="AA163" s="96">
        <f t="shared" si="19"/>
        <v>4.7674573995875491E-2</v>
      </c>
      <c r="AB163" s="96">
        <f t="shared" si="20"/>
        <v>3.1254590078056116E-2</v>
      </c>
      <c r="AC163" s="96">
        <f t="shared" si="15"/>
        <v>0.89846651252694043</v>
      </c>
      <c r="AD163">
        <f t="shared" si="21"/>
        <v>69</v>
      </c>
      <c r="AE163" s="96">
        <f t="shared" si="22"/>
        <v>0.94337936580062298</v>
      </c>
      <c r="AF163" s="96" t="str">
        <f t="shared" si="23"/>
        <v/>
      </c>
      <c r="AG163" s="97" t="s">
        <v>194</v>
      </c>
      <c r="AH163" s="97" t="s">
        <v>194</v>
      </c>
      <c r="AI163" s="97" t="s">
        <v>194</v>
      </c>
      <c r="AJ163" s="97" t="s">
        <v>194</v>
      </c>
      <c r="AK163" s="97" t="s">
        <v>194</v>
      </c>
      <c r="AL163" s="97" t="s">
        <v>194</v>
      </c>
    </row>
    <row r="164" spans="2:38">
      <c r="B164" t="s">
        <v>1074</v>
      </c>
      <c r="C164" s="93">
        <v>89</v>
      </c>
      <c r="D164" t="s">
        <v>83</v>
      </c>
      <c r="E164" t="s">
        <v>105</v>
      </c>
      <c r="F164" s="94">
        <v>1</v>
      </c>
      <c r="G164" s="95">
        <v>42937</v>
      </c>
      <c r="H164" t="s">
        <v>1229</v>
      </c>
      <c r="I164" t="s">
        <v>1230</v>
      </c>
      <c r="J164">
        <v>2.0299999999999998</v>
      </c>
      <c r="K164">
        <v>2.1680000000000001</v>
      </c>
      <c r="L164" s="96">
        <f t="shared" si="16"/>
        <v>1.7801999999999998</v>
      </c>
      <c r="M164" s="107">
        <v>5.5147656768714146</v>
      </c>
      <c r="N164" s="96">
        <f t="shared" si="12"/>
        <v>1.6820261414203348</v>
      </c>
      <c r="O164" s="96">
        <f t="shared" si="17"/>
        <v>1.9182000000000001</v>
      </c>
      <c r="P164" s="107">
        <v>2.2816647271287041</v>
      </c>
      <c r="Q164" s="96">
        <f t="shared" si="13"/>
        <v>1.8744331072042173</v>
      </c>
      <c r="R164" s="95">
        <v>43006</v>
      </c>
      <c r="S164" s="96">
        <v>1.8633999999999999</v>
      </c>
      <c r="T164" s="96">
        <v>1.9155</v>
      </c>
      <c r="U164" s="96">
        <f t="shared" si="18"/>
        <v>1.7127999999999999</v>
      </c>
      <c r="V164" s="96">
        <f t="shared" si="18"/>
        <v>1.7648999999999999</v>
      </c>
      <c r="W164" s="96">
        <v>5.6105610561053325</v>
      </c>
      <c r="X164" s="96">
        <v>2.8114396509937518</v>
      </c>
      <c r="Y164" s="96">
        <f t="shared" si="14"/>
        <v>1.6167023102310278</v>
      </c>
      <c r="Z164" s="96">
        <f t="shared" si="14"/>
        <v>1.7152809015996111</v>
      </c>
      <c r="AA164" s="96">
        <f t="shared" si="19"/>
        <v>3.8836394738875013E-2</v>
      </c>
      <c r="AB164" s="96">
        <f t="shared" si="20"/>
        <v>2.546043930624586E-2</v>
      </c>
      <c r="AC164" s="96">
        <f t="shared" si="15"/>
        <v>0.91509315270151881</v>
      </c>
      <c r="AD164">
        <f t="shared" si="21"/>
        <v>69</v>
      </c>
      <c r="AE164" s="96">
        <f t="shared" si="22"/>
        <v>0.95387601574955461</v>
      </c>
      <c r="AF164" s="96" t="str">
        <f t="shared" si="23"/>
        <v/>
      </c>
      <c r="AG164" s="97" t="s">
        <v>194</v>
      </c>
      <c r="AH164" s="97" t="s">
        <v>194</v>
      </c>
      <c r="AI164" s="97" t="s">
        <v>194</v>
      </c>
      <c r="AJ164" s="97" t="s">
        <v>194</v>
      </c>
      <c r="AK164" s="97" t="s">
        <v>194</v>
      </c>
      <c r="AL164" s="97" t="s">
        <v>194</v>
      </c>
    </row>
    <row r="165" spans="2:38">
      <c r="B165" t="s">
        <v>1074</v>
      </c>
      <c r="C165" s="93">
        <v>90</v>
      </c>
      <c r="D165" t="s">
        <v>83</v>
      </c>
      <c r="E165" t="s">
        <v>105</v>
      </c>
      <c r="F165" s="94">
        <v>2</v>
      </c>
      <c r="G165" s="95">
        <v>42937</v>
      </c>
      <c r="H165" t="s">
        <v>1231</v>
      </c>
      <c r="I165" t="s">
        <v>1232</v>
      </c>
      <c r="J165">
        <v>2.1070000000000002</v>
      </c>
      <c r="K165">
        <v>2.1890000000000001</v>
      </c>
      <c r="L165" s="96">
        <f t="shared" si="16"/>
        <v>1.8572000000000002</v>
      </c>
      <c r="M165" s="107">
        <v>5.5147656768714146</v>
      </c>
      <c r="N165" s="96">
        <f t="shared" si="12"/>
        <v>1.7547797718491442</v>
      </c>
      <c r="O165" s="96">
        <f t="shared" si="17"/>
        <v>1.9392</v>
      </c>
      <c r="P165" s="107">
        <v>2.2816647271287041</v>
      </c>
      <c r="Q165" s="96">
        <f t="shared" si="13"/>
        <v>1.8949539576115202</v>
      </c>
      <c r="R165" s="95">
        <v>43006</v>
      </c>
      <c r="S165" s="96">
        <v>1.5263</v>
      </c>
      <c r="T165" s="96">
        <v>1.9456</v>
      </c>
      <c r="U165" s="96">
        <f t="shared" si="18"/>
        <v>1.3756999999999999</v>
      </c>
      <c r="V165" s="96">
        <f t="shared" si="18"/>
        <v>1.7949999999999999</v>
      </c>
      <c r="W165" s="96">
        <v>7.0911722141820857</v>
      </c>
      <c r="X165" s="96">
        <v>2.9158699808799362</v>
      </c>
      <c r="Y165" s="96">
        <f t="shared" si="14"/>
        <v>1.2781467438494969</v>
      </c>
      <c r="Z165" s="96">
        <f t="shared" si="14"/>
        <v>1.7426601338432051</v>
      </c>
      <c r="AA165" s="96">
        <f t="shared" si="19"/>
        <v>0.27161985546333434</v>
      </c>
      <c r="AB165" s="96">
        <f t="shared" si="20"/>
        <v>0.17806907389045196</v>
      </c>
      <c r="AC165" s="96">
        <f t="shared" si="15"/>
        <v>0.91963191340001071</v>
      </c>
      <c r="AD165">
        <f t="shared" si="21"/>
        <v>69</v>
      </c>
      <c r="AE165" s="96">
        <f t="shared" si="22"/>
        <v>0.67741109802454358</v>
      </c>
      <c r="AF165" s="96">
        <f t="shared" si="23"/>
        <v>8.6994183515580314E-3</v>
      </c>
      <c r="AG165" s="97" t="s">
        <v>194</v>
      </c>
      <c r="AH165" s="97" t="s">
        <v>194</v>
      </c>
      <c r="AI165" s="97" t="s">
        <v>194</v>
      </c>
      <c r="AJ165" s="97" t="s">
        <v>194</v>
      </c>
      <c r="AK165" s="97" t="s">
        <v>194</v>
      </c>
      <c r="AL165" s="97" t="s">
        <v>194</v>
      </c>
    </row>
    <row r="166" spans="2:38">
      <c r="B166" t="s">
        <v>1074</v>
      </c>
      <c r="C166" s="93">
        <v>91</v>
      </c>
      <c r="D166" t="s">
        <v>83</v>
      </c>
      <c r="E166" t="s">
        <v>105</v>
      </c>
      <c r="F166" s="94">
        <v>3</v>
      </c>
      <c r="G166" s="95">
        <v>42937</v>
      </c>
      <c r="H166" t="s">
        <v>1233</v>
      </c>
      <c r="I166" t="s">
        <v>1234</v>
      </c>
      <c r="J166">
        <v>2.085</v>
      </c>
      <c r="K166">
        <v>2.1579999999999999</v>
      </c>
      <c r="L166" s="96">
        <f t="shared" si="16"/>
        <v>1.8351999999999999</v>
      </c>
      <c r="M166" s="107">
        <v>5.5147656768714146</v>
      </c>
      <c r="N166" s="96">
        <f t="shared" si="12"/>
        <v>1.7339930202980558</v>
      </c>
      <c r="O166" s="96">
        <f t="shared" si="17"/>
        <v>1.9081999999999999</v>
      </c>
      <c r="P166" s="107">
        <v>2.2816647271287041</v>
      </c>
      <c r="Q166" s="96">
        <f t="shared" si="13"/>
        <v>1.8646612736769299</v>
      </c>
      <c r="R166" s="95">
        <v>43006</v>
      </c>
      <c r="S166" s="96">
        <v>1.9104000000000001</v>
      </c>
      <c r="T166" s="96">
        <v>1.8551</v>
      </c>
      <c r="U166" s="96">
        <f t="shared" si="18"/>
        <v>1.7598</v>
      </c>
      <c r="V166" s="96">
        <f t="shared" si="18"/>
        <v>1.7044999999999999</v>
      </c>
      <c r="W166" s="96">
        <v>5.9558517284466683</v>
      </c>
      <c r="X166" s="96">
        <v>3.5746606334838318</v>
      </c>
      <c r="Y166" s="96">
        <f t="shared" si="14"/>
        <v>1.6549889212827955</v>
      </c>
      <c r="Z166" s="96">
        <f t="shared" si="14"/>
        <v>1.643569909502268</v>
      </c>
      <c r="AA166" s="96">
        <f t="shared" si="19"/>
        <v>4.5561947534068059E-2</v>
      </c>
      <c r="AB166" s="96">
        <f t="shared" si="20"/>
        <v>2.9869590307370037E-2</v>
      </c>
      <c r="AC166" s="96">
        <f t="shared" si="15"/>
        <v>0.88143081679457458</v>
      </c>
      <c r="AD166">
        <f t="shared" si="21"/>
        <v>69</v>
      </c>
      <c r="AE166" s="96">
        <f t="shared" si="22"/>
        <v>0.9458884233562137</v>
      </c>
      <c r="AF166" s="96" t="str">
        <f t="shared" si="23"/>
        <v/>
      </c>
      <c r="AG166" s="97" t="s">
        <v>194</v>
      </c>
      <c r="AH166" s="97" t="s">
        <v>194</v>
      </c>
      <c r="AI166" s="97" t="s">
        <v>194</v>
      </c>
      <c r="AJ166" s="97" t="s">
        <v>194</v>
      </c>
      <c r="AK166" s="97" t="s">
        <v>194</v>
      </c>
      <c r="AL166" s="97" t="s">
        <v>194</v>
      </c>
    </row>
    <row r="167" spans="2:38">
      <c r="B167" t="s">
        <v>1074</v>
      </c>
      <c r="C167" s="93">
        <v>92</v>
      </c>
      <c r="D167" t="s">
        <v>83</v>
      </c>
      <c r="E167" t="s">
        <v>105</v>
      </c>
      <c r="F167" s="98">
        <v>4</v>
      </c>
      <c r="G167" s="95">
        <v>42937</v>
      </c>
      <c r="H167" t="s">
        <v>1235</v>
      </c>
      <c r="I167" t="s">
        <v>1236</v>
      </c>
      <c r="J167">
        <v>2.0430000000000001</v>
      </c>
      <c r="K167">
        <v>2.1819999999999999</v>
      </c>
      <c r="L167" s="96">
        <f t="shared" si="16"/>
        <v>1.7932000000000001</v>
      </c>
      <c r="M167" s="107">
        <v>5.5147656768714146</v>
      </c>
      <c r="N167" s="96">
        <f t="shared" si="12"/>
        <v>1.6943092218823419</v>
      </c>
      <c r="O167" s="96">
        <f t="shared" si="17"/>
        <v>1.9321999999999999</v>
      </c>
      <c r="P167" s="107">
        <v>2.2816647271287041</v>
      </c>
      <c r="Q167" s="96">
        <f t="shared" si="13"/>
        <v>1.8881136741424192</v>
      </c>
      <c r="R167" s="95">
        <v>43006</v>
      </c>
      <c r="S167" s="96">
        <v>1.6847000000000001</v>
      </c>
      <c r="T167" s="96">
        <v>1.8855</v>
      </c>
      <c r="U167" s="96">
        <f t="shared" si="18"/>
        <v>1.5341</v>
      </c>
      <c r="V167" s="96">
        <f t="shared" si="18"/>
        <v>1.7348999999999999</v>
      </c>
      <c r="W167" s="96">
        <v>7.5962018990501106</v>
      </c>
      <c r="X167" s="96">
        <v>1.8952618453866015</v>
      </c>
      <c r="Y167" s="96">
        <f t="shared" si="14"/>
        <v>1.4175666666666722</v>
      </c>
      <c r="Z167" s="96">
        <f t="shared" si="14"/>
        <v>1.7020191022443878</v>
      </c>
      <c r="AA167" s="96">
        <f t="shared" si="19"/>
        <v>0.16333651003104055</v>
      </c>
      <c r="AB167" s="96">
        <f t="shared" si="20"/>
        <v>0.10708046738377007</v>
      </c>
      <c r="AC167" s="96">
        <f t="shared" si="15"/>
        <v>0.90143889404193023</v>
      </c>
      <c r="AD167">
        <f t="shared" si="21"/>
        <v>69</v>
      </c>
      <c r="AE167" s="96">
        <f t="shared" si="22"/>
        <v>0.8060136460438948</v>
      </c>
      <c r="AF167" s="96">
        <f t="shared" si="23"/>
        <v>3.6684626021082307E-2</v>
      </c>
      <c r="AG167" s="97" t="s">
        <v>194</v>
      </c>
      <c r="AH167" s="97" t="s">
        <v>194</v>
      </c>
      <c r="AI167" s="97" t="s">
        <v>194</v>
      </c>
      <c r="AJ167" s="97" t="s">
        <v>194</v>
      </c>
      <c r="AK167" s="97" t="s">
        <v>195</v>
      </c>
      <c r="AL167" s="97" t="s">
        <v>194</v>
      </c>
    </row>
    <row r="168" spans="2:38">
      <c r="B168" t="s">
        <v>1074</v>
      </c>
      <c r="C168" s="93">
        <v>93</v>
      </c>
      <c r="D168" t="s">
        <v>83</v>
      </c>
      <c r="E168" t="s">
        <v>105</v>
      </c>
      <c r="F168" s="98">
        <v>5</v>
      </c>
      <c r="G168" s="95">
        <v>42937</v>
      </c>
      <c r="H168" t="s">
        <v>1237</v>
      </c>
      <c r="I168" t="s">
        <v>1238</v>
      </c>
      <c r="J168">
        <v>2.097</v>
      </c>
      <c r="K168">
        <v>2.2069999999999999</v>
      </c>
      <c r="L168" s="96">
        <f t="shared" si="16"/>
        <v>1.8472</v>
      </c>
      <c r="M168" s="107">
        <v>5.5147656768714146</v>
      </c>
      <c r="N168" s="96">
        <f t="shared" si="12"/>
        <v>1.7453312484168313</v>
      </c>
      <c r="O168" s="96">
        <f t="shared" si="17"/>
        <v>1.9571999999999998</v>
      </c>
      <c r="P168" s="107">
        <v>2.2816647271287041</v>
      </c>
      <c r="Q168" s="96">
        <f t="shared" si="13"/>
        <v>1.9125432579606367</v>
      </c>
      <c r="R168" s="95">
        <v>43006</v>
      </c>
      <c r="S168" s="96">
        <v>1.9186000000000001</v>
      </c>
      <c r="T168" s="96">
        <v>2.0310000000000001</v>
      </c>
      <c r="U168" s="96">
        <f t="shared" si="18"/>
        <v>1.768</v>
      </c>
      <c r="V168" s="96">
        <f t="shared" si="18"/>
        <v>1.8804000000000001</v>
      </c>
      <c r="W168" s="96">
        <v>6.1659712563742239</v>
      </c>
      <c r="X168" s="96">
        <v>3.8099506947561541</v>
      </c>
      <c r="Y168" s="96">
        <f t="shared" si="14"/>
        <v>1.6589856281873037</v>
      </c>
      <c r="Z168" s="96">
        <f t="shared" si="14"/>
        <v>1.8087576871358053</v>
      </c>
      <c r="AA168" s="96">
        <f t="shared" si="19"/>
        <v>4.947233959619457E-2</v>
      </c>
      <c r="AB168" s="96">
        <f t="shared" si="20"/>
        <v>3.2433172751899532E-2</v>
      </c>
      <c r="AC168" s="96">
        <f t="shared" si="15"/>
        <v>0.9457342622746745</v>
      </c>
      <c r="AD168">
        <f t="shared" si="21"/>
        <v>69</v>
      </c>
      <c r="AE168" s="96">
        <f t="shared" si="22"/>
        <v>0.94124425226105157</v>
      </c>
      <c r="AF168" s="96" t="str">
        <f t="shared" si="23"/>
        <v/>
      </c>
      <c r="AG168" s="97" t="s">
        <v>194</v>
      </c>
      <c r="AH168" s="97" t="s">
        <v>195</v>
      </c>
      <c r="AI168" s="97" t="s">
        <v>194</v>
      </c>
      <c r="AJ168" s="97" t="s">
        <v>194</v>
      </c>
      <c r="AK168" s="97" t="s">
        <v>195</v>
      </c>
      <c r="AL168" s="97" t="s">
        <v>194</v>
      </c>
    </row>
    <row r="169" spans="2:38">
      <c r="B169" t="s">
        <v>1074</v>
      </c>
      <c r="C169" s="93">
        <v>94</v>
      </c>
      <c r="D169" t="s">
        <v>83</v>
      </c>
      <c r="E169" t="s">
        <v>105</v>
      </c>
      <c r="F169" s="98">
        <v>6</v>
      </c>
      <c r="G169" s="95" t="s">
        <v>193</v>
      </c>
      <c r="H169" t="s">
        <v>193</v>
      </c>
      <c r="I169" t="s">
        <v>193</v>
      </c>
      <c r="J169" t="s">
        <v>193</v>
      </c>
      <c r="K169" t="s">
        <v>193</v>
      </c>
      <c r="L169" s="96" t="str">
        <f t="shared" si="16"/>
        <v/>
      </c>
      <c r="M169" s="107">
        <v>5.5147656768714146</v>
      </c>
      <c r="N169" s="96" t="str">
        <f t="shared" si="12"/>
        <v/>
      </c>
      <c r="O169" s="96" t="str">
        <f t="shared" si="17"/>
        <v/>
      </c>
      <c r="P169" s="107">
        <v>2.2816647271287041</v>
      </c>
      <c r="Q169" s="96" t="str">
        <f t="shared" si="13"/>
        <v/>
      </c>
      <c r="R169" s="95" t="s">
        <v>193</v>
      </c>
      <c r="S169" s="96" t="s">
        <v>193</v>
      </c>
      <c r="T169" s="96" t="s">
        <v>193</v>
      </c>
      <c r="U169" s="96" t="str">
        <f t="shared" si="18"/>
        <v/>
      </c>
      <c r="V169" s="96" t="str">
        <f t="shared" si="18"/>
        <v/>
      </c>
      <c r="W169" s="96" t="s">
        <v>193</v>
      </c>
      <c r="X169" s="96" t="s">
        <v>193</v>
      </c>
      <c r="Y169" s="96" t="str">
        <f t="shared" si="14"/>
        <v/>
      </c>
      <c r="Z169" s="96" t="str">
        <f t="shared" si="14"/>
        <v/>
      </c>
      <c r="AA169" s="96" t="str">
        <f t="shared" si="19"/>
        <v/>
      </c>
      <c r="AB169" s="96" t="str">
        <f t="shared" si="20"/>
        <v/>
      </c>
      <c r="AC169" s="96" t="str">
        <f t="shared" si="15"/>
        <v/>
      </c>
      <c r="AD169" t="str">
        <f t="shared" si="21"/>
        <v/>
      </c>
      <c r="AE169" s="96" t="str">
        <f t="shared" si="22"/>
        <v/>
      </c>
      <c r="AF169" s="96" t="str">
        <f t="shared" si="23"/>
        <v/>
      </c>
      <c r="AG169" s="97" t="s">
        <v>194</v>
      </c>
      <c r="AH169" s="97" t="s">
        <v>194</v>
      </c>
      <c r="AI169" s="97" t="s">
        <v>194</v>
      </c>
      <c r="AJ169" s="97" t="s">
        <v>194</v>
      </c>
      <c r="AK169" s="97" t="s">
        <v>194</v>
      </c>
      <c r="AL169" s="97" t="s">
        <v>194</v>
      </c>
    </row>
    <row r="170" spans="2:38">
      <c r="B170" t="s">
        <v>1074</v>
      </c>
      <c r="C170" s="93">
        <v>95</v>
      </c>
      <c r="D170" t="s">
        <v>83</v>
      </c>
      <c r="E170" t="s">
        <v>105</v>
      </c>
      <c r="F170" s="98">
        <v>7</v>
      </c>
      <c r="G170" s="95">
        <v>42937</v>
      </c>
      <c r="H170" t="s">
        <v>1239</v>
      </c>
      <c r="I170" t="s">
        <v>1240</v>
      </c>
      <c r="J170">
        <v>2.093</v>
      </c>
      <c r="K170">
        <v>2.2000000000000002</v>
      </c>
      <c r="L170" s="96">
        <f t="shared" si="16"/>
        <v>1.8431999999999999</v>
      </c>
      <c r="M170" s="107">
        <v>5.5147656768714146</v>
      </c>
      <c r="N170" s="96">
        <f t="shared" si="12"/>
        <v>1.741551839043906</v>
      </c>
      <c r="O170" s="96">
        <f t="shared" si="17"/>
        <v>1.9502000000000002</v>
      </c>
      <c r="P170" s="107">
        <v>2.2816647271287041</v>
      </c>
      <c r="Q170" s="96">
        <f t="shared" si="13"/>
        <v>1.9057029744915361</v>
      </c>
      <c r="R170" s="95">
        <v>43006</v>
      </c>
      <c r="S170" s="96">
        <v>1.8705000000000001</v>
      </c>
      <c r="T170" s="96">
        <v>1.9469000000000001</v>
      </c>
      <c r="U170" s="96">
        <f t="shared" si="18"/>
        <v>1.7199</v>
      </c>
      <c r="V170" s="96">
        <f t="shared" si="18"/>
        <v>1.7963</v>
      </c>
      <c r="W170" s="96">
        <v>5.4866412213739713</v>
      </c>
      <c r="X170" s="96">
        <v>2.6693030153240724</v>
      </c>
      <c r="Y170" s="96">
        <f t="shared" si="14"/>
        <v>1.6255352576335891</v>
      </c>
      <c r="Z170" s="96">
        <f t="shared" si="14"/>
        <v>1.7483513099357337</v>
      </c>
      <c r="AA170" s="96">
        <f t="shared" si="19"/>
        <v>6.6616783267277713E-2</v>
      </c>
      <c r="AB170" s="96">
        <f t="shared" si="20"/>
        <v>4.367276052676642E-2</v>
      </c>
      <c r="AC170" s="96">
        <f t="shared" si="15"/>
        <v>0.91743117019703158</v>
      </c>
      <c r="AD170">
        <f t="shared" si="21"/>
        <v>69</v>
      </c>
      <c r="AE170" s="96">
        <f t="shared" si="22"/>
        <v>0.92088268020513331</v>
      </c>
      <c r="AF170" s="96" t="str">
        <f t="shared" si="23"/>
        <v/>
      </c>
      <c r="AG170" s="97" t="s">
        <v>194</v>
      </c>
      <c r="AH170" s="97" t="s">
        <v>194</v>
      </c>
      <c r="AI170" s="97" t="s">
        <v>194</v>
      </c>
      <c r="AJ170" s="97" t="s">
        <v>194</v>
      </c>
      <c r="AK170" s="97" t="s">
        <v>194</v>
      </c>
      <c r="AL170" s="97" t="s">
        <v>194</v>
      </c>
    </row>
    <row r="171" spans="2:38">
      <c r="B171" t="s">
        <v>1074</v>
      </c>
      <c r="C171" s="93">
        <v>96</v>
      </c>
      <c r="D171" t="s">
        <v>83</v>
      </c>
      <c r="E171" t="s">
        <v>105</v>
      </c>
      <c r="F171" s="98">
        <v>8</v>
      </c>
      <c r="G171" s="95">
        <v>42937</v>
      </c>
      <c r="H171" t="s">
        <v>1241</v>
      </c>
      <c r="I171" t="s">
        <v>1242</v>
      </c>
      <c r="J171">
        <v>2.04</v>
      </c>
      <c r="K171">
        <v>2.222</v>
      </c>
      <c r="L171" s="96">
        <f t="shared" si="16"/>
        <v>1.7902</v>
      </c>
      <c r="M171" s="107">
        <v>5.5147656768714146</v>
      </c>
      <c r="N171" s="96">
        <f t="shared" si="12"/>
        <v>1.691474664852648</v>
      </c>
      <c r="O171" s="96">
        <f t="shared" si="17"/>
        <v>1.9722</v>
      </c>
      <c r="P171" s="107">
        <v>2.2816647271287041</v>
      </c>
      <c r="Q171" s="96">
        <f t="shared" si="13"/>
        <v>1.9272010082515676</v>
      </c>
      <c r="R171" s="95">
        <v>43006</v>
      </c>
      <c r="S171" s="96">
        <v>1.8649</v>
      </c>
      <c r="T171" s="96">
        <v>1.9686999999999999</v>
      </c>
      <c r="U171" s="96">
        <f t="shared" si="18"/>
        <v>1.7142999999999999</v>
      </c>
      <c r="V171" s="96">
        <f t="shared" si="18"/>
        <v>1.8180999999999998</v>
      </c>
      <c r="W171" s="96">
        <v>5.8795180722893514</v>
      </c>
      <c r="X171" s="96">
        <v>3.1531531531539305</v>
      </c>
      <c r="Y171" s="96">
        <f t="shared" si="14"/>
        <v>1.6135074216867435</v>
      </c>
      <c r="Z171" s="96">
        <f t="shared" si="14"/>
        <v>1.7607725225225082</v>
      </c>
      <c r="AA171" s="96">
        <f t="shared" si="19"/>
        <v>4.6094242370870231E-2</v>
      </c>
      <c r="AB171" s="96">
        <f t="shared" si="20"/>
        <v>3.0218553193254619E-2</v>
      </c>
      <c r="AC171" s="96">
        <f t="shared" si="15"/>
        <v>0.91364238342732607</v>
      </c>
      <c r="AD171">
        <f t="shared" si="21"/>
        <v>69</v>
      </c>
      <c r="AE171" s="96">
        <f t="shared" si="22"/>
        <v>0.94525624421511845</v>
      </c>
      <c r="AF171" s="96" t="str">
        <f t="shared" si="23"/>
        <v/>
      </c>
      <c r="AG171" s="97" t="s">
        <v>194</v>
      </c>
      <c r="AH171" s="97" t="s">
        <v>194</v>
      </c>
      <c r="AI171" s="97" t="s">
        <v>194</v>
      </c>
      <c r="AJ171" s="97" t="s">
        <v>194</v>
      </c>
      <c r="AK171" s="97" t="s">
        <v>194</v>
      </c>
      <c r="AL171" s="97" t="s">
        <v>194</v>
      </c>
    </row>
    <row r="172" spans="2:38">
      <c r="B172" t="s">
        <v>1074</v>
      </c>
      <c r="C172" s="93">
        <v>97</v>
      </c>
      <c r="D172" t="s">
        <v>84</v>
      </c>
      <c r="E172" t="s">
        <v>105</v>
      </c>
      <c r="F172" s="94">
        <v>1</v>
      </c>
      <c r="G172" s="95">
        <v>42939</v>
      </c>
      <c r="H172" t="s">
        <v>1243</v>
      </c>
      <c r="I172" t="s">
        <v>1244</v>
      </c>
      <c r="J172">
        <v>2.0659999999999998</v>
      </c>
      <c r="K172">
        <v>2.17</v>
      </c>
      <c r="L172" s="96">
        <f t="shared" si="16"/>
        <v>1.8161999999999998</v>
      </c>
      <c r="M172" s="107">
        <v>5.5147656768714146</v>
      </c>
      <c r="N172" s="96">
        <f t="shared" si="12"/>
        <v>1.7160408257766613</v>
      </c>
      <c r="O172" s="96">
        <f t="shared" si="17"/>
        <v>1.9201999999999999</v>
      </c>
      <c r="P172" s="107">
        <v>2.2816647271287041</v>
      </c>
      <c r="Q172" s="96">
        <f t="shared" si="13"/>
        <v>1.8763874739096746</v>
      </c>
      <c r="R172" s="95">
        <v>43010</v>
      </c>
      <c r="S172" s="96">
        <v>0.96799999999999997</v>
      </c>
      <c r="T172" s="96">
        <v>1.8296000000000001</v>
      </c>
      <c r="U172" s="96">
        <f t="shared" si="18"/>
        <v>0.8173999999999999</v>
      </c>
      <c r="V172" s="96">
        <f t="shared" si="18"/>
        <v>1.679</v>
      </c>
      <c r="W172" s="96">
        <v>23.607038123167214</v>
      </c>
      <c r="X172" s="96">
        <v>43.421052631579229</v>
      </c>
      <c r="Y172" s="96">
        <f t="shared" si="14"/>
        <v>0.62443607038123106</v>
      </c>
      <c r="Z172" s="96">
        <f t="shared" si="14"/>
        <v>0.94996052631578476</v>
      </c>
      <c r="AA172" s="96">
        <f t="shared" si="19"/>
        <v>0.63611817329659504</v>
      </c>
      <c r="AB172" s="96">
        <f t="shared" si="20"/>
        <v>0.41702759104479864</v>
      </c>
      <c r="AC172" s="96">
        <f t="shared" si="15"/>
        <v>0.50627098055415487</v>
      </c>
      <c r="AD172">
        <f t="shared" si="21"/>
        <v>71</v>
      </c>
      <c r="AE172" s="96">
        <f t="shared" si="22"/>
        <v>0.24451523361449523</v>
      </c>
      <c r="AF172" s="96" t="str">
        <f t="shared" si="23"/>
        <v/>
      </c>
      <c r="AG172" s="97" t="s">
        <v>195</v>
      </c>
      <c r="AH172" s="97" t="s">
        <v>195</v>
      </c>
      <c r="AI172" s="97" t="s">
        <v>194</v>
      </c>
      <c r="AJ172" s="97" t="s">
        <v>195</v>
      </c>
      <c r="AK172" s="97" t="s">
        <v>195</v>
      </c>
      <c r="AL172" s="97" t="s">
        <v>194</v>
      </c>
    </row>
    <row r="173" spans="2:38">
      <c r="B173" t="s">
        <v>1074</v>
      </c>
      <c r="C173" s="93">
        <v>98</v>
      </c>
      <c r="D173" t="s">
        <v>84</v>
      </c>
      <c r="E173" t="s">
        <v>105</v>
      </c>
      <c r="F173" s="94">
        <v>2</v>
      </c>
      <c r="G173" s="95">
        <v>42939</v>
      </c>
      <c r="H173" t="s">
        <v>1245</v>
      </c>
      <c r="I173" t="s">
        <v>1246</v>
      </c>
      <c r="J173">
        <v>1.925</v>
      </c>
      <c r="K173">
        <v>2.2309999999999999</v>
      </c>
      <c r="L173" s="96">
        <f t="shared" si="16"/>
        <v>1.6752</v>
      </c>
      <c r="M173" s="107">
        <v>5.5147656768714146</v>
      </c>
      <c r="N173" s="96">
        <f t="shared" si="12"/>
        <v>1.5828166453810502</v>
      </c>
      <c r="O173" s="96">
        <f t="shared" si="17"/>
        <v>1.9811999999999999</v>
      </c>
      <c r="P173" s="107">
        <v>2.2816647271287041</v>
      </c>
      <c r="Q173" s="96">
        <f t="shared" si="13"/>
        <v>1.935995658426126</v>
      </c>
      <c r="R173" s="95">
        <v>43010</v>
      </c>
      <c r="S173" s="96">
        <v>0.99180000000000001</v>
      </c>
      <c r="T173" s="96">
        <v>0</v>
      </c>
      <c r="U173" s="96">
        <f t="shared" si="18"/>
        <v>0.84119999999999995</v>
      </c>
      <c r="V173" s="96" t="str">
        <f t="shared" si="18"/>
        <v/>
      </c>
      <c r="W173" s="96">
        <v>12.153918348193013</v>
      </c>
      <c r="X173" s="96">
        <v>0</v>
      </c>
      <c r="Y173" s="96">
        <f t="shared" si="14"/>
        <v>0.73896123885500031</v>
      </c>
      <c r="Z173" s="96" t="str">
        <f t="shared" si="14"/>
        <v/>
      </c>
      <c r="AA173" s="96">
        <f t="shared" si="19"/>
        <v>0.53313528701418134</v>
      </c>
      <c r="AB173" s="96">
        <f t="shared" si="20"/>
        <v>0.34951386987152983</v>
      </c>
      <c r="AC173" s="96" t="str">
        <f t="shared" si="15"/>
        <v/>
      </c>
      <c r="AD173">
        <f t="shared" si="21"/>
        <v>71</v>
      </c>
      <c r="AE173" s="96">
        <f t="shared" si="22"/>
        <v>0.3668226995080982</v>
      </c>
      <c r="AF173" s="96" t="str">
        <f t="shared" si="23"/>
        <v/>
      </c>
      <c r="AG173" s="97" t="s">
        <v>195</v>
      </c>
      <c r="AH173" s="97" t="s">
        <v>195</v>
      </c>
      <c r="AI173" s="97" t="s">
        <v>194</v>
      </c>
      <c r="AJ173" s="97" t="s">
        <v>195</v>
      </c>
      <c r="AK173" s="97" t="s">
        <v>195</v>
      </c>
      <c r="AL173" s="97" t="s">
        <v>194</v>
      </c>
    </row>
    <row r="174" spans="2:38">
      <c r="B174" t="s">
        <v>1074</v>
      </c>
      <c r="C174" s="93">
        <v>99</v>
      </c>
      <c r="D174" t="s">
        <v>84</v>
      </c>
      <c r="E174" t="s">
        <v>105</v>
      </c>
      <c r="F174" s="94">
        <v>3</v>
      </c>
      <c r="G174" s="95" t="s">
        <v>193</v>
      </c>
      <c r="H174" t="s">
        <v>193</v>
      </c>
      <c r="I174" t="s">
        <v>193</v>
      </c>
      <c r="J174" t="s">
        <v>193</v>
      </c>
      <c r="K174" t="s">
        <v>193</v>
      </c>
      <c r="L174" s="96" t="str">
        <f t="shared" si="16"/>
        <v/>
      </c>
      <c r="M174" s="107">
        <v>5.5147656768714146</v>
      </c>
      <c r="N174" s="96" t="str">
        <f t="shared" si="12"/>
        <v/>
      </c>
      <c r="O174" s="96" t="str">
        <f t="shared" si="17"/>
        <v/>
      </c>
      <c r="P174" s="107">
        <v>2.2816647271287041</v>
      </c>
      <c r="Q174" s="96" t="str">
        <f t="shared" si="13"/>
        <v/>
      </c>
      <c r="R174" s="95" t="s">
        <v>193</v>
      </c>
      <c r="S174" s="96" t="s">
        <v>193</v>
      </c>
      <c r="T174" s="96" t="s">
        <v>193</v>
      </c>
      <c r="U174" s="96" t="str">
        <f t="shared" si="18"/>
        <v/>
      </c>
      <c r="V174" s="96" t="str">
        <f t="shared" si="18"/>
        <v/>
      </c>
      <c r="W174" s="96" t="s">
        <v>193</v>
      </c>
      <c r="X174" s="96" t="s">
        <v>193</v>
      </c>
      <c r="Y174" s="96" t="str">
        <f t="shared" si="14"/>
        <v/>
      </c>
      <c r="Z174" s="96" t="str">
        <f t="shared" si="14"/>
        <v/>
      </c>
      <c r="AA174" s="96" t="str">
        <f t="shared" si="19"/>
        <v/>
      </c>
      <c r="AB174" s="96" t="str">
        <f t="shared" si="20"/>
        <v/>
      </c>
      <c r="AC174" s="96" t="str">
        <f t="shared" si="15"/>
        <v/>
      </c>
      <c r="AD174" t="str">
        <f t="shared" si="21"/>
        <v/>
      </c>
      <c r="AE174" s="96" t="str">
        <f t="shared" si="22"/>
        <v/>
      </c>
      <c r="AF174" s="96" t="str">
        <f t="shared" si="23"/>
        <v/>
      </c>
      <c r="AG174" s="97" t="s">
        <v>194</v>
      </c>
      <c r="AH174" s="97" t="s">
        <v>194</v>
      </c>
      <c r="AI174" s="97" t="s">
        <v>194</v>
      </c>
      <c r="AJ174" s="97" t="s">
        <v>194</v>
      </c>
      <c r="AK174" s="97" t="s">
        <v>194</v>
      </c>
      <c r="AL174" s="97" t="s">
        <v>194</v>
      </c>
    </row>
    <row r="175" spans="2:38">
      <c r="B175" t="s">
        <v>1074</v>
      </c>
      <c r="C175" s="93">
        <v>100</v>
      </c>
      <c r="D175" t="s">
        <v>84</v>
      </c>
      <c r="E175" t="s">
        <v>105</v>
      </c>
      <c r="F175" s="98">
        <v>4</v>
      </c>
      <c r="G175" s="95">
        <v>42939</v>
      </c>
      <c r="H175" t="s">
        <v>1247</v>
      </c>
      <c r="I175" t="s">
        <v>1248</v>
      </c>
      <c r="J175">
        <v>2.0590000000000002</v>
      </c>
      <c r="K175">
        <v>2.1930000000000001</v>
      </c>
      <c r="L175" s="96">
        <f t="shared" si="16"/>
        <v>1.8092000000000001</v>
      </c>
      <c r="M175" s="107">
        <v>5.5147656768714146</v>
      </c>
      <c r="N175" s="96">
        <f t="shared" si="12"/>
        <v>1.7094268593740425</v>
      </c>
      <c r="O175" s="96">
        <f t="shared" si="17"/>
        <v>1.9432</v>
      </c>
      <c r="P175" s="107">
        <v>2.2816647271287041</v>
      </c>
      <c r="Q175" s="96">
        <f t="shared" si="13"/>
        <v>1.8988626910224351</v>
      </c>
      <c r="R175" s="95">
        <v>43010</v>
      </c>
      <c r="S175" s="96">
        <v>1.3146</v>
      </c>
      <c r="T175" s="96">
        <v>1.4581</v>
      </c>
      <c r="U175" s="96">
        <f t="shared" si="18"/>
        <v>1.1639999999999999</v>
      </c>
      <c r="V175" s="96">
        <f t="shared" si="18"/>
        <v>1.3074999999999999</v>
      </c>
      <c r="W175" s="96">
        <v>14.190157668418236</v>
      </c>
      <c r="X175" s="96">
        <v>88.392857142857224</v>
      </c>
      <c r="Y175" s="96">
        <f t="shared" si="14"/>
        <v>0.99882656473961173</v>
      </c>
      <c r="Z175" s="96">
        <f t="shared" si="14"/>
        <v>0.1517633928571418</v>
      </c>
      <c r="AA175" s="96">
        <f t="shared" si="19"/>
        <v>0.4156950563504298</v>
      </c>
      <c r="AB175" s="96">
        <f t="shared" si="20"/>
        <v>0.27252217470954548</v>
      </c>
      <c r="AC175" s="96">
        <f t="shared" si="15"/>
        <v>7.9923310713649026E-2</v>
      </c>
      <c r="AD175">
        <f t="shared" si="21"/>
        <v>71</v>
      </c>
      <c r="AE175" s="96">
        <f t="shared" si="22"/>
        <v>0.50630040813488142</v>
      </c>
      <c r="AF175" s="96" t="str">
        <f t="shared" si="23"/>
        <v/>
      </c>
      <c r="AG175" s="97" t="s">
        <v>195</v>
      </c>
      <c r="AH175" s="97" t="s">
        <v>195</v>
      </c>
      <c r="AI175" s="97" t="s">
        <v>194</v>
      </c>
      <c r="AJ175" s="97" t="s">
        <v>195</v>
      </c>
      <c r="AK175" s="97" t="s">
        <v>195</v>
      </c>
      <c r="AL175" s="97" t="s">
        <v>194</v>
      </c>
    </row>
    <row r="176" spans="2:38">
      <c r="B176" t="s">
        <v>1074</v>
      </c>
      <c r="C176" s="93">
        <v>101</v>
      </c>
      <c r="D176" t="s">
        <v>84</v>
      </c>
      <c r="E176" t="s">
        <v>105</v>
      </c>
      <c r="F176" s="98">
        <v>5</v>
      </c>
      <c r="G176" s="95">
        <v>42939</v>
      </c>
      <c r="H176" t="s">
        <v>1249</v>
      </c>
      <c r="I176" t="s">
        <v>1250</v>
      </c>
      <c r="J176">
        <v>1.839</v>
      </c>
      <c r="K176">
        <v>2.0739999999999998</v>
      </c>
      <c r="L176" s="96">
        <f t="shared" si="16"/>
        <v>1.5891999999999999</v>
      </c>
      <c r="M176" s="107">
        <v>5.5147656768714146</v>
      </c>
      <c r="N176" s="96">
        <f t="shared" si="12"/>
        <v>1.5015593438631594</v>
      </c>
      <c r="O176" s="96">
        <f t="shared" si="17"/>
        <v>1.8241999999999998</v>
      </c>
      <c r="P176" s="107">
        <v>2.2816647271287041</v>
      </c>
      <c r="Q176" s="96">
        <f t="shared" si="13"/>
        <v>1.7825778720477179</v>
      </c>
      <c r="R176" s="95">
        <v>43010</v>
      </c>
      <c r="S176" s="96">
        <v>1.0169999999999999</v>
      </c>
      <c r="T176" s="96">
        <v>0</v>
      </c>
      <c r="U176" s="96">
        <f t="shared" si="18"/>
        <v>0.86639999999999984</v>
      </c>
      <c r="V176" s="96" t="str">
        <f t="shared" si="18"/>
        <v/>
      </c>
      <c r="W176" s="96">
        <v>15.774099318403096</v>
      </c>
      <c r="X176" s="96">
        <v>86.281234688877774</v>
      </c>
      <c r="Y176" s="96">
        <f t="shared" si="14"/>
        <v>0.72973320350535542</v>
      </c>
      <c r="Z176" s="96" t="str">
        <f t="shared" si="14"/>
        <v/>
      </c>
      <c r="AA176" s="96">
        <f t="shared" si="19"/>
        <v>0.51401640801759907</v>
      </c>
      <c r="AB176" s="96">
        <f t="shared" si="20"/>
        <v>0.33697987794027873</v>
      </c>
      <c r="AC176" s="96" t="str">
        <f t="shared" si="15"/>
        <v/>
      </c>
      <c r="AD176">
        <f t="shared" si="21"/>
        <v>71</v>
      </c>
      <c r="AE176" s="96">
        <f t="shared" si="22"/>
        <v>0.38952920662992985</v>
      </c>
      <c r="AF176" s="96" t="str">
        <f t="shared" si="23"/>
        <v/>
      </c>
      <c r="AG176" s="97" t="s">
        <v>195</v>
      </c>
      <c r="AH176" s="97" t="s">
        <v>195</v>
      </c>
      <c r="AI176" s="97" t="s">
        <v>194</v>
      </c>
      <c r="AJ176" s="97" t="s">
        <v>195</v>
      </c>
      <c r="AK176" s="97" t="s">
        <v>194</v>
      </c>
      <c r="AL176" s="97" t="s">
        <v>194</v>
      </c>
    </row>
    <row r="177" spans="2:38">
      <c r="B177" t="s">
        <v>1074</v>
      </c>
      <c r="C177" s="93">
        <v>102</v>
      </c>
      <c r="D177" t="s">
        <v>84</v>
      </c>
      <c r="E177" t="s">
        <v>105</v>
      </c>
      <c r="F177" s="98">
        <v>6</v>
      </c>
      <c r="G177" s="95">
        <v>42939</v>
      </c>
      <c r="H177" t="s">
        <v>1251</v>
      </c>
      <c r="I177" t="s">
        <v>1252</v>
      </c>
      <c r="J177">
        <v>2.0760000000000001</v>
      </c>
      <c r="K177">
        <v>2.194</v>
      </c>
      <c r="L177" s="96">
        <f t="shared" si="16"/>
        <v>1.8262</v>
      </c>
      <c r="M177" s="107">
        <v>5.5147656768714146</v>
      </c>
      <c r="N177" s="96">
        <f t="shared" si="12"/>
        <v>1.7254893492089742</v>
      </c>
      <c r="O177" s="96">
        <f t="shared" si="17"/>
        <v>1.9441999999999999</v>
      </c>
      <c r="P177" s="107">
        <v>2.2816647271287041</v>
      </c>
      <c r="Q177" s="96">
        <f t="shared" si="13"/>
        <v>1.8998398743751637</v>
      </c>
      <c r="R177" s="95">
        <v>43010</v>
      </c>
      <c r="S177" s="96">
        <v>1.1585000000000001</v>
      </c>
      <c r="T177" s="96">
        <v>1.8687</v>
      </c>
      <c r="U177" s="96">
        <f t="shared" si="18"/>
        <v>1.0079</v>
      </c>
      <c r="V177" s="96">
        <f t="shared" si="18"/>
        <v>1.7181</v>
      </c>
      <c r="W177" s="96">
        <v>12.200736648250626</v>
      </c>
      <c r="X177" s="96">
        <v>3.9305301645336419</v>
      </c>
      <c r="Y177" s="96">
        <f t="shared" si="14"/>
        <v>0.88492877532228198</v>
      </c>
      <c r="Z177" s="96">
        <f t="shared" si="14"/>
        <v>1.6505695612431475</v>
      </c>
      <c r="AA177" s="96">
        <f t="shared" si="19"/>
        <v>0.48714329895576303</v>
      </c>
      <c r="AB177" s="96">
        <f t="shared" si="20"/>
        <v>0.31936235275959768</v>
      </c>
      <c r="AC177" s="96">
        <f t="shared" si="15"/>
        <v>0.86879404075356692</v>
      </c>
      <c r="AD177">
        <f t="shared" si="21"/>
        <v>71</v>
      </c>
      <c r="AE177" s="96">
        <f t="shared" si="22"/>
        <v>0.42144501311667093</v>
      </c>
      <c r="AF177" s="96">
        <f t="shared" si="23"/>
        <v>7.4514487719086605E-3</v>
      </c>
      <c r="AG177" s="97" t="s">
        <v>195</v>
      </c>
      <c r="AH177" s="97" t="s">
        <v>195</v>
      </c>
      <c r="AI177" s="97" t="s">
        <v>194</v>
      </c>
      <c r="AJ177" s="97" t="s">
        <v>195</v>
      </c>
      <c r="AK177" s="97" t="s">
        <v>195</v>
      </c>
      <c r="AL177" s="97" t="s">
        <v>194</v>
      </c>
    </row>
    <row r="178" spans="2:38">
      <c r="B178" t="s">
        <v>1074</v>
      </c>
      <c r="C178" s="93">
        <v>103</v>
      </c>
      <c r="D178" t="s">
        <v>84</v>
      </c>
      <c r="E178" t="s">
        <v>105</v>
      </c>
      <c r="F178" s="98">
        <v>7</v>
      </c>
      <c r="G178" s="95">
        <v>42939</v>
      </c>
      <c r="H178" t="s">
        <v>1253</v>
      </c>
      <c r="I178" t="s">
        <v>1254</v>
      </c>
      <c r="J178">
        <v>2.04</v>
      </c>
      <c r="K178">
        <v>2.1909999999999998</v>
      </c>
      <c r="L178" s="96">
        <f t="shared" si="16"/>
        <v>1.7902</v>
      </c>
      <c r="M178" s="107">
        <v>5.5147656768714146</v>
      </c>
      <c r="N178" s="96">
        <f t="shared" si="12"/>
        <v>1.691474664852648</v>
      </c>
      <c r="O178" s="96">
        <f t="shared" si="17"/>
        <v>1.9411999999999998</v>
      </c>
      <c r="P178" s="107">
        <v>2.2816647271287041</v>
      </c>
      <c r="Q178" s="96">
        <f t="shared" si="13"/>
        <v>1.8969083243169773</v>
      </c>
      <c r="R178" s="95">
        <v>43010</v>
      </c>
      <c r="S178" s="96">
        <v>1.0625</v>
      </c>
      <c r="T178" s="96">
        <v>1.5579000000000001</v>
      </c>
      <c r="U178" s="96">
        <f t="shared" si="18"/>
        <v>0.91189999999999993</v>
      </c>
      <c r="V178" s="96">
        <f t="shared" si="18"/>
        <v>1.4073</v>
      </c>
      <c r="W178" s="96">
        <v>16.846473029045587</v>
      </c>
      <c r="X178" s="96">
        <v>79.426490669094463</v>
      </c>
      <c r="Y178" s="96">
        <f t="shared" si="14"/>
        <v>0.75827701244813328</v>
      </c>
      <c r="Z178" s="96">
        <f t="shared" si="14"/>
        <v>0.28953099681383354</v>
      </c>
      <c r="AA178" s="96">
        <f t="shared" si="19"/>
        <v>0.55170655038206551</v>
      </c>
      <c r="AB178" s="96">
        <f t="shared" si="20"/>
        <v>0.36168885488230429</v>
      </c>
      <c r="AC178" s="96">
        <f t="shared" si="15"/>
        <v>0.15263309939771888</v>
      </c>
      <c r="AD178">
        <f t="shared" si="21"/>
        <v>71</v>
      </c>
      <c r="AE178" s="96">
        <f t="shared" si="22"/>
        <v>0.34476656724220245</v>
      </c>
      <c r="AF178" s="96" t="str">
        <f t="shared" si="23"/>
        <v/>
      </c>
      <c r="AG178" s="97" t="s">
        <v>195</v>
      </c>
      <c r="AH178" s="97" t="s">
        <v>195</v>
      </c>
      <c r="AI178" s="97" t="s">
        <v>194</v>
      </c>
      <c r="AJ178" s="97" t="s">
        <v>195</v>
      </c>
      <c r="AK178" s="97" t="s">
        <v>195</v>
      </c>
      <c r="AL178" s="97" t="s">
        <v>194</v>
      </c>
    </row>
    <row r="179" spans="2:38">
      <c r="B179" t="s">
        <v>1074</v>
      </c>
      <c r="C179" s="93">
        <v>104</v>
      </c>
      <c r="D179" t="s">
        <v>84</v>
      </c>
      <c r="E179" t="s">
        <v>105</v>
      </c>
      <c r="F179" s="98">
        <v>8</v>
      </c>
      <c r="G179" s="95">
        <v>42939</v>
      </c>
      <c r="H179" t="s">
        <v>1255</v>
      </c>
      <c r="I179" t="s">
        <v>1256</v>
      </c>
      <c r="J179">
        <v>2.0390000000000001</v>
      </c>
      <c r="K179">
        <v>2.2280000000000002</v>
      </c>
      <c r="L179" s="96">
        <f t="shared" si="16"/>
        <v>1.7892000000000001</v>
      </c>
      <c r="M179" s="107">
        <v>5.5147656768714146</v>
      </c>
      <c r="N179" s="96">
        <f t="shared" si="12"/>
        <v>1.6905298125094168</v>
      </c>
      <c r="O179" s="96">
        <f t="shared" si="17"/>
        <v>1.9782000000000002</v>
      </c>
      <c r="P179" s="107">
        <v>2.2816647271287041</v>
      </c>
      <c r="Q179" s="96">
        <f t="shared" si="13"/>
        <v>1.9330641083679401</v>
      </c>
      <c r="R179" s="95">
        <v>43010</v>
      </c>
      <c r="S179" s="96">
        <v>1.4899</v>
      </c>
      <c r="T179" s="96">
        <v>0</v>
      </c>
      <c r="U179" s="96">
        <f t="shared" si="18"/>
        <v>1.3392999999999999</v>
      </c>
      <c r="V179" s="96" t="str">
        <f t="shared" si="18"/>
        <v/>
      </c>
      <c r="W179" s="96">
        <v>11.975524475524661</v>
      </c>
      <c r="X179" s="96">
        <v>84.528487229861895</v>
      </c>
      <c r="Y179" s="96">
        <f t="shared" si="14"/>
        <v>1.1789118006992982</v>
      </c>
      <c r="Z179" s="96" t="str">
        <f t="shared" si="14"/>
        <v/>
      </c>
      <c r="AA179" s="96">
        <f t="shared" si="19"/>
        <v>0.30263767490185489</v>
      </c>
      <c r="AB179" s="96">
        <f t="shared" si="20"/>
        <v>0.19840379637271249</v>
      </c>
      <c r="AC179" s="96" t="str">
        <f t="shared" si="15"/>
        <v/>
      </c>
      <c r="AD179">
        <f t="shared" si="21"/>
        <v>71</v>
      </c>
      <c r="AE179" s="96">
        <f t="shared" si="22"/>
        <v>0.64057283265812959</v>
      </c>
      <c r="AF179" s="96" t="str">
        <f t="shared" si="23"/>
        <v/>
      </c>
      <c r="AG179" s="97" t="s">
        <v>195</v>
      </c>
      <c r="AH179" s="97" t="s">
        <v>195</v>
      </c>
      <c r="AI179" s="97" t="s">
        <v>194</v>
      </c>
      <c r="AJ179" s="97" t="s">
        <v>195</v>
      </c>
      <c r="AK179" s="97" t="s">
        <v>194</v>
      </c>
      <c r="AL179" s="97" t="s">
        <v>194</v>
      </c>
    </row>
    <row r="180" spans="2:38">
      <c r="B180" t="s">
        <v>1074</v>
      </c>
      <c r="C180" s="93">
        <v>105</v>
      </c>
      <c r="D180" t="s">
        <v>86</v>
      </c>
      <c r="E180" t="s">
        <v>105</v>
      </c>
      <c r="F180" s="94">
        <v>1</v>
      </c>
      <c r="G180" s="95">
        <v>42939</v>
      </c>
      <c r="H180" t="s">
        <v>1257</v>
      </c>
      <c r="I180" t="s">
        <v>1258</v>
      </c>
      <c r="J180">
        <v>2.016</v>
      </c>
      <c r="K180">
        <v>2.173</v>
      </c>
      <c r="L180" s="96">
        <f t="shared" si="16"/>
        <v>1.7662</v>
      </c>
      <c r="M180" s="107">
        <v>5.5147656768714146</v>
      </c>
      <c r="N180" s="96">
        <f t="shared" si="12"/>
        <v>1.668798208615097</v>
      </c>
      <c r="O180" s="96">
        <f t="shared" si="17"/>
        <v>1.9232</v>
      </c>
      <c r="P180" s="107">
        <v>2.2816647271287041</v>
      </c>
      <c r="Q180" s="96">
        <f t="shared" si="13"/>
        <v>1.8793190239678608</v>
      </c>
      <c r="R180" s="95">
        <v>43010</v>
      </c>
      <c r="S180" s="96">
        <v>1.1637</v>
      </c>
      <c r="T180" s="96">
        <v>1.7653000000000001</v>
      </c>
      <c r="U180" s="96">
        <f t="shared" si="18"/>
        <v>1.0130999999999999</v>
      </c>
      <c r="V180" s="96">
        <f t="shared" si="18"/>
        <v>1.6147</v>
      </c>
      <c r="W180" s="96">
        <v>24.114832535885235</v>
      </c>
      <c r="X180" s="96">
        <v>83.348375451263863</v>
      </c>
      <c r="Y180" s="96">
        <f t="shared" si="14"/>
        <v>0.76879263157894662</v>
      </c>
      <c r="Z180" s="96">
        <f t="shared" si="14"/>
        <v>0.26887378158844233</v>
      </c>
      <c r="AA180" s="96">
        <f t="shared" si="19"/>
        <v>0.53931360447890664</v>
      </c>
      <c r="AB180" s="96">
        <f t="shared" si="20"/>
        <v>0.353564263268832</v>
      </c>
      <c r="AC180" s="96">
        <f t="shared" si="15"/>
        <v>0.1430697918551164</v>
      </c>
      <c r="AD180">
        <f t="shared" si="21"/>
        <v>71</v>
      </c>
      <c r="AE180" s="96">
        <f t="shared" si="22"/>
        <v>0.35948503031008705</v>
      </c>
      <c r="AF180" s="96" t="str">
        <f t="shared" si="23"/>
        <v/>
      </c>
      <c r="AG180" s="97" t="s">
        <v>195</v>
      </c>
      <c r="AH180" s="97" t="s">
        <v>195</v>
      </c>
      <c r="AI180" s="97" t="s">
        <v>194</v>
      </c>
      <c r="AJ180" s="97" t="s">
        <v>194</v>
      </c>
      <c r="AK180" s="97" t="s">
        <v>194</v>
      </c>
      <c r="AL180" s="97" t="s">
        <v>194</v>
      </c>
    </row>
    <row r="181" spans="2:38">
      <c r="B181" t="s">
        <v>1074</v>
      </c>
      <c r="C181" s="93">
        <v>106</v>
      </c>
      <c r="D181" t="s">
        <v>86</v>
      </c>
      <c r="E181" t="s">
        <v>105</v>
      </c>
      <c r="F181" s="94">
        <v>2</v>
      </c>
      <c r="G181" s="95">
        <v>42939</v>
      </c>
      <c r="H181" t="s">
        <v>1259</v>
      </c>
      <c r="I181" t="s">
        <v>1260</v>
      </c>
      <c r="J181">
        <v>2.032</v>
      </c>
      <c r="K181">
        <v>2.266</v>
      </c>
      <c r="L181" s="96">
        <f t="shared" si="16"/>
        <v>1.7822</v>
      </c>
      <c r="M181" s="107">
        <v>5.5147656768714146</v>
      </c>
      <c r="N181" s="96">
        <f t="shared" si="12"/>
        <v>1.6839158461067976</v>
      </c>
      <c r="O181" s="96">
        <f t="shared" si="17"/>
        <v>2.0162</v>
      </c>
      <c r="P181" s="107">
        <v>2.2816647271287041</v>
      </c>
      <c r="Q181" s="96">
        <f t="shared" si="13"/>
        <v>1.9701970757716312</v>
      </c>
      <c r="R181" s="95">
        <v>43010</v>
      </c>
      <c r="S181" s="96">
        <v>1.0826</v>
      </c>
      <c r="T181" s="96">
        <v>2.2315</v>
      </c>
      <c r="U181" s="96">
        <f t="shared" si="18"/>
        <v>0.93199999999999994</v>
      </c>
      <c r="V181" s="96">
        <f t="shared" si="18"/>
        <v>2.0809000000000002</v>
      </c>
      <c r="W181" s="96">
        <v>11.814345991561</v>
      </c>
      <c r="X181" s="96">
        <v>81.485100146555695</v>
      </c>
      <c r="Y181" s="96">
        <f t="shared" si="14"/>
        <v>0.82189029535865143</v>
      </c>
      <c r="Z181" s="96">
        <f t="shared" si="14"/>
        <v>0.38527655105032244</v>
      </c>
      <c r="AA181" s="96">
        <f t="shared" si="19"/>
        <v>0.51191723905986364</v>
      </c>
      <c r="AB181" s="96">
        <f t="shared" si="20"/>
        <v>0.33560370066632395</v>
      </c>
      <c r="AC181" s="96">
        <f t="shared" si="15"/>
        <v>0.1955522905744991</v>
      </c>
      <c r="AD181">
        <f t="shared" si="21"/>
        <v>71</v>
      </c>
      <c r="AE181" s="96">
        <f t="shared" si="22"/>
        <v>0.39202228140158712</v>
      </c>
      <c r="AF181" s="96" t="str">
        <f t="shared" si="23"/>
        <v/>
      </c>
      <c r="AG181" s="97" t="s">
        <v>195</v>
      </c>
      <c r="AH181" s="97" t="s">
        <v>195</v>
      </c>
      <c r="AI181" s="97" t="s">
        <v>194</v>
      </c>
      <c r="AJ181" s="97" t="s">
        <v>194</v>
      </c>
      <c r="AK181" s="97" t="s">
        <v>195</v>
      </c>
      <c r="AL181" s="97" t="s">
        <v>194</v>
      </c>
    </row>
    <row r="182" spans="2:38">
      <c r="B182" t="s">
        <v>1074</v>
      </c>
      <c r="C182" s="93">
        <v>107</v>
      </c>
      <c r="D182" t="s">
        <v>86</v>
      </c>
      <c r="E182" t="s">
        <v>105</v>
      </c>
      <c r="F182" s="94">
        <v>3</v>
      </c>
      <c r="G182" s="95">
        <v>42939</v>
      </c>
      <c r="H182" t="s">
        <v>1261</v>
      </c>
      <c r="I182" t="s">
        <v>1262</v>
      </c>
      <c r="J182">
        <v>1.9630000000000001</v>
      </c>
      <c r="K182">
        <v>2.2210000000000001</v>
      </c>
      <c r="L182" s="96">
        <f t="shared" si="16"/>
        <v>1.7132000000000001</v>
      </c>
      <c r="M182" s="107">
        <v>5.5147656768714146</v>
      </c>
      <c r="N182" s="96">
        <f t="shared" si="12"/>
        <v>1.618721034423839</v>
      </c>
      <c r="O182" s="96">
        <f t="shared" si="17"/>
        <v>1.9712000000000001</v>
      </c>
      <c r="P182" s="107">
        <v>2.2816647271287041</v>
      </c>
      <c r="Q182" s="96">
        <f t="shared" si="13"/>
        <v>1.926223824898839</v>
      </c>
      <c r="R182" s="95">
        <v>43010</v>
      </c>
      <c r="S182" s="96">
        <v>1.0956000000000001</v>
      </c>
      <c r="T182" s="96" t="s">
        <v>193</v>
      </c>
      <c r="U182" s="96">
        <f t="shared" si="18"/>
        <v>0.94500000000000006</v>
      </c>
      <c r="V182" s="96" t="str">
        <f t="shared" si="18"/>
        <v/>
      </c>
      <c r="W182" s="96">
        <v>37.900443568260499</v>
      </c>
      <c r="X182" s="96" t="s">
        <v>193</v>
      </c>
      <c r="Y182" s="96">
        <f t="shared" si="14"/>
        <v>0.58684080827993834</v>
      </c>
      <c r="Z182" s="96" t="str">
        <f t="shared" si="14"/>
        <v/>
      </c>
      <c r="AA182" s="96">
        <f t="shared" si="19"/>
        <v>0.6374663726484433</v>
      </c>
      <c r="AB182" s="96">
        <f t="shared" si="20"/>
        <v>0.41791144620182985</v>
      </c>
      <c r="AC182" s="96" t="str">
        <f t="shared" si="15"/>
        <v/>
      </c>
      <c r="AD182">
        <f t="shared" si="21"/>
        <v>71</v>
      </c>
      <c r="AE182" s="96">
        <f t="shared" si="22"/>
        <v>0.24291404673581551</v>
      </c>
      <c r="AF182" s="96" t="str">
        <f t="shared" si="23"/>
        <v/>
      </c>
      <c r="AG182" s="97" t="s">
        <v>195</v>
      </c>
      <c r="AH182" s="97" t="s">
        <v>195</v>
      </c>
      <c r="AI182" s="97" t="s">
        <v>194</v>
      </c>
      <c r="AJ182" s="97" t="s">
        <v>195</v>
      </c>
      <c r="AK182" s="97" t="s">
        <v>195</v>
      </c>
      <c r="AL182" s="97" t="s">
        <v>194</v>
      </c>
    </row>
    <row r="183" spans="2:38">
      <c r="B183" t="s">
        <v>1074</v>
      </c>
      <c r="C183" s="93">
        <v>108</v>
      </c>
      <c r="D183" t="s">
        <v>86</v>
      </c>
      <c r="E183" t="s">
        <v>105</v>
      </c>
      <c r="F183" s="98">
        <v>4</v>
      </c>
      <c r="G183" s="95">
        <v>42939</v>
      </c>
      <c r="H183" t="s">
        <v>1263</v>
      </c>
      <c r="I183" t="s">
        <v>1264</v>
      </c>
      <c r="J183">
        <v>2.1280000000000001</v>
      </c>
      <c r="K183">
        <v>2.2549999999999999</v>
      </c>
      <c r="L183" s="96">
        <f t="shared" si="16"/>
        <v>1.8782000000000001</v>
      </c>
      <c r="M183" s="107">
        <v>5.5147656768714146</v>
      </c>
      <c r="N183" s="96">
        <f t="shared" si="12"/>
        <v>1.7746216710570011</v>
      </c>
      <c r="O183" s="96">
        <f t="shared" si="17"/>
        <v>2.0051999999999999</v>
      </c>
      <c r="P183" s="107">
        <v>2.2816647271287041</v>
      </c>
      <c r="Q183" s="96">
        <f t="shared" si="13"/>
        <v>1.959448058891615</v>
      </c>
      <c r="R183" s="95">
        <v>43010</v>
      </c>
      <c r="S183" s="96">
        <v>0.92730000000000001</v>
      </c>
      <c r="T183" s="96">
        <v>1.8240000000000001</v>
      </c>
      <c r="U183" s="96">
        <f t="shared" si="18"/>
        <v>0.77669999999999995</v>
      </c>
      <c r="V183" s="96">
        <f t="shared" si="18"/>
        <v>1.6734</v>
      </c>
      <c r="W183" s="96">
        <v>20.211233797408489</v>
      </c>
      <c r="X183" s="96">
        <v>4.6835443037977491</v>
      </c>
      <c r="Y183" s="96">
        <f t="shared" si="14"/>
        <v>0.61971934709552823</v>
      </c>
      <c r="Z183" s="96">
        <f t="shared" si="14"/>
        <v>1.5950255696202484</v>
      </c>
      <c r="AA183" s="96">
        <f t="shared" si="19"/>
        <v>0.65078790752825044</v>
      </c>
      <c r="AB183" s="96">
        <f t="shared" si="20"/>
        <v>0.42664480398526639</v>
      </c>
      <c r="AC183" s="96">
        <f t="shared" si="15"/>
        <v>0.81401778545867332</v>
      </c>
      <c r="AD183">
        <f t="shared" si="21"/>
        <v>71</v>
      </c>
      <c r="AE183" s="96">
        <f t="shared" si="22"/>
        <v>0.22709274640350297</v>
      </c>
      <c r="AF183" s="96">
        <f t="shared" si="23"/>
        <v>8.0641678529666978E-3</v>
      </c>
      <c r="AG183" s="97" t="s">
        <v>194</v>
      </c>
      <c r="AH183" s="97" t="s">
        <v>194</v>
      </c>
      <c r="AI183" s="97" t="s">
        <v>194</v>
      </c>
      <c r="AJ183" s="97" t="s">
        <v>195</v>
      </c>
      <c r="AK183" s="97" t="s">
        <v>194</v>
      </c>
      <c r="AL183" s="97" t="s">
        <v>194</v>
      </c>
    </row>
    <row r="184" spans="2:38">
      <c r="B184" t="s">
        <v>1074</v>
      </c>
      <c r="C184" s="93">
        <v>109</v>
      </c>
      <c r="D184" t="s">
        <v>86</v>
      </c>
      <c r="E184" t="s">
        <v>105</v>
      </c>
      <c r="F184" s="98">
        <v>5</v>
      </c>
      <c r="G184" s="95">
        <v>42939</v>
      </c>
      <c r="H184" t="s">
        <v>1265</v>
      </c>
      <c r="I184" t="s">
        <v>1266</v>
      </c>
      <c r="J184">
        <v>1.994</v>
      </c>
      <c r="K184">
        <v>2.1960000000000002</v>
      </c>
      <c r="L184" s="96">
        <f t="shared" si="16"/>
        <v>1.7442</v>
      </c>
      <c r="M184" s="107">
        <v>5.5147656768714146</v>
      </c>
      <c r="N184" s="96">
        <f t="shared" si="12"/>
        <v>1.6480114570640088</v>
      </c>
      <c r="O184" s="96">
        <f t="shared" si="17"/>
        <v>1.9462000000000002</v>
      </c>
      <c r="P184" s="107">
        <v>2.2816647271287041</v>
      </c>
      <c r="Q184" s="96">
        <f t="shared" si="13"/>
        <v>1.9017942410806212</v>
      </c>
      <c r="R184" s="95">
        <v>43010</v>
      </c>
      <c r="S184" s="96">
        <v>0.93010000000000004</v>
      </c>
      <c r="T184" s="96">
        <v>1.3936999999999999</v>
      </c>
      <c r="U184" s="96">
        <f t="shared" si="18"/>
        <v>0.77950000000000008</v>
      </c>
      <c r="V184" s="96">
        <f t="shared" si="18"/>
        <v>1.2430999999999999</v>
      </c>
      <c r="W184" s="96">
        <v>29.671832269827163</v>
      </c>
      <c r="X184" s="96">
        <v>71.520554730063893</v>
      </c>
      <c r="Y184" s="96">
        <f t="shared" si="14"/>
        <v>0.54820806745669737</v>
      </c>
      <c r="Z184" s="96">
        <f t="shared" si="14"/>
        <v>0.35402798415057579</v>
      </c>
      <c r="AA184" s="96">
        <f t="shared" si="19"/>
        <v>0.6673517862349394</v>
      </c>
      <c r="AB184" s="96">
        <f t="shared" si="20"/>
        <v>0.43750378384998412</v>
      </c>
      <c r="AC184" s="96">
        <f t="shared" si="15"/>
        <v>0.18615472510286551</v>
      </c>
      <c r="AD184">
        <f t="shared" si="21"/>
        <v>71</v>
      </c>
      <c r="AE184" s="96">
        <f t="shared" si="22"/>
        <v>0.2074206814311883</v>
      </c>
      <c r="AF184" s="96" t="str">
        <f t="shared" si="23"/>
        <v/>
      </c>
      <c r="AG184" s="97" t="s">
        <v>195</v>
      </c>
      <c r="AH184" s="97" t="s">
        <v>195</v>
      </c>
      <c r="AI184" s="97" t="s">
        <v>194</v>
      </c>
      <c r="AJ184" s="97" t="s">
        <v>194</v>
      </c>
      <c r="AK184" s="97" t="s">
        <v>194</v>
      </c>
      <c r="AL184" s="97" t="s">
        <v>194</v>
      </c>
    </row>
    <row r="185" spans="2:38">
      <c r="B185" t="s">
        <v>1074</v>
      </c>
      <c r="C185" s="93">
        <v>110</v>
      </c>
      <c r="D185" t="s">
        <v>86</v>
      </c>
      <c r="E185" t="s">
        <v>105</v>
      </c>
      <c r="F185" s="98">
        <v>6</v>
      </c>
      <c r="G185" s="95">
        <v>42939</v>
      </c>
      <c r="H185" t="s">
        <v>1267</v>
      </c>
      <c r="I185" t="s">
        <v>1268</v>
      </c>
      <c r="J185">
        <v>2.0640000000000001</v>
      </c>
      <c r="K185">
        <v>2.177</v>
      </c>
      <c r="L185" s="96">
        <f t="shared" si="16"/>
        <v>1.8142</v>
      </c>
      <c r="M185" s="107">
        <v>5.5147656768714146</v>
      </c>
      <c r="N185" s="96">
        <f t="shared" si="12"/>
        <v>1.7141511210901987</v>
      </c>
      <c r="O185" s="96">
        <f t="shared" si="17"/>
        <v>1.9272</v>
      </c>
      <c r="P185" s="107">
        <v>2.2816647271287041</v>
      </c>
      <c r="Q185" s="96">
        <f t="shared" si="13"/>
        <v>1.8832277573787757</v>
      </c>
      <c r="R185" s="95">
        <v>43010</v>
      </c>
      <c r="S185" s="96">
        <v>0.95640000000000003</v>
      </c>
      <c r="T185" s="96">
        <v>1.7806</v>
      </c>
      <c r="U185" s="96">
        <f t="shared" si="18"/>
        <v>0.80580000000000007</v>
      </c>
      <c r="V185" s="96">
        <f t="shared" si="18"/>
        <v>1.63</v>
      </c>
      <c r="W185" s="96">
        <v>19.624497094323072</v>
      </c>
      <c r="X185" s="96">
        <v>88.700312639571393</v>
      </c>
      <c r="Y185" s="96">
        <f t="shared" si="14"/>
        <v>0.64766580241394478</v>
      </c>
      <c r="Z185" s="96">
        <f t="shared" si="14"/>
        <v>0.18418490397498632</v>
      </c>
      <c r="AA185" s="96">
        <f t="shared" si="19"/>
        <v>0.62216528376912894</v>
      </c>
      <c r="AB185" s="96">
        <f t="shared" si="20"/>
        <v>0.40788032855173301</v>
      </c>
      <c r="AC185" s="96">
        <f t="shared" si="15"/>
        <v>9.7802776776904216E-2</v>
      </c>
      <c r="AD185">
        <f t="shared" si="21"/>
        <v>71</v>
      </c>
      <c r="AE185" s="96">
        <f t="shared" si="22"/>
        <v>0.26108636131932428</v>
      </c>
      <c r="AF185" s="96" t="str">
        <f t="shared" si="23"/>
        <v/>
      </c>
      <c r="AG185" s="97" t="s">
        <v>195</v>
      </c>
      <c r="AH185" s="97" t="s">
        <v>195</v>
      </c>
      <c r="AI185" s="97" t="s">
        <v>194</v>
      </c>
      <c r="AJ185" s="97" t="s">
        <v>195</v>
      </c>
      <c r="AK185" s="97" t="s">
        <v>195</v>
      </c>
      <c r="AL185" s="97" t="s">
        <v>194</v>
      </c>
    </row>
    <row r="186" spans="2:38">
      <c r="B186" t="s">
        <v>1074</v>
      </c>
      <c r="C186" s="93">
        <v>111</v>
      </c>
      <c r="D186" t="s">
        <v>86</v>
      </c>
      <c r="E186" t="s">
        <v>105</v>
      </c>
      <c r="F186" s="98">
        <v>7</v>
      </c>
      <c r="G186" s="95">
        <v>42939</v>
      </c>
      <c r="H186" t="s">
        <v>1269</v>
      </c>
      <c r="I186" t="s">
        <v>1270</v>
      </c>
      <c r="J186">
        <v>2.12</v>
      </c>
      <c r="K186">
        <v>2.15</v>
      </c>
      <c r="L186" s="96">
        <f t="shared" si="16"/>
        <v>1.8702000000000001</v>
      </c>
      <c r="M186" s="107">
        <v>5.5147656768714146</v>
      </c>
      <c r="N186" s="96">
        <f t="shared" si="12"/>
        <v>1.7670628523111509</v>
      </c>
      <c r="O186" s="96">
        <f t="shared" si="17"/>
        <v>1.9001999999999999</v>
      </c>
      <c r="P186" s="107">
        <v>2.2816647271287041</v>
      </c>
      <c r="Q186" s="96">
        <f t="shared" si="13"/>
        <v>1.8568438068551003</v>
      </c>
      <c r="R186" s="95">
        <v>43010</v>
      </c>
      <c r="S186" s="96">
        <v>1.0779000000000001</v>
      </c>
      <c r="T186" s="96">
        <v>1.7563</v>
      </c>
      <c r="U186" s="96">
        <f t="shared" si="18"/>
        <v>0.92730000000000001</v>
      </c>
      <c r="V186" s="96">
        <f t="shared" si="18"/>
        <v>1.6056999999999999</v>
      </c>
      <c r="W186" s="96">
        <v>17.275747508306221</v>
      </c>
      <c r="X186" s="96">
        <v>4.065040650406667</v>
      </c>
      <c r="Y186" s="96">
        <f t="shared" si="14"/>
        <v>0.76710199335547635</v>
      </c>
      <c r="Z186" s="96">
        <f t="shared" si="14"/>
        <v>1.54042764227642</v>
      </c>
      <c r="AA186" s="96">
        <f t="shared" si="19"/>
        <v>0.56588867659564035</v>
      </c>
      <c r="AB186" s="96">
        <f t="shared" si="20"/>
        <v>0.37098640080854334</v>
      </c>
      <c r="AC186" s="96">
        <f t="shared" si="15"/>
        <v>0.82959462534730477</v>
      </c>
      <c r="AD186">
        <f t="shared" si="21"/>
        <v>71</v>
      </c>
      <c r="AE186" s="96">
        <f t="shared" si="22"/>
        <v>0.32792318694104472</v>
      </c>
      <c r="AF186" s="96">
        <f t="shared" si="23"/>
        <v>8.6612270541274062E-3</v>
      </c>
      <c r="AG186" s="97" t="s">
        <v>194</v>
      </c>
      <c r="AH186" s="97" t="s">
        <v>194</v>
      </c>
      <c r="AI186" s="97" t="s">
        <v>194</v>
      </c>
      <c r="AJ186" s="97" t="s">
        <v>195</v>
      </c>
      <c r="AK186" s="97" t="s">
        <v>194</v>
      </c>
      <c r="AL186" s="97" t="s">
        <v>194</v>
      </c>
    </row>
    <row r="187" spans="2:38">
      <c r="B187" t="s">
        <v>1074</v>
      </c>
      <c r="C187" s="93">
        <v>112</v>
      </c>
      <c r="D187" t="s">
        <v>86</v>
      </c>
      <c r="E187" t="s">
        <v>105</v>
      </c>
      <c r="F187" s="98">
        <v>8</v>
      </c>
      <c r="G187" s="95" t="s">
        <v>193</v>
      </c>
      <c r="H187" t="s">
        <v>193</v>
      </c>
      <c r="I187" t="s">
        <v>193</v>
      </c>
      <c r="J187" t="s">
        <v>193</v>
      </c>
      <c r="K187" t="s">
        <v>193</v>
      </c>
      <c r="L187" s="96" t="str">
        <f t="shared" si="16"/>
        <v/>
      </c>
      <c r="M187" s="107">
        <v>5.5147656768714146</v>
      </c>
      <c r="N187" s="96" t="str">
        <f t="shared" si="12"/>
        <v/>
      </c>
      <c r="O187" s="96" t="str">
        <f t="shared" si="17"/>
        <v/>
      </c>
      <c r="P187" s="107">
        <v>2.2816647271287041</v>
      </c>
      <c r="Q187" s="96" t="str">
        <f t="shared" si="13"/>
        <v/>
      </c>
      <c r="R187" s="95" t="s">
        <v>193</v>
      </c>
      <c r="S187" s="96" t="s">
        <v>193</v>
      </c>
      <c r="T187" s="96" t="s">
        <v>193</v>
      </c>
      <c r="U187" s="96" t="str">
        <f t="shared" si="18"/>
        <v/>
      </c>
      <c r="V187" s="96" t="str">
        <f t="shared" si="18"/>
        <v/>
      </c>
      <c r="W187" s="96" t="s">
        <v>193</v>
      </c>
      <c r="X187" s="96" t="s">
        <v>193</v>
      </c>
      <c r="Y187" s="96" t="str">
        <f t="shared" si="14"/>
        <v/>
      </c>
      <c r="Z187" s="96" t="str">
        <f t="shared" si="14"/>
        <v/>
      </c>
      <c r="AA187" s="96" t="str">
        <f t="shared" si="19"/>
        <v/>
      </c>
      <c r="AB187" s="96" t="str">
        <f t="shared" si="20"/>
        <v/>
      </c>
      <c r="AC187" s="96" t="str">
        <f t="shared" si="15"/>
        <v/>
      </c>
      <c r="AD187" t="str">
        <f t="shared" si="21"/>
        <v/>
      </c>
      <c r="AE187" s="96" t="str">
        <f t="shared" si="22"/>
        <v/>
      </c>
      <c r="AF187" s="96" t="str">
        <f t="shared" si="23"/>
        <v/>
      </c>
      <c r="AG187" s="97" t="s">
        <v>194</v>
      </c>
      <c r="AH187" s="97" t="s">
        <v>194</v>
      </c>
      <c r="AI187" s="97" t="s">
        <v>194</v>
      </c>
      <c r="AJ187" s="97" t="s">
        <v>194</v>
      </c>
      <c r="AK187" s="97" t="s">
        <v>194</v>
      </c>
      <c r="AL187" s="97" t="s">
        <v>194</v>
      </c>
    </row>
    <row r="188" spans="2:38">
      <c r="B188" t="s">
        <v>1074</v>
      </c>
      <c r="C188" s="93">
        <v>113</v>
      </c>
      <c r="D188" t="s">
        <v>87</v>
      </c>
      <c r="E188" t="s">
        <v>105</v>
      </c>
      <c r="F188" s="94">
        <v>1</v>
      </c>
      <c r="G188" s="95">
        <v>42939</v>
      </c>
      <c r="H188" t="s">
        <v>1271</v>
      </c>
      <c r="I188" t="s">
        <v>1272</v>
      </c>
      <c r="J188">
        <v>2.0430000000000001</v>
      </c>
      <c r="K188">
        <v>2.21</v>
      </c>
      <c r="L188" s="96">
        <f t="shared" si="16"/>
        <v>1.7932000000000001</v>
      </c>
      <c r="M188" s="107">
        <v>5.5147656768714146</v>
      </c>
      <c r="N188" s="96">
        <f t="shared" si="12"/>
        <v>1.6943092218823419</v>
      </c>
      <c r="O188" s="96">
        <f t="shared" si="17"/>
        <v>1.9601999999999999</v>
      </c>
      <c r="P188" s="107">
        <v>2.2816647271287041</v>
      </c>
      <c r="Q188" s="96">
        <f t="shared" si="13"/>
        <v>1.9154748080188231</v>
      </c>
      <c r="R188" s="95">
        <v>43008</v>
      </c>
      <c r="S188" s="96">
        <v>0.78080000000000005</v>
      </c>
      <c r="T188" s="96">
        <v>1.5793999999999999</v>
      </c>
      <c r="U188" s="96">
        <f t="shared" si="18"/>
        <v>0.63020000000000009</v>
      </c>
      <c r="V188" s="96">
        <f t="shared" si="18"/>
        <v>1.4287999999999998</v>
      </c>
      <c r="W188" s="96">
        <v>21.798134011874424</v>
      </c>
      <c r="X188" s="96">
        <v>9.4054580896693931</v>
      </c>
      <c r="Y188" s="96">
        <f t="shared" si="14"/>
        <v>0.49282815945716746</v>
      </c>
      <c r="Z188" s="96">
        <f t="shared" si="14"/>
        <v>1.2944148148148036</v>
      </c>
      <c r="AA188" s="96">
        <f t="shared" si="19"/>
        <v>0.70912738177176082</v>
      </c>
      <c r="AB188" s="96">
        <f t="shared" si="20"/>
        <v>0.46489111014015677</v>
      </c>
      <c r="AC188" s="96">
        <f t="shared" si="15"/>
        <v>0.67576707842668926</v>
      </c>
      <c r="AD188">
        <f t="shared" si="21"/>
        <v>69</v>
      </c>
      <c r="AE188" s="96">
        <f t="shared" si="22"/>
        <v>0.15780595989102042</v>
      </c>
      <c r="AF188" s="96">
        <f t="shared" si="23"/>
        <v>1.7325658749616508E-2</v>
      </c>
      <c r="AG188" s="97" t="s">
        <v>194</v>
      </c>
      <c r="AH188" s="97" t="s">
        <v>194</v>
      </c>
      <c r="AI188" s="97" t="s">
        <v>194</v>
      </c>
      <c r="AJ188" s="97" t="s">
        <v>194</v>
      </c>
      <c r="AK188" s="97" t="s">
        <v>194</v>
      </c>
      <c r="AL188" s="97" t="s">
        <v>195</v>
      </c>
    </row>
    <row r="189" spans="2:38">
      <c r="B189" t="s">
        <v>1074</v>
      </c>
      <c r="C189" s="93">
        <v>114</v>
      </c>
      <c r="D189" t="s">
        <v>87</v>
      </c>
      <c r="E189" t="s">
        <v>105</v>
      </c>
      <c r="F189" s="94">
        <v>2</v>
      </c>
      <c r="G189" s="95">
        <v>42939</v>
      </c>
      <c r="H189" t="s">
        <v>1273</v>
      </c>
      <c r="I189" t="s">
        <v>1274</v>
      </c>
      <c r="J189">
        <v>2.0960000000000001</v>
      </c>
      <c r="K189">
        <v>2.1880000000000002</v>
      </c>
      <c r="L189" s="96">
        <f t="shared" si="16"/>
        <v>1.8462000000000001</v>
      </c>
      <c r="M189" s="107">
        <v>5.5147656768714146</v>
      </c>
      <c r="N189" s="96">
        <f t="shared" si="12"/>
        <v>1.7443863960735999</v>
      </c>
      <c r="O189" s="96">
        <f t="shared" si="17"/>
        <v>1.9382000000000001</v>
      </c>
      <c r="P189" s="107">
        <v>2.2816647271287041</v>
      </c>
      <c r="Q189" s="96">
        <f t="shared" si="13"/>
        <v>1.8939767742587916</v>
      </c>
      <c r="R189" s="95">
        <v>43008</v>
      </c>
      <c r="S189" s="96">
        <v>0.83330000000000004</v>
      </c>
      <c r="T189" s="96">
        <v>1.1127</v>
      </c>
      <c r="U189" s="96">
        <f t="shared" si="18"/>
        <v>0.68270000000000008</v>
      </c>
      <c r="V189" s="96">
        <f t="shared" si="18"/>
        <v>0.96209999999999996</v>
      </c>
      <c r="W189" s="96">
        <v>29.125376992675438</v>
      </c>
      <c r="X189" s="96">
        <v>88.557650153441656</v>
      </c>
      <c r="Y189" s="96">
        <f t="shared" si="14"/>
        <v>0.48386105127100487</v>
      </c>
      <c r="Z189" s="96">
        <f t="shared" si="14"/>
        <v>0.11008684787373779</v>
      </c>
      <c r="AA189" s="96">
        <f t="shared" si="19"/>
        <v>0.72261819264348959</v>
      </c>
      <c r="AB189" s="96">
        <f t="shared" si="20"/>
        <v>0.47373544220808345</v>
      </c>
      <c r="AC189" s="96">
        <f t="shared" si="15"/>
        <v>5.8124708481084891E-2</v>
      </c>
      <c r="AD189">
        <f t="shared" si="21"/>
        <v>69</v>
      </c>
      <c r="AE189" s="96">
        <f t="shared" si="22"/>
        <v>0.14178361918825466</v>
      </c>
      <c r="AF189" s="96" t="str">
        <f t="shared" si="23"/>
        <v/>
      </c>
      <c r="AG189" s="97" t="s">
        <v>194</v>
      </c>
      <c r="AH189" s="97" t="s">
        <v>195</v>
      </c>
      <c r="AI189" s="97" t="s">
        <v>194</v>
      </c>
      <c r="AJ189" s="97" t="s">
        <v>194</v>
      </c>
      <c r="AK189" s="97" t="s">
        <v>194</v>
      </c>
      <c r="AL189" s="97" t="s">
        <v>194</v>
      </c>
    </row>
    <row r="190" spans="2:38">
      <c r="B190" t="s">
        <v>1074</v>
      </c>
      <c r="C190" s="93">
        <v>115</v>
      </c>
      <c r="D190" t="s">
        <v>87</v>
      </c>
      <c r="E190" t="s">
        <v>105</v>
      </c>
      <c r="F190" s="94">
        <v>3</v>
      </c>
      <c r="G190" s="95">
        <v>42939</v>
      </c>
      <c r="H190" t="s">
        <v>1275</v>
      </c>
      <c r="I190" t="s">
        <v>1276</v>
      </c>
      <c r="J190">
        <v>2.0979999999999999</v>
      </c>
      <c r="K190">
        <v>2.21</v>
      </c>
      <c r="L190" s="96">
        <f t="shared" si="16"/>
        <v>1.8481999999999998</v>
      </c>
      <c r="M190" s="107">
        <v>5.5147656768714146</v>
      </c>
      <c r="N190" s="96">
        <f t="shared" si="12"/>
        <v>1.7462761007600625</v>
      </c>
      <c r="O190" s="96">
        <f t="shared" si="17"/>
        <v>1.9601999999999999</v>
      </c>
      <c r="P190" s="107">
        <v>2.2816647271287041</v>
      </c>
      <c r="Q190" s="96">
        <f t="shared" si="13"/>
        <v>1.9154748080188231</v>
      </c>
      <c r="R190" s="95">
        <v>43008</v>
      </c>
      <c r="S190" s="96">
        <v>0.78120000000000001</v>
      </c>
      <c r="T190" s="96">
        <v>1.6694</v>
      </c>
      <c r="U190" s="96">
        <f t="shared" si="18"/>
        <v>0.63060000000000005</v>
      </c>
      <c r="V190" s="96">
        <f t="shared" si="18"/>
        <v>1.5187999999999999</v>
      </c>
      <c r="W190" s="96">
        <v>18.503937007873372</v>
      </c>
      <c r="X190" s="96">
        <v>23.045267489711783</v>
      </c>
      <c r="Y190" s="96">
        <f t="shared" si="14"/>
        <v>0.51391417322835053</v>
      </c>
      <c r="Z190" s="96">
        <f t="shared" si="14"/>
        <v>1.1687884773662574</v>
      </c>
      <c r="AA190" s="96">
        <f t="shared" si="19"/>
        <v>0.70570852283629681</v>
      </c>
      <c r="AB190" s="96">
        <f t="shared" si="20"/>
        <v>0.46264976794018514</v>
      </c>
      <c r="AC190" s="96">
        <f t="shared" si="15"/>
        <v>0.61018211906171504</v>
      </c>
      <c r="AD190">
        <f t="shared" si="21"/>
        <v>69</v>
      </c>
      <c r="AE190" s="96">
        <f t="shared" si="22"/>
        <v>0.16186636242720087</v>
      </c>
      <c r="AF190" s="96">
        <f t="shared" si="23"/>
        <v>2.6794441442518264E-2</v>
      </c>
      <c r="AG190" s="97" t="s">
        <v>194</v>
      </c>
      <c r="AH190" s="97" t="s">
        <v>195</v>
      </c>
      <c r="AI190" s="97" t="s">
        <v>195</v>
      </c>
      <c r="AJ190" s="97" t="s">
        <v>194</v>
      </c>
      <c r="AK190" s="97" t="s">
        <v>194</v>
      </c>
      <c r="AL190" s="97" t="s">
        <v>195</v>
      </c>
    </row>
    <row r="191" spans="2:38">
      <c r="B191" t="s">
        <v>1074</v>
      </c>
      <c r="C191" s="93">
        <v>116</v>
      </c>
      <c r="D191" t="s">
        <v>87</v>
      </c>
      <c r="E191" t="s">
        <v>105</v>
      </c>
      <c r="F191" s="98">
        <v>4</v>
      </c>
      <c r="G191" s="95">
        <v>42939</v>
      </c>
      <c r="H191" t="s">
        <v>1277</v>
      </c>
      <c r="I191" t="s">
        <v>1278</v>
      </c>
      <c r="J191">
        <v>2.0059999999999998</v>
      </c>
      <c r="K191">
        <v>2.2050000000000001</v>
      </c>
      <c r="L191" s="96">
        <f t="shared" si="16"/>
        <v>1.7561999999999998</v>
      </c>
      <c r="M191" s="107">
        <v>5.5147656768714146</v>
      </c>
      <c r="N191" s="96">
        <f t="shared" si="12"/>
        <v>1.659349685182784</v>
      </c>
      <c r="O191" s="96">
        <f t="shared" si="17"/>
        <v>1.9552</v>
      </c>
      <c r="P191" s="107">
        <v>2.2816647271287041</v>
      </c>
      <c r="Q191" s="96">
        <f t="shared" si="13"/>
        <v>1.9105888912551796</v>
      </c>
      <c r="R191" s="95">
        <v>43008</v>
      </c>
      <c r="S191" s="96">
        <v>0.76890000000000003</v>
      </c>
      <c r="T191" s="96">
        <v>1.7337</v>
      </c>
      <c r="U191" s="96">
        <f t="shared" si="18"/>
        <v>0.61830000000000007</v>
      </c>
      <c r="V191" s="96">
        <f t="shared" si="18"/>
        <v>1.5831</v>
      </c>
      <c r="W191" s="96">
        <v>20.116618075801487</v>
      </c>
      <c r="X191" s="96">
        <v>14.66357308584627</v>
      </c>
      <c r="Y191" s="96">
        <f t="shared" si="14"/>
        <v>0.49391895043731948</v>
      </c>
      <c r="Z191" s="96">
        <f t="shared" si="14"/>
        <v>1.3509609744779676</v>
      </c>
      <c r="AA191" s="96">
        <f t="shared" si="19"/>
        <v>0.70234185425303386</v>
      </c>
      <c r="AB191" s="96">
        <f t="shared" si="20"/>
        <v>0.46044264079296288</v>
      </c>
      <c r="AC191" s="96">
        <f t="shared" si="15"/>
        <v>0.70709140028048678</v>
      </c>
      <c r="AD191">
        <f t="shared" si="21"/>
        <v>69</v>
      </c>
      <c r="AE191" s="96">
        <f t="shared" si="22"/>
        <v>0.16586478117216874</v>
      </c>
      <c r="AF191" s="96">
        <f t="shared" si="23"/>
        <v>1.46521989636635E-2</v>
      </c>
      <c r="AG191" s="97" t="s">
        <v>194</v>
      </c>
      <c r="AH191" s="97" t="s">
        <v>194</v>
      </c>
      <c r="AI191" s="97" t="s">
        <v>194</v>
      </c>
      <c r="AJ191" s="97" t="s">
        <v>194</v>
      </c>
      <c r="AK191" s="97" t="s">
        <v>194</v>
      </c>
      <c r="AL191" s="97" t="s">
        <v>195</v>
      </c>
    </row>
    <row r="192" spans="2:38">
      <c r="B192" t="s">
        <v>1074</v>
      </c>
      <c r="C192" s="93">
        <v>117</v>
      </c>
      <c r="D192" t="s">
        <v>87</v>
      </c>
      <c r="E192" t="s">
        <v>105</v>
      </c>
      <c r="F192" s="98">
        <v>5</v>
      </c>
      <c r="G192" s="95">
        <v>42939</v>
      </c>
      <c r="H192" t="s">
        <v>1279</v>
      </c>
      <c r="I192" t="s">
        <v>1280</v>
      </c>
      <c r="J192">
        <v>2.1070000000000002</v>
      </c>
      <c r="K192">
        <v>2.2909999999999999</v>
      </c>
      <c r="L192" s="96">
        <f t="shared" si="16"/>
        <v>1.8572000000000002</v>
      </c>
      <c r="M192" s="107">
        <v>5.5147656768714146</v>
      </c>
      <c r="N192" s="96">
        <f t="shared" si="12"/>
        <v>1.7547797718491442</v>
      </c>
      <c r="O192" s="96">
        <f t="shared" si="17"/>
        <v>2.0411999999999999</v>
      </c>
      <c r="P192" s="107">
        <v>2.2816647271287041</v>
      </c>
      <c r="Q192" s="96">
        <f t="shared" si="13"/>
        <v>1.9946266595898487</v>
      </c>
      <c r="R192" s="95">
        <v>43008</v>
      </c>
      <c r="S192" s="96">
        <v>1.0070000000000001</v>
      </c>
      <c r="T192" s="96">
        <v>1.6742000000000001</v>
      </c>
      <c r="U192" s="96">
        <f t="shared" si="18"/>
        <v>0.85640000000000005</v>
      </c>
      <c r="V192" s="96">
        <f t="shared" si="18"/>
        <v>1.5236000000000001</v>
      </c>
      <c r="W192" s="96">
        <v>29.28395061728385</v>
      </c>
      <c r="X192" s="96">
        <v>8.4919472913616385</v>
      </c>
      <c r="Y192" s="96">
        <f t="shared" si="14"/>
        <v>0.60561224691358118</v>
      </c>
      <c r="Z192" s="96">
        <f t="shared" si="14"/>
        <v>1.3942166910688141</v>
      </c>
      <c r="AA192" s="96">
        <f t="shared" si="19"/>
        <v>0.65487848866903575</v>
      </c>
      <c r="AB192" s="96">
        <f t="shared" si="20"/>
        <v>0.42932651513694509</v>
      </c>
      <c r="AC192" s="96">
        <f t="shared" si="15"/>
        <v>0.69898629117666766</v>
      </c>
      <c r="AD192">
        <f t="shared" si="21"/>
        <v>69</v>
      </c>
      <c r="AE192" s="96">
        <f t="shared" si="22"/>
        <v>0.22223457402727342</v>
      </c>
      <c r="AF192" s="96">
        <f t="shared" si="23"/>
        <v>1.7503574709488622E-2</v>
      </c>
      <c r="AG192" s="97" t="s">
        <v>194</v>
      </c>
      <c r="AH192" s="97" t="s">
        <v>194</v>
      </c>
      <c r="AI192" s="97" t="s">
        <v>194</v>
      </c>
      <c r="AJ192" s="97" t="s">
        <v>194</v>
      </c>
      <c r="AK192" s="97" t="s">
        <v>194</v>
      </c>
      <c r="AL192" s="97" t="s">
        <v>195</v>
      </c>
    </row>
    <row r="193" spans="2:38">
      <c r="B193" t="s">
        <v>1074</v>
      </c>
      <c r="C193" s="93">
        <v>118</v>
      </c>
      <c r="D193" t="s">
        <v>87</v>
      </c>
      <c r="E193" t="s">
        <v>105</v>
      </c>
      <c r="F193" s="98">
        <v>6</v>
      </c>
      <c r="G193" s="95">
        <v>42939</v>
      </c>
      <c r="H193" t="s">
        <v>1281</v>
      </c>
      <c r="I193" t="s">
        <v>1282</v>
      </c>
      <c r="J193">
        <v>2.0150000000000001</v>
      </c>
      <c r="K193">
        <v>2.1579999999999999</v>
      </c>
      <c r="L193" s="96">
        <f t="shared" si="16"/>
        <v>1.7652000000000001</v>
      </c>
      <c r="M193" s="107">
        <v>5.5147656768714146</v>
      </c>
      <c r="N193" s="96">
        <f t="shared" si="12"/>
        <v>1.6678533562718658</v>
      </c>
      <c r="O193" s="96">
        <f t="shared" si="17"/>
        <v>1.9081999999999999</v>
      </c>
      <c r="P193" s="107">
        <v>2.2816647271287041</v>
      </c>
      <c r="Q193" s="96">
        <f t="shared" si="13"/>
        <v>1.8646612736769299</v>
      </c>
      <c r="R193" s="95">
        <v>43008</v>
      </c>
      <c r="S193" s="96">
        <v>0.71760000000000002</v>
      </c>
      <c r="T193" s="96">
        <v>1.629</v>
      </c>
      <c r="U193" s="96">
        <f t="shared" si="18"/>
        <v>0.56699999999999995</v>
      </c>
      <c r="V193" s="96">
        <f t="shared" si="18"/>
        <v>1.4783999999999999</v>
      </c>
      <c r="W193" s="96">
        <v>18.547215496368619</v>
      </c>
      <c r="X193" s="96">
        <v>7.1167883211671752</v>
      </c>
      <c r="Y193" s="96">
        <f t="shared" si="14"/>
        <v>0.46183728813558989</v>
      </c>
      <c r="Z193" s="96">
        <f t="shared" si="14"/>
        <v>1.3731854014598643</v>
      </c>
      <c r="AA193" s="96">
        <f t="shared" si="19"/>
        <v>0.72309478744106759</v>
      </c>
      <c r="AB193" s="96">
        <f t="shared" si="20"/>
        <v>0.47404788915376406</v>
      </c>
      <c r="AC193" s="96">
        <f t="shared" si="15"/>
        <v>0.73642619216951766</v>
      </c>
      <c r="AD193">
        <f t="shared" si="21"/>
        <v>69</v>
      </c>
      <c r="AE193" s="96">
        <f t="shared" si="22"/>
        <v>0.14121759211274632</v>
      </c>
      <c r="AF193" s="96">
        <f t="shared" si="23"/>
        <v>1.1767330900373648E-2</v>
      </c>
      <c r="AG193" s="97" t="s">
        <v>194</v>
      </c>
      <c r="AH193" s="97" t="s">
        <v>194</v>
      </c>
      <c r="AI193" s="97" t="s">
        <v>194</v>
      </c>
      <c r="AJ193" s="97" t="s">
        <v>194</v>
      </c>
      <c r="AK193" s="97" t="s">
        <v>195</v>
      </c>
      <c r="AL193" s="97" t="s">
        <v>195</v>
      </c>
    </row>
    <row r="194" spans="2:38">
      <c r="B194" t="s">
        <v>1074</v>
      </c>
      <c r="C194" s="93">
        <v>119</v>
      </c>
      <c r="D194" t="s">
        <v>87</v>
      </c>
      <c r="E194" t="s">
        <v>105</v>
      </c>
      <c r="F194" s="98">
        <v>7</v>
      </c>
      <c r="G194" s="95">
        <v>42939</v>
      </c>
      <c r="H194" t="s">
        <v>1283</v>
      </c>
      <c r="I194" t="s">
        <v>1284</v>
      </c>
      <c r="J194">
        <v>2.0529999999999999</v>
      </c>
      <c r="K194">
        <v>2.25</v>
      </c>
      <c r="L194" s="96">
        <f t="shared" si="16"/>
        <v>1.8031999999999999</v>
      </c>
      <c r="M194" s="107">
        <v>5.5147656768714146</v>
      </c>
      <c r="N194" s="96">
        <f t="shared" si="12"/>
        <v>1.7037577453146546</v>
      </c>
      <c r="O194" s="96">
        <f t="shared" si="17"/>
        <v>2.0002</v>
      </c>
      <c r="P194" s="107">
        <v>2.2816647271287041</v>
      </c>
      <c r="Q194" s="96">
        <f t="shared" si="13"/>
        <v>1.9545621421279717</v>
      </c>
      <c r="R194" s="95">
        <v>43008</v>
      </c>
      <c r="S194" s="96">
        <v>0.81489999999999996</v>
      </c>
      <c r="T194" s="96">
        <v>1.6778</v>
      </c>
      <c r="U194" s="96">
        <f t="shared" si="18"/>
        <v>0.66429999999999989</v>
      </c>
      <c r="V194" s="96">
        <f t="shared" si="18"/>
        <v>1.5271999999999999</v>
      </c>
      <c r="W194" s="96">
        <v>19.0062711046786</v>
      </c>
      <c r="X194" s="96">
        <v>9.0650213573804805</v>
      </c>
      <c r="Y194" s="96">
        <f t="shared" si="14"/>
        <v>0.53804134105162005</v>
      </c>
      <c r="Z194" s="96">
        <f t="shared" si="14"/>
        <v>1.3887589938300853</v>
      </c>
      <c r="AA194" s="96">
        <f t="shared" si="19"/>
        <v>0.68420314300478613</v>
      </c>
      <c r="AB194" s="96">
        <f t="shared" si="20"/>
        <v>0.44855122914328027</v>
      </c>
      <c r="AC194" s="96">
        <f t="shared" si="15"/>
        <v>0.71052179099208124</v>
      </c>
      <c r="AD194">
        <f t="shared" si="21"/>
        <v>69</v>
      </c>
      <c r="AE194" s="96">
        <f t="shared" si="22"/>
        <v>0.1874071935810141</v>
      </c>
      <c r="AF194" s="96">
        <f t="shared" si="23"/>
        <v>1.502405152648441E-2</v>
      </c>
      <c r="AG194" s="97" t="s">
        <v>194</v>
      </c>
      <c r="AH194" s="97" t="s">
        <v>194</v>
      </c>
      <c r="AI194" s="97" t="s">
        <v>194</v>
      </c>
      <c r="AJ194" s="97" t="s">
        <v>194</v>
      </c>
      <c r="AK194" s="97" t="s">
        <v>195</v>
      </c>
      <c r="AL194" s="97" t="s">
        <v>194</v>
      </c>
    </row>
    <row r="195" spans="2:38">
      <c r="B195" t="s">
        <v>1074</v>
      </c>
      <c r="C195" s="93">
        <v>120</v>
      </c>
      <c r="D195" t="s">
        <v>87</v>
      </c>
      <c r="E195" t="s">
        <v>105</v>
      </c>
      <c r="F195" s="98">
        <v>8</v>
      </c>
      <c r="G195" s="95" t="s">
        <v>193</v>
      </c>
      <c r="H195" t="s">
        <v>193</v>
      </c>
      <c r="I195" t="s">
        <v>193</v>
      </c>
      <c r="J195" t="s">
        <v>193</v>
      </c>
      <c r="K195" t="s">
        <v>193</v>
      </c>
      <c r="L195" s="96" t="str">
        <f t="shared" si="16"/>
        <v/>
      </c>
      <c r="M195" s="107">
        <v>5.5147656768714146</v>
      </c>
      <c r="N195" s="96" t="str">
        <f t="shared" si="12"/>
        <v/>
      </c>
      <c r="O195" s="96" t="str">
        <f t="shared" si="17"/>
        <v/>
      </c>
      <c r="P195" s="107">
        <v>2.2816647271287041</v>
      </c>
      <c r="Q195" s="96" t="str">
        <f t="shared" si="13"/>
        <v/>
      </c>
      <c r="R195" s="95" t="s">
        <v>193</v>
      </c>
      <c r="S195" s="96" t="s">
        <v>193</v>
      </c>
      <c r="T195" s="96" t="s">
        <v>193</v>
      </c>
      <c r="U195" s="96" t="str">
        <f t="shared" si="18"/>
        <v/>
      </c>
      <c r="V195" s="96" t="str">
        <f t="shared" si="18"/>
        <v/>
      </c>
      <c r="W195" s="96" t="s">
        <v>193</v>
      </c>
      <c r="X195" s="96" t="s">
        <v>193</v>
      </c>
      <c r="Y195" s="96" t="str">
        <f t="shared" si="14"/>
        <v/>
      </c>
      <c r="Z195" s="96" t="str">
        <f t="shared" si="14"/>
        <v/>
      </c>
      <c r="AA195" s="96" t="str">
        <f t="shared" si="19"/>
        <v/>
      </c>
      <c r="AB195" s="96" t="str">
        <f t="shared" si="20"/>
        <v/>
      </c>
      <c r="AC195" s="96" t="str">
        <f t="shared" si="15"/>
        <v/>
      </c>
      <c r="AD195" t="str">
        <f t="shared" si="21"/>
        <v/>
      </c>
      <c r="AE195" s="96" t="str">
        <f t="shared" si="22"/>
        <v/>
      </c>
      <c r="AF195" s="96" t="str">
        <f t="shared" si="23"/>
        <v/>
      </c>
      <c r="AG195" s="97" t="s">
        <v>194</v>
      </c>
      <c r="AH195" s="97" t="s">
        <v>194</v>
      </c>
      <c r="AI195" s="97" t="s">
        <v>194</v>
      </c>
      <c r="AJ195" s="97" t="s">
        <v>194</v>
      </c>
      <c r="AK195" s="97" t="s">
        <v>194</v>
      </c>
      <c r="AL195" s="97" t="s">
        <v>194</v>
      </c>
    </row>
    <row r="196" spans="2:38">
      <c r="B196" t="s">
        <v>1074</v>
      </c>
      <c r="C196" s="93">
        <v>121</v>
      </c>
      <c r="D196" t="s">
        <v>88</v>
      </c>
      <c r="E196" t="s">
        <v>105</v>
      </c>
      <c r="F196" s="94">
        <v>1</v>
      </c>
      <c r="G196" s="95">
        <v>42939</v>
      </c>
      <c r="H196" t="s">
        <v>1285</v>
      </c>
      <c r="I196" t="s">
        <v>1286</v>
      </c>
      <c r="J196">
        <v>1.9450000000000001</v>
      </c>
      <c r="K196">
        <v>2.1880000000000002</v>
      </c>
      <c r="L196" s="96">
        <f t="shared" si="16"/>
        <v>1.6952</v>
      </c>
      <c r="M196" s="107">
        <v>5.5147656768714146</v>
      </c>
      <c r="N196" s="96">
        <f t="shared" si="12"/>
        <v>1.6017136922456758</v>
      </c>
      <c r="O196" s="96">
        <f t="shared" si="17"/>
        <v>1.9382000000000001</v>
      </c>
      <c r="P196" s="107">
        <v>2.2816647271287041</v>
      </c>
      <c r="Q196" s="96">
        <f t="shared" si="13"/>
        <v>1.8939767742587916</v>
      </c>
      <c r="R196" s="95">
        <v>43008</v>
      </c>
      <c r="S196" s="96">
        <v>0.84860000000000002</v>
      </c>
      <c r="T196" s="96" t="s">
        <v>193</v>
      </c>
      <c r="U196" s="96">
        <f t="shared" si="18"/>
        <v>0.69799999999999995</v>
      </c>
      <c r="V196" s="96" t="str">
        <f t="shared" si="18"/>
        <v/>
      </c>
      <c r="W196" s="96">
        <v>20.498753117207105</v>
      </c>
      <c r="X196" s="96" t="s">
        <v>193</v>
      </c>
      <c r="Y196" s="96">
        <f t="shared" si="14"/>
        <v>0.55491870324189441</v>
      </c>
      <c r="Z196" s="96" t="str">
        <f t="shared" si="14"/>
        <v/>
      </c>
      <c r="AA196" s="96">
        <f t="shared" si="19"/>
        <v>0.65354688173772613</v>
      </c>
      <c r="AB196" s="96">
        <f t="shared" si="20"/>
        <v>0.42845353767128841</v>
      </c>
      <c r="AC196" s="96" t="str">
        <f t="shared" si="15"/>
        <v/>
      </c>
      <c r="AD196">
        <f t="shared" si="21"/>
        <v>69</v>
      </c>
      <c r="AE196" s="96">
        <f t="shared" si="22"/>
        <v>0.22381605494331813</v>
      </c>
      <c r="AF196" s="96" t="str">
        <f t="shared" si="23"/>
        <v/>
      </c>
      <c r="AG196" s="97" t="s">
        <v>194</v>
      </c>
      <c r="AH196" s="97" t="s">
        <v>194</v>
      </c>
      <c r="AI196" s="97" t="s">
        <v>194</v>
      </c>
      <c r="AJ196" s="97" t="s">
        <v>194</v>
      </c>
      <c r="AK196" s="97" t="s">
        <v>194</v>
      </c>
      <c r="AL196" s="97" t="s">
        <v>194</v>
      </c>
    </row>
    <row r="197" spans="2:38">
      <c r="B197" t="s">
        <v>1074</v>
      </c>
      <c r="C197" s="93">
        <v>122</v>
      </c>
      <c r="D197" t="s">
        <v>88</v>
      </c>
      <c r="E197" t="s">
        <v>105</v>
      </c>
      <c r="F197" s="94">
        <v>2</v>
      </c>
      <c r="G197" s="95">
        <v>42939</v>
      </c>
      <c r="H197" t="s">
        <v>1287</v>
      </c>
      <c r="I197" t="s">
        <v>1288</v>
      </c>
      <c r="J197">
        <v>2.085</v>
      </c>
      <c r="K197">
        <v>2.2389999999999999</v>
      </c>
      <c r="L197" s="96">
        <f t="shared" si="16"/>
        <v>1.8351999999999999</v>
      </c>
      <c r="M197" s="107">
        <v>5.5147656768714146</v>
      </c>
      <c r="N197" s="96">
        <f t="shared" si="12"/>
        <v>1.7339930202980558</v>
      </c>
      <c r="O197" s="96">
        <f t="shared" si="17"/>
        <v>1.9891999999999999</v>
      </c>
      <c r="P197" s="107">
        <v>2.2816647271287041</v>
      </c>
      <c r="Q197" s="96">
        <f t="shared" si="13"/>
        <v>1.9438131252479556</v>
      </c>
      <c r="R197" s="95">
        <v>43008</v>
      </c>
      <c r="S197" s="96">
        <v>0.78859999999999997</v>
      </c>
      <c r="T197" s="96">
        <v>0</v>
      </c>
      <c r="U197" s="96">
        <f t="shared" si="18"/>
        <v>0.6379999999999999</v>
      </c>
      <c r="V197" s="96" t="str">
        <f t="shared" si="18"/>
        <v/>
      </c>
      <c r="W197" s="96">
        <v>27.063339731285495</v>
      </c>
      <c r="X197" s="96">
        <v>0</v>
      </c>
      <c r="Y197" s="96">
        <f t="shared" si="14"/>
        <v>0.46533589251439844</v>
      </c>
      <c r="Z197" s="96" t="str">
        <f t="shared" si="14"/>
        <v/>
      </c>
      <c r="AA197" s="96">
        <f t="shared" si="19"/>
        <v>0.73163912018837773</v>
      </c>
      <c r="AB197" s="96">
        <f t="shared" si="20"/>
        <v>0.47964939945841395</v>
      </c>
      <c r="AC197" s="96" t="str">
        <f t="shared" si="15"/>
        <v/>
      </c>
      <c r="AD197">
        <f t="shared" si="21"/>
        <v>69</v>
      </c>
      <c r="AE197" s="96">
        <f t="shared" si="22"/>
        <v>0.1310699285173661</v>
      </c>
      <c r="AF197" s="96" t="str">
        <f t="shared" si="23"/>
        <v/>
      </c>
      <c r="AG197" s="97" t="s">
        <v>195</v>
      </c>
      <c r="AH197" s="97" t="s">
        <v>195</v>
      </c>
      <c r="AI197" s="97" t="s">
        <v>194</v>
      </c>
      <c r="AJ197" s="97" t="s">
        <v>194</v>
      </c>
      <c r="AK197" s="97" t="s">
        <v>195</v>
      </c>
      <c r="AL197" s="97" t="s">
        <v>194</v>
      </c>
    </row>
    <row r="198" spans="2:38">
      <c r="B198" t="s">
        <v>1074</v>
      </c>
      <c r="C198" s="93">
        <v>123</v>
      </c>
      <c r="D198" t="s">
        <v>88</v>
      </c>
      <c r="E198" t="s">
        <v>105</v>
      </c>
      <c r="F198" s="94">
        <v>3</v>
      </c>
      <c r="G198" s="95">
        <v>42939</v>
      </c>
      <c r="H198" t="s">
        <v>1289</v>
      </c>
      <c r="I198" t="s">
        <v>1290</v>
      </c>
      <c r="J198">
        <v>2.0289999999999999</v>
      </c>
      <c r="K198">
        <v>2.161</v>
      </c>
      <c r="L198" s="96">
        <f t="shared" si="16"/>
        <v>1.7791999999999999</v>
      </c>
      <c r="M198" s="107">
        <v>5.5147656768714146</v>
      </c>
      <c r="N198" s="96">
        <f t="shared" si="12"/>
        <v>1.6810812890771036</v>
      </c>
      <c r="O198" s="96">
        <f t="shared" si="17"/>
        <v>1.9112</v>
      </c>
      <c r="P198" s="107">
        <v>2.2816647271287041</v>
      </c>
      <c r="Q198" s="96">
        <f t="shared" si="13"/>
        <v>1.8675928237351163</v>
      </c>
      <c r="R198" s="95">
        <v>43008</v>
      </c>
      <c r="S198" s="96">
        <v>0.88980000000000004</v>
      </c>
      <c r="T198" s="96">
        <v>1.6575</v>
      </c>
      <c r="U198" s="96">
        <f t="shared" si="18"/>
        <v>0.73920000000000008</v>
      </c>
      <c r="V198" s="96">
        <f t="shared" si="18"/>
        <v>1.5068999999999999</v>
      </c>
      <c r="W198" s="96">
        <v>18.857705563761883</v>
      </c>
      <c r="X198" s="96">
        <v>10.523831996223592</v>
      </c>
      <c r="Y198" s="96">
        <f t="shared" si="14"/>
        <v>0.59980384047267221</v>
      </c>
      <c r="Z198" s="96">
        <f t="shared" si="14"/>
        <v>1.3483163756489067</v>
      </c>
      <c r="AA198" s="96">
        <f t="shared" si="19"/>
        <v>0.64320354740135244</v>
      </c>
      <c r="AB198" s="96">
        <f t="shared" si="20"/>
        <v>0.42167263440088665</v>
      </c>
      <c r="AC198" s="96">
        <f t="shared" si="15"/>
        <v>0.72195414252680845</v>
      </c>
      <c r="AD198">
        <f t="shared" si="21"/>
        <v>69</v>
      </c>
      <c r="AE198" s="96">
        <f t="shared" si="22"/>
        <v>0.23610029999839377</v>
      </c>
      <c r="AF198" s="96">
        <f t="shared" si="23"/>
        <v>1.5608857348347166E-2</v>
      </c>
      <c r="AG198" s="97" t="s">
        <v>194</v>
      </c>
      <c r="AH198" s="97" t="s">
        <v>194</v>
      </c>
      <c r="AI198" s="97" t="s">
        <v>194</v>
      </c>
      <c r="AJ198" s="97" t="s">
        <v>194</v>
      </c>
      <c r="AK198" s="97" t="s">
        <v>194</v>
      </c>
      <c r="AL198" s="97" t="s">
        <v>195</v>
      </c>
    </row>
    <row r="199" spans="2:38">
      <c r="B199" t="s">
        <v>1074</v>
      </c>
      <c r="C199" s="93">
        <v>124</v>
      </c>
      <c r="D199" t="s">
        <v>88</v>
      </c>
      <c r="E199" t="s">
        <v>105</v>
      </c>
      <c r="F199" s="98">
        <v>4</v>
      </c>
      <c r="G199" s="95">
        <v>42939</v>
      </c>
      <c r="H199" t="s">
        <v>1291</v>
      </c>
      <c r="I199" t="s">
        <v>1292</v>
      </c>
      <c r="J199">
        <v>1.925</v>
      </c>
      <c r="K199">
        <v>2.2130000000000001</v>
      </c>
      <c r="L199" s="96">
        <f t="shared" si="16"/>
        <v>1.6752</v>
      </c>
      <c r="M199" s="107">
        <v>5.5147656768714146</v>
      </c>
      <c r="N199" s="96">
        <f t="shared" si="12"/>
        <v>1.5828166453810502</v>
      </c>
      <c r="O199" s="96">
        <f t="shared" si="17"/>
        <v>1.9632000000000001</v>
      </c>
      <c r="P199" s="107">
        <v>2.2816647271287041</v>
      </c>
      <c r="Q199" s="96">
        <f t="shared" si="13"/>
        <v>1.9184063580770094</v>
      </c>
      <c r="R199" s="95">
        <v>43008</v>
      </c>
      <c r="S199" s="96">
        <v>0.63749999999999996</v>
      </c>
      <c r="T199" s="96">
        <v>1.5708</v>
      </c>
      <c r="U199" s="96">
        <f t="shared" si="18"/>
        <v>0.48689999999999994</v>
      </c>
      <c r="V199" s="96">
        <f t="shared" si="18"/>
        <v>1.4201999999999999</v>
      </c>
      <c r="W199" s="96">
        <v>17.988929889299115</v>
      </c>
      <c r="X199" s="96">
        <v>3.4211742949603519</v>
      </c>
      <c r="Y199" s="96">
        <f t="shared" si="14"/>
        <v>0.39931190036900255</v>
      </c>
      <c r="Z199" s="96">
        <f t="shared" si="14"/>
        <v>1.371612482662973</v>
      </c>
      <c r="AA199" s="96">
        <f t="shared" si="19"/>
        <v>0.74772068417762216</v>
      </c>
      <c r="AB199" s="96">
        <f t="shared" si="20"/>
        <v>0.49019218250124402</v>
      </c>
      <c r="AC199" s="96">
        <f t="shared" si="15"/>
        <v>0.71497494620371416</v>
      </c>
      <c r="AD199">
        <f t="shared" si="21"/>
        <v>69</v>
      </c>
      <c r="AE199" s="96">
        <f t="shared" si="22"/>
        <v>0.111970683874558</v>
      </c>
      <c r="AF199" s="96">
        <f t="shared" si="23"/>
        <v>1.2622791513459209E-2</v>
      </c>
      <c r="AG199" s="97" t="s">
        <v>194</v>
      </c>
      <c r="AH199" s="97" t="s">
        <v>195</v>
      </c>
      <c r="AI199" s="97" t="s">
        <v>195</v>
      </c>
      <c r="AJ199" s="97" t="s">
        <v>194</v>
      </c>
      <c r="AK199" s="97" t="s">
        <v>195</v>
      </c>
      <c r="AL199" s="97" t="s">
        <v>195</v>
      </c>
    </row>
    <row r="200" spans="2:38">
      <c r="B200" t="s">
        <v>1074</v>
      </c>
      <c r="C200" s="93">
        <v>125</v>
      </c>
      <c r="D200" t="s">
        <v>88</v>
      </c>
      <c r="E200" t="s">
        <v>105</v>
      </c>
      <c r="F200" s="98">
        <v>5</v>
      </c>
      <c r="G200" s="95">
        <v>42939</v>
      </c>
      <c r="H200" t="s">
        <v>1293</v>
      </c>
      <c r="I200" t="s">
        <v>1294</v>
      </c>
      <c r="J200">
        <v>1.954</v>
      </c>
      <c r="K200">
        <v>2.2170000000000001</v>
      </c>
      <c r="L200" s="96">
        <f t="shared" si="16"/>
        <v>1.7041999999999999</v>
      </c>
      <c r="M200" s="107">
        <v>5.5147656768714146</v>
      </c>
      <c r="N200" s="96">
        <f t="shared" si="12"/>
        <v>1.6102173633347574</v>
      </c>
      <c r="O200" s="96">
        <f t="shared" si="17"/>
        <v>1.9672000000000001</v>
      </c>
      <c r="P200" s="107">
        <v>2.2816647271287041</v>
      </c>
      <c r="Q200" s="96">
        <f t="shared" si="13"/>
        <v>1.9223150914879241</v>
      </c>
      <c r="R200" s="95">
        <v>43008</v>
      </c>
      <c r="S200" s="96">
        <v>0.8911</v>
      </c>
      <c r="T200" s="96">
        <v>0.83220000000000005</v>
      </c>
      <c r="U200" s="96">
        <f t="shared" si="18"/>
        <v>0.74049999999999994</v>
      </c>
      <c r="V200" s="96">
        <f t="shared" si="18"/>
        <v>0.68159999999999998</v>
      </c>
      <c r="W200" s="96">
        <v>30.974309258361465</v>
      </c>
      <c r="X200" s="96">
        <v>91.950000000000998</v>
      </c>
      <c r="Y200" s="96">
        <f t="shared" si="14"/>
        <v>0.5111352399418333</v>
      </c>
      <c r="Z200" s="96">
        <f t="shared" si="14"/>
        <v>5.4868799999993167E-2</v>
      </c>
      <c r="AA200" s="96">
        <f t="shared" si="19"/>
        <v>0.68256755169794392</v>
      </c>
      <c r="AB200" s="96">
        <f t="shared" si="20"/>
        <v>0.44747896500862833</v>
      </c>
      <c r="AC200" s="96">
        <f t="shared" si="15"/>
        <v>2.8543083411743508E-2</v>
      </c>
      <c r="AD200">
        <f t="shared" si="21"/>
        <v>69</v>
      </c>
      <c r="AE200" s="96">
        <f t="shared" si="22"/>
        <v>0.18934970107132554</v>
      </c>
      <c r="AF200" s="96" t="str">
        <f t="shared" si="23"/>
        <v/>
      </c>
      <c r="AG200" s="97" t="s">
        <v>195</v>
      </c>
      <c r="AH200" s="97" t="s">
        <v>195</v>
      </c>
      <c r="AI200" s="97" t="s">
        <v>194</v>
      </c>
      <c r="AJ200" s="97" t="s">
        <v>194</v>
      </c>
      <c r="AK200" s="97" t="s">
        <v>194</v>
      </c>
      <c r="AL200" s="97" t="s">
        <v>194</v>
      </c>
    </row>
    <row r="201" spans="2:38">
      <c r="B201" t="s">
        <v>1074</v>
      </c>
      <c r="C201" s="93">
        <v>126</v>
      </c>
      <c r="D201" t="s">
        <v>88</v>
      </c>
      <c r="E201" t="s">
        <v>105</v>
      </c>
      <c r="F201" s="98">
        <v>6</v>
      </c>
      <c r="G201" s="95" t="s">
        <v>193</v>
      </c>
      <c r="H201" t="s">
        <v>193</v>
      </c>
      <c r="I201" t="s">
        <v>193</v>
      </c>
      <c r="J201" t="s">
        <v>193</v>
      </c>
      <c r="K201" t="s">
        <v>193</v>
      </c>
      <c r="L201" s="96" t="str">
        <f t="shared" si="16"/>
        <v/>
      </c>
      <c r="M201" s="107">
        <v>5.5147656768714146</v>
      </c>
      <c r="N201" s="96" t="str">
        <f t="shared" si="12"/>
        <v/>
      </c>
      <c r="O201" s="96" t="str">
        <f t="shared" si="17"/>
        <v/>
      </c>
      <c r="P201" s="107">
        <v>2.2816647271287041</v>
      </c>
      <c r="Q201" s="96" t="str">
        <f t="shared" si="13"/>
        <v/>
      </c>
      <c r="R201" s="95" t="s">
        <v>193</v>
      </c>
      <c r="S201" s="96" t="s">
        <v>193</v>
      </c>
      <c r="T201" s="96" t="s">
        <v>193</v>
      </c>
      <c r="U201" s="96" t="str">
        <f t="shared" si="18"/>
        <v/>
      </c>
      <c r="V201" s="96" t="str">
        <f t="shared" si="18"/>
        <v/>
      </c>
      <c r="W201" s="96" t="s">
        <v>193</v>
      </c>
      <c r="X201" s="96" t="s">
        <v>193</v>
      </c>
      <c r="Y201" s="96" t="str">
        <f t="shared" si="14"/>
        <v/>
      </c>
      <c r="Z201" s="96" t="str">
        <f t="shared" si="14"/>
        <v/>
      </c>
      <c r="AA201" s="96" t="str">
        <f t="shared" si="19"/>
        <v/>
      </c>
      <c r="AB201" s="96" t="str">
        <f t="shared" si="20"/>
        <v/>
      </c>
      <c r="AC201" s="96" t="str">
        <f t="shared" si="15"/>
        <v/>
      </c>
      <c r="AD201" t="str">
        <f t="shared" si="21"/>
        <v/>
      </c>
      <c r="AE201" s="96" t="str">
        <f t="shared" si="22"/>
        <v/>
      </c>
      <c r="AF201" s="96" t="str">
        <f t="shared" si="23"/>
        <v/>
      </c>
      <c r="AG201" s="97" t="s">
        <v>194</v>
      </c>
      <c r="AH201" s="97" t="s">
        <v>194</v>
      </c>
      <c r="AI201" s="97" t="s">
        <v>194</v>
      </c>
      <c r="AJ201" s="97" t="s">
        <v>194</v>
      </c>
      <c r="AK201" s="97" t="s">
        <v>194</v>
      </c>
      <c r="AL201" s="97" t="s">
        <v>194</v>
      </c>
    </row>
    <row r="202" spans="2:38">
      <c r="B202" t="s">
        <v>1074</v>
      </c>
      <c r="C202" s="93">
        <v>127</v>
      </c>
      <c r="D202" t="s">
        <v>88</v>
      </c>
      <c r="E202" t="s">
        <v>105</v>
      </c>
      <c r="F202" s="98">
        <v>7</v>
      </c>
      <c r="G202" s="95">
        <v>42939</v>
      </c>
      <c r="H202" t="s">
        <v>1295</v>
      </c>
      <c r="I202" t="s">
        <v>1296</v>
      </c>
      <c r="J202">
        <v>1.929</v>
      </c>
      <c r="K202">
        <v>2.262</v>
      </c>
      <c r="L202" s="96">
        <f t="shared" si="16"/>
        <v>1.6792</v>
      </c>
      <c r="M202" s="107">
        <v>5.5147656768714146</v>
      </c>
      <c r="N202" s="96">
        <f t="shared" si="12"/>
        <v>1.5865960547539752</v>
      </c>
      <c r="O202" s="96">
        <f t="shared" si="17"/>
        <v>2.0122</v>
      </c>
      <c r="P202" s="107">
        <v>2.2816647271287041</v>
      </c>
      <c r="Q202" s="96">
        <f t="shared" si="13"/>
        <v>1.9662883423607163</v>
      </c>
      <c r="R202" s="95">
        <v>43008</v>
      </c>
      <c r="S202" s="96">
        <v>0.70609999999999995</v>
      </c>
      <c r="T202" s="96">
        <v>1.6394</v>
      </c>
      <c r="U202" s="96">
        <f t="shared" si="18"/>
        <v>0.55549999999999988</v>
      </c>
      <c r="V202" s="96">
        <f t="shared" si="18"/>
        <v>1.4887999999999999</v>
      </c>
      <c r="W202" s="96">
        <v>13.937442502299483</v>
      </c>
      <c r="X202" s="96">
        <v>4.0196078431371527</v>
      </c>
      <c r="Y202" s="96">
        <f t="shared" si="14"/>
        <v>0.47807750689972628</v>
      </c>
      <c r="Z202" s="96">
        <f t="shared" si="14"/>
        <v>1.428956078431374</v>
      </c>
      <c r="AA202" s="96">
        <f t="shared" si="19"/>
        <v>0.69867723705271723</v>
      </c>
      <c r="AB202" s="96">
        <f t="shared" si="20"/>
        <v>0.45804018391104506</v>
      </c>
      <c r="AC202" s="96">
        <f t="shared" si="15"/>
        <v>0.72672763584397604</v>
      </c>
      <c r="AD202">
        <f t="shared" si="21"/>
        <v>69</v>
      </c>
      <c r="AE202" s="96">
        <f t="shared" si="22"/>
        <v>0.17021705813216481</v>
      </c>
      <c r="AF202" s="96">
        <f t="shared" si="23"/>
        <v>1.315734651511646E-2</v>
      </c>
      <c r="AG202" s="97" t="s">
        <v>194</v>
      </c>
      <c r="AH202" s="97" t="s">
        <v>194</v>
      </c>
      <c r="AI202" s="97" t="s">
        <v>194</v>
      </c>
      <c r="AJ202" s="97" t="s">
        <v>194</v>
      </c>
      <c r="AK202" s="97" t="s">
        <v>194</v>
      </c>
      <c r="AL202" s="97" t="s">
        <v>195</v>
      </c>
    </row>
    <row r="203" spans="2:38">
      <c r="B203" t="s">
        <v>1074</v>
      </c>
      <c r="C203" s="93">
        <v>128</v>
      </c>
      <c r="D203" t="s">
        <v>88</v>
      </c>
      <c r="E203" t="s">
        <v>105</v>
      </c>
      <c r="F203" s="98">
        <v>8</v>
      </c>
      <c r="G203" s="95">
        <v>42939</v>
      </c>
      <c r="H203" t="s">
        <v>1297</v>
      </c>
      <c r="I203" t="s">
        <v>1298</v>
      </c>
      <c r="J203">
        <v>2.133</v>
      </c>
      <c r="K203">
        <v>2.16</v>
      </c>
      <c r="L203" s="96">
        <f t="shared" si="16"/>
        <v>1.8832</v>
      </c>
      <c r="M203" s="107">
        <v>5.5147656768714146</v>
      </c>
      <c r="N203" s="96">
        <f t="shared" si="12"/>
        <v>1.7793459327731576</v>
      </c>
      <c r="O203" s="96">
        <f t="shared" si="17"/>
        <v>1.9102000000000001</v>
      </c>
      <c r="P203" s="107">
        <v>2.2816647271287041</v>
      </c>
      <c r="Q203" s="96">
        <f t="shared" si="13"/>
        <v>1.8666156403823877</v>
      </c>
      <c r="R203" s="95">
        <v>43008</v>
      </c>
      <c r="S203" s="96">
        <v>0.92579999999999996</v>
      </c>
      <c r="T203" s="96">
        <v>2.8028</v>
      </c>
      <c r="U203" s="96">
        <f t="shared" si="18"/>
        <v>0.77519999999999989</v>
      </c>
      <c r="V203" s="96">
        <f t="shared" si="18"/>
        <v>2.6522000000000001</v>
      </c>
      <c r="W203" s="96">
        <v>26.714158504006296</v>
      </c>
      <c r="X203" s="96">
        <v>86.93858845096193</v>
      </c>
      <c r="Y203" s="96">
        <f t="shared" si="14"/>
        <v>0.56811184327694308</v>
      </c>
      <c r="Z203" s="96">
        <f t="shared" si="14"/>
        <v>0.3464147571035876</v>
      </c>
      <c r="AA203" s="96">
        <f t="shared" si="19"/>
        <v>0.68071872208035122</v>
      </c>
      <c r="AB203" s="96">
        <f t="shared" si="20"/>
        <v>0.44626690568688115</v>
      </c>
      <c r="AC203" s="96">
        <f t="shared" si="15"/>
        <v>0.18558440720695044</v>
      </c>
      <c r="AD203">
        <f t="shared" si="21"/>
        <v>69</v>
      </c>
      <c r="AE203" s="96">
        <f t="shared" si="22"/>
        <v>0.19154546071217193</v>
      </c>
      <c r="AF203" s="96" t="str">
        <f t="shared" si="23"/>
        <v/>
      </c>
      <c r="AG203" s="97" t="s">
        <v>195</v>
      </c>
      <c r="AH203" s="97" t="s">
        <v>195</v>
      </c>
      <c r="AI203" s="97" t="s">
        <v>194</v>
      </c>
      <c r="AJ203" s="97" t="s">
        <v>194</v>
      </c>
      <c r="AK203" s="97" t="s">
        <v>194</v>
      </c>
      <c r="AL203" s="97" t="s">
        <v>194</v>
      </c>
    </row>
    <row r="204" spans="2:38">
      <c r="B204" t="s">
        <v>1074</v>
      </c>
      <c r="C204" s="93">
        <v>129</v>
      </c>
      <c r="D204" t="s">
        <v>89</v>
      </c>
      <c r="E204" t="s">
        <v>105</v>
      </c>
      <c r="F204" s="94">
        <v>1</v>
      </c>
      <c r="G204" s="95">
        <v>42939</v>
      </c>
      <c r="H204" t="s">
        <v>1299</v>
      </c>
      <c r="I204" t="s">
        <v>1300</v>
      </c>
      <c r="J204">
        <v>2.0259999999999998</v>
      </c>
      <c r="K204">
        <v>2.2120000000000002</v>
      </c>
      <c r="L204" s="96">
        <f t="shared" si="16"/>
        <v>1.7761999999999998</v>
      </c>
      <c r="M204" s="107">
        <v>5.5147656768714146</v>
      </c>
      <c r="N204" s="96">
        <f t="shared" ref="N204:N267" si="24">IFERROR(L204-(M204/100)*L204,"")</f>
        <v>1.6782467320474097</v>
      </c>
      <c r="O204" s="96">
        <f t="shared" si="17"/>
        <v>1.9622000000000002</v>
      </c>
      <c r="P204" s="107">
        <v>2.2816647271287041</v>
      </c>
      <c r="Q204" s="96">
        <f t="shared" ref="Q204:Q267" si="25">IFERROR(O204-(P204/100)*O204,"")</f>
        <v>1.9174291747242806</v>
      </c>
      <c r="R204" s="95">
        <v>43008</v>
      </c>
      <c r="S204" s="96">
        <v>0.72970000000000002</v>
      </c>
      <c r="T204" s="96">
        <v>0.67179999999999995</v>
      </c>
      <c r="U204" s="96">
        <f t="shared" si="18"/>
        <v>0.57909999999999995</v>
      </c>
      <c r="V204" s="96">
        <f t="shared" si="18"/>
        <v>0.52119999999999989</v>
      </c>
      <c r="W204" s="96">
        <v>20.009394081728875</v>
      </c>
      <c r="X204" s="96">
        <v>87.766714082503427</v>
      </c>
      <c r="Y204" s="96">
        <f t="shared" ref="Y204:Z267" si="26">IFERROR(U204-(W204/100)*U204,"")</f>
        <v>0.46322559887270803</v>
      </c>
      <c r="Z204" s="96">
        <f t="shared" si="26"/>
        <v>6.3759886201992133E-2</v>
      </c>
      <c r="AA204" s="96">
        <f t="shared" si="19"/>
        <v>0.72398242163857107</v>
      </c>
      <c r="AB204" s="96">
        <f t="shared" si="20"/>
        <v>0.47462980610984712</v>
      </c>
      <c r="AC204" s="96">
        <f t="shared" ref="AC204:AC267" si="27">IFERROR(Z204/Q204,"")</f>
        <v>3.3252798613101611E-2</v>
      </c>
      <c r="AD204">
        <f t="shared" si="21"/>
        <v>69</v>
      </c>
      <c r="AE204" s="96">
        <f t="shared" si="22"/>
        <v>0.14016339472853789</v>
      </c>
      <c r="AF204" s="96" t="str">
        <f t="shared" si="23"/>
        <v/>
      </c>
      <c r="AG204" s="97" t="s">
        <v>195</v>
      </c>
      <c r="AH204" s="97" t="s">
        <v>195</v>
      </c>
      <c r="AI204" s="97" t="s">
        <v>194</v>
      </c>
      <c r="AJ204" s="97" t="s">
        <v>195</v>
      </c>
      <c r="AK204" s="97" t="s">
        <v>195</v>
      </c>
      <c r="AL204" s="97" t="s">
        <v>194</v>
      </c>
    </row>
    <row r="205" spans="2:38">
      <c r="B205" t="s">
        <v>1074</v>
      </c>
      <c r="C205" s="93">
        <v>130</v>
      </c>
      <c r="D205" t="s">
        <v>89</v>
      </c>
      <c r="E205" t="s">
        <v>105</v>
      </c>
      <c r="F205" s="94">
        <v>2</v>
      </c>
      <c r="G205" s="95">
        <v>42939</v>
      </c>
      <c r="H205" t="s">
        <v>1301</v>
      </c>
      <c r="I205" t="s">
        <v>1302</v>
      </c>
      <c r="J205">
        <v>2.0840000000000001</v>
      </c>
      <c r="K205">
        <v>2.2549999999999999</v>
      </c>
      <c r="L205" s="96">
        <f t="shared" ref="L205:L268" si="28">IFERROR(IF(J205&gt;0,(J205*$F$31-($F$29+$F$30)),""),"")</f>
        <v>1.8342000000000001</v>
      </c>
      <c r="M205" s="107">
        <v>5.5147656768714146</v>
      </c>
      <c r="N205" s="96">
        <f t="shared" si="24"/>
        <v>1.7330481679548246</v>
      </c>
      <c r="O205" s="96">
        <f t="shared" ref="O205:O268" si="29">IFERROR(IF(K205&gt;0,(K205*$F$32-($F$29+$F$30)),""),"")</f>
        <v>2.0051999999999999</v>
      </c>
      <c r="P205" s="107">
        <v>2.2816647271287041</v>
      </c>
      <c r="Q205" s="96">
        <f t="shared" si="25"/>
        <v>1.959448058891615</v>
      </c>
      <c r="R205" s="95">
        <v>43008</v>
      </c>
      <c r="S205" s="96">
        <v>0.83650000000000002</v>
      </c>
      <c r="T205" s="96">
        <v>2.4607999999999999</v>
      </c>
      <c r="U205" s="96">
        <f t="shared" ref="U205:V268" si="30">IFERROR(IF(S205&gt;0,S205-($F$29),""),"")</f>
        <v>0.68589999999999995</v>
      </c>
      <c r="V205" s="96">
        <f t="shared" si="30"/>
        <v>2.3102</v>
      </c>
      <c r="W205" s="96">
        <v>23.217636022513883</v>
      </c>
      <c r="X205" s="96">
        <v>91.804831833254127</v>
      </c>
      <c r="Y205" s="96">
        <f t="shared" si="26"/>
        <v>0.52665023452157722</v>
      </c>
      <c r="Z205" s="96">
        <f t="shared" si="26"/>
        <v>0.18932477498816302</v>
      </c>
      <c r="AA205" s="96">
        <f t="shared" ref="AA205:AA268" si="31">IFERROR(1-Y205/N205,"")</f>
        <v>0.69611333126240882</v>
      </c>
      <c r="AB205" s="96">
        <f t="shared" ref="AB205:AB268" si="32">IFERROR($F$26*(1-AE205),"")</f>
        <v>0.45635933355920394</v>
      </c>
      <c r="AC205" s="96">
        <f t="shared" si="27"/>
        <v>9.6621481814249691E-2</v>
      </c>
      <c r="AD205">
        <f t="shared" ref="AD205:AD268" si="33">IFERROR(IF((R205-G205)&gt;0,(IFERROR(R205-G205,"")),""),"")</f>
        <v>69</v>
      </c>
      <c r="AE205" s="96">
        <f t="shared" ref="AE205:AE268" si="34">IFERROR(1-(AA205/$F$25),"")</f>
        <v>0.17326207688550022</v>
      </c>
      <c r="AF205" s="96" t="str">
        <f t="shared" ref="AF205:AF268" si="35">IFERROR(LN(AB205/(AC205-(1-AB205)))/AD205,"")</f>
        <v/>
      </c>
      <c r="AG205" s="97" t="s">
        <v>195</v>
      </c>
      <c r="AH205" s="97" t="s">
        <v>195</v>
      </c>
      <c r="AI205" s="97" t="s">
        <v>194</v>
      </c>
      <c r="AJ205" s="97" t="s">
        <v>195</v>
      </c>
      <c r="AK205" s="97" t="s">
        <v>194</v>
      </c>
      <c r="AL205" s="97" t="s">
        <v>194</v>
      </c>
    </row>
    <row r="206" spans="2:38">
      <c r="B206" t="s">
        <v>1074</v>
      </c>
      <c r="C206" s="93">
        <v>131</v>
      </c>
      <c r="D206" t="s">
        <v>89</v>
      </c>
      <c r="E206" t="s">
        <v>105</v>
      </c>
      <c r="F206" s="94">
        <v>3</v>
      </c>
      <c r="G206" s="95">
        <v>42939</v>
      </c>
      <c r="H206" t="s">
        <v>1303</v>
      </c>
      <c r="I206" t="s">
        <v>1304</v>
      </c>
      <c r="J206">
        <v>2.0870000000000002</v>
      </c>
      <c r="K206">
        <v>2.1520000000000001</v>
      </c>
      <c r="L206" s="96">
        <f t="shared" si="28"/>
        <v>1.8372000000000002</v>
      </c>
      <c r="M206" s="107">
        <v>5.5147656768714146</v>
      </c>
      <c r="N206" s="96">
        <f t="shared" si="24"/>
        <v>1.7358827249845186</v>
      </c>
      <c r="O206" s="96">
        <f t="shared" si="29"/>
        <v>1.9022000000000001</v>
      </c>
      <c r="P206" s="107">
        <v>2.2816647271287041</v>
      </c>
      <c r="Q206" s="96">
        <f t="shared" si="25"/>
        <v>1.8587981735605579</v>
      </c>
      <c r="R206" s="95">
        <v>43008</v>
      </c>
      <c r="S206" s="96">
        <v>0.87509999999999999</v>
      </c>
      <c r="T206" s="96">
        <v>2.2069000000000001</v>
      </c>
      <c r="U206" s="96">
        <f t="shared" si="30"/>
        <v>0.72449999999999992</v>
      </c>
      <c r="V206" s="96">
        <f t="shared" si="30"/>
        <v>2.0563000000000002</v>
      </c>
      <c r="W206" s="96">
        <v>19.267364414842707</v>
      </c>
      <c r="X206" s="96">
        <v>73.946360153256592</v>
      </c>
      <c r="Y206" s="96">
        <f t="shared" si="26"/>
        <v>0.58490794481446451</v>
      </c>
      <c r="Z206" s="96">
        <f t="shared" si="26"/>
        <v>0.53574099616858462</v>
      </c>
      <c r="AA206" s="96">
        <f t="shared" si="31"/>
        <v>0.66304869770526631</v>
      </c>
      <c r="AB206" s="96">
        <f t="shared" si="32"/>
        <v>0.43468275669038842</v>
      </c>
      <c r="AC206" s="96">
        <f t="shared" si="27"/>
        <v>0.28821902441531028</v>
      </c>
      <c r="AD206">
        <f t="shared" si="33"/>
        <v>69</v>
      </c>
      <c r="AE206" s="96">
        <f t="shared" si="34"/>
        <v>0.21253123787973116</v>
      </c>
      <c r="AF206" s="96" t="str">
        <f t="shared" si="35"/>
        <v/>
      </c>
      <c r="AG206" s="97" t="s">
        <v>195</v>
      </c>
      <c r="AH206" s="97" t="s">
        <v>195</v>
      </c>
      <c r="AI206" s="97" t="s">
        <v>194</v>
      </c>
      <c r="AJ206" s="97" t="s">
        <v>195</v>
      </c>
      <c r="AK206" s="97" t="s">
        <v>194</v>
      </c>
      <c r="AL206" s="97" t="s">
        <v>194</v>
      </c>
    </row>
    <row r="207" spans="2:38">
      <c r="B207" t="s">
        <v>1074</v>
      </c>
      <c r="C207" s="93">
        <v>132</v>
      </c>
      <c r="D207" t="s">
        <v>89</v>
      </c>
      <c r="E207" t="s">
        <v>105</v>
      </c>
      <c r="F207" s="98">
        <v>4</v>
      </c>
      <c r="G207" s="95" t="s">
        <v>193</v>
      </c>
      <c r="H207" t="s">
        <v>193</v>
      </c>
      <c r="I207" t="s">
        <v>193</v>
      </c>
      <c r="J207" t="s">
        <v>193</v>
      </c>
      <c r="K207" t="s">
        <v>193</v>
      </c>
      <c r="L207" s="96" t="str">
        <f t="shared" si="28"/>
        <v/>
      </c>
      <c r="M207" s="107">
        <v>5.5147656768714146</v>
      </c>
      <c r="N207" s="96" t="str">
        <f t="shared" si="24"/>
        <v/>
      </c>
      <c r="O207" s="96" t="str">
        <f t="shared" si="29"/>
        <v/>
      </c>
      <c r="P207" s="107">
        <v>2.2816647271287041</v>
      </c>
      <c r="Q207" s="96" t="str">
        <f t="shared" si="25"/>
        <v/>
      </c>
      <c r="R207" s="95" t="s">
        <v>193</v>
      </c>
      <c r="S207" s="96" t="s">
        <v>193</v>
      </c>
      <c r="T207" s="96" t="s">
        <v>193</v>
      </c>
      <c r="U207" s="96" t="str">
        <f t="shared" si="30"/>
        <v/>
      </c>
      <c r="V207" s="96" t="str">
        <f t="shared" si="30"/>
        <v/>
      </c>
      <c r="W207" s="96" t="s">
        <v>193</v>
      </c>
      <c r="X207" s="96" t="s">
        <v>193</v>
      </c>
      <c r="Y207" s="96" t="str">
        <f t="shared" si="26"/>
        <v/>
      </c>
      <c r="Z207" s="96" t="str">
        <f t="shared" si="26"/>
        <v/>
      </c>
      <c r="AA207" s="96" t="str">
        <f t="shared" si="31"/>
        <v/>
      </c>
      <c r="AB207" s="96" t="str">
        <f t="shared" si="32"/>
        <v/>
      </c>
      <c r="AC207" s="96" t="str">
        <f t="shared" si="27"/>
        <v/>
      </c>
      <c r="AD207" t="str">
        <f t="shared" si="33"/>
        <v/>
      </c>
      <c r="AE207" s="96" t="str">
        <f t="shared" si="34"/>
        <v/>
      </c>
      <c r="AF207" s="96" t="str">
        <f t="shared" si="35"/>
        <v/>
      </c>
      <c r="AG207" s="97" t="s">
        <v>194</v>
      </c>
      <c r="AH207" s="97" t="s">
        <v>194</v>
      </c>
      <c r="AI207" s="97" t="s">
        <v>194</v>
      </c>
      <c r="AJ207" s="97" t="s">
        <v>194</v>
      </c>
      <c r="AK207" s="97" t="s">
        <v>194</v>
      </c>
      <c r="AL207" s="97" t="s">
        <v>194</v>
      </c>
    </row>
    <row r="208" spans="2:38">
      <c r="B208" t="s">
        <v>1074</v>
      </c>
      <c r="C208" s="93">
        <v>133</v>
      </c>
      <c r="D208" t="s">
        <v>89</v>
      </c>
      <c r="E208" t="s">
        <v>105</v>
      </c>
      <c r="F208" s="98">
        <v>5</v>
      </c>
      <c r="G208" s="95">
        <v>42939</v>
      </c>
      <c r="H208" t="s">
        <v>1305</v>
      </c>
      <c r="I208" t="s">
        <v>1306</v>
      </c>
      <c r="J208">
        <v>2.0139999999999998</v>
      </c>
      <c r="K208">
        <v>2.1749999999999998</v>
      </c>
      <c r="L208" s="96">
        <f t="shared" si="28"/>
        <v>1.7641999999999998</v>
      </c>
      <c r="M208" s="107">
        <v>5.5147656768714146</v>
      </c>
      <c r="N208" s="96">
        <f t="shared" si="24"/>
        <v>1.6669085039286342</v>
      </c>
      <c r="O208" s="96">
        <f t="shared" si="29"/>
        <v>1.9251999999999998</v>
      </c>
      <c r="P208" s="107">
        <v>2.2816647271287041</v>
      </c>
      <c r="Q208" s="96">
        <f t="shared" si="25"/>
        <v>1.8812733906733179</v>
      </c>
      <c r="R208" s="95">
        <v>43008</v>
      </c>
      <c r="S208" s="96">
        <v>0.88839999999999997</v>
      </c>
      <c r="T208" s="96">
        <v>1.6706000000000001</v>
      </c>
      <c r="U208" s="96">
        <f t="shared" si="30"/>
        <v>0.73780000000000001</v>
      </c>
      <c r="V208" s="96">
        <f t="shared" si="30"/>
        <v>1.52</v>
      </c>
      <c r="W208" s="96">
        <v>27.488855869242268</v>
      </c>
      <c r="X208" s="96">
        <v>6.3285024154592735</v>
      </c>
      <c r="Y208" s="96">
        <f t="shared" si="26"/>
        <v>0.53498722139673061</v>
      </c>
      <c r="Z208" s="96">
        <f t="shared" si="26"/>
        <v>1.4238067632850191</v>
      </c>
      <c r="AA208" s="96">
        <f t="shared" si="31"/>
        <v>0.67905423714867852</v>
      </c>
      <c r="AB208" s="96">
        <f t="shared" si="32"/>
        <v>0.44517569941338553</v>
      </c>
      <c r="AC208" s="96">
        <f t="shared" si="27"/>
        <v>0.75683139427993029</v>
      </c>
      <c r="AD208">
        <f t="shared" si="33"/>
        <v>69</v>
      </c>
      <c r="AE208" s="96">
        <f t="shared" si="34"/>
        <v>0.19352228367140312</v>
      </c>
      <c r="AF208" s="96">
        <f t="shared" si="35"/>
        <v>1.1451684352253912E-2</v>
      </c>
      <c r="AG208" s="97" t="s">
        <v>195</v>
      </c>
      <c r="AH208" s="97" t="s">
        <v>194</v>
      </c>
      <c r="AI208" s="97" t="s">
        <v>194</v>
      </c>
      <c r="AJ208" s="97" t="s">
        <v>195</v>
      </c>
      <c r="AK208" s="97" t="s">
        <v>194</v>
      </c>
      <c r="AL208" s="97" t="s">
        <v>194</v>
      </c>
    </row>
    <row r="209" spans="2:38">
      <c r="B209" t="s">
        <v>1074</v>
      </c>
      <c r="C209" s="93">
        <v>134</v>
      </c>
      <c r="D209" t="s">
        <v>89</v>
      </c>
      <c r="E209" t="s">
        <v>105</v>
      </c>
      <c r="F209" s="98">
        <v>6</v>
      </c>
      <c r="G209" s="95">
        <v>42939</v>
      </c>
      <c r="H209" t="s">
        <v>1307</v>
      </c>
      <c r="I209" t="s">
        <v>1308</v>
      </c>
      <c r="J209">
        <v>2.0579999999999998</v>
      </c>
      <c r="K209">
        <v>2.1909999999999998</v>
      </c>
      <c r="L209" s="96">
        <f t="shared" si="28"/>
        <v>1.8081999999999998</v>
      </c>
      <c r="M209" s="107">
        <v>5.5147656768714146</v>
      </c>
      <c r="N209" s="96">
        <f t="shared" si="24"/>
        <v>1.7084820070308109</v>
      </c>
      <c r="O209" s="96">
        <f t="shared" si="29"/>
        <v>1.9411999999999998</v>
      </c>
      <c r="P209" s="107">
        <v>2.2816647271287041</v>
      </c>
      <c r="Q209" s="96">
        <f t="shared" si="25"/>
        <v>1.8969083243169773</v>
      </c>
      <c r="R209" s="95">
        <v>43008</v>
      </c>
      <c r="S209" s="96">
        <v>0.6512</v>
      </c>
      <c r="T209" s="96">
        <v>1.7436</v>
      </c>
      <c r="U209" s="96">
        <f t="shared" si="30"/>
        <v>0.50059999999999993</v>
      </c>
      <c r="V209" s="96">
        <f t="shared" si="30"/>
        <v>1.593</v>
      </c>
      <c r="W209" s="96">
        <v>14.444983034415532</v>
      </c>
      <c r="X209" s="96">
        <v>3.5795197100129474</v>
      </c>
      <c r="Y209" s="96">
        <f t="shared" si="26"/>
        <v>0.42828841492971581</v>
      </c>
      <c r="Z209" s="96">
        <f t="shared" si="26"/>
        <v>1.5359782510194937</v>
      </c>
      <c r="AA209" s="96">
        <f t="shared" si="31"/>
        <v>0.74931640300149094</v>
      </c>
      <c r="AB209" s="96">
        <f t="shared" si="32"/>
        <v>0.49123830695584686</v>
      </c>
      <c r="AC209" s="96">
        <f t="shared" si="27"/>
        <v>0.80972719204685639</v>
      </c>
      <c r="AD209">
        <f t="shared" si="33"/>
        <v>69</v>
      </c>
      <c r="AE209" s="96">
        <f t="shared" si="34"/>
        <v>0.1100755308770891</v>
      </c>
      <c r="AF209" s="96">
        <f t="shared" si="35"/>
        <v>7.100488744056453E-3</v>
      </c>
      <c r="AG209" s="97" t="s">
        <v>195</v>
      </c>
      <c r="AH209" s="97" t="s">
        <v>194</v>
      </c>
      <c r="AI209" s="97" t="s">
        <v>194</v>
      </c>
      <c r="AJ209" s="97" t="s">
        <v>194</v>
      </c>
      <c r="AK209" s="97" t="s">
        <v>194</v>
      </c>
      <c r="AL209" s="97" t="s">
        <v>195</v>
      </c>
    </row>
    <row r="210" spans="2:38">
      <c r="B210" t="s">
        <v>1074</v>
      </c>
      <c r="C210" s="93">
        <v>135</v>
      </c>
      <c r="D210" t="s">
        <v>89</v>
      </c>
      <c r="E210" t="s">
        <v>105</v>
      </c>
      <c r="F210" s="98">
        <v>7</v>
      </c>
      <c r="G210" s="95">
        <v>42939</v>
      </c>
      <c r="H210" t="s">
        <v>1309</v>
      </c>
      <c r="I210" t="s">
        <v>1310</v>
      </c>
      <c r="J210">
        <v>2.0190000000000001</v>
      </c>
      <c r="K210">
        <v>2.2690000000000001</v>
      </c>
      <c r="L210" s="96">
        <f t="shared" si="28"/>
        <v>1.7692000000000001</v>
      </c>
      <c r="M210" s="107">
        <v>5.5147656768714146</v>
      </c>
      <c r="N210" s="96">
        <f t="shared" si="24"/>
        <v>1.6716327656447911</v>
      </c>
      <c r="O210" s="96">
        <f t="shared" si="29"/>
        <v>2.0192000000000001</v>
      </c>
      <c r="P210" s="107">
        <v>2.2816647271287041</v>
      </c>
      <c r="Q210" s="96">
        <f t="shared" si="25"/>
        <v>1.9731286258298173</v>
      </c>
      <c r="R210" s="95">
        <v>43008</v>
      </c>
      <c r="S210" s="96">
        <v>0.94330000000000003</v>
      </c>
      <c r="T210" s="96">
        <v>2.0406</v>
      </c>
      <c r="U210" s="96">
        <f t="shared" si="30"/>
        <v>0.79269999999999996</v>
      </c>
      <c r="V210" s="96">
        <f t="shared" si="30"/>
        <v>1.89</v>
      </c>
      <c r="W210" s="96">
        <v>34.179033030157882</v>
      </c>
      <c r="X210" s="96">
        <v>89.95546759030151</v>
      </c>
      <c r="Y210" s="96">
        <f t="shared" si="26"/>
        <v>0.52176280516993845</v>
      </c>
      <c r="Z210" s="96">
        <f t="shared" si="26"/>
        <v>0.18984166254330148</v>
      </c>
      <c r="AA210" s="96">
        <f t="shared" si="31"/>
        <v>0.68787235097735033</v>
      </c>
      <c r="AB210" s="96">
        <f t="shared" si="32"/>
        <v>0.45095669565260976</v>
      </c>
      <c r="AC210" s="96">
        <f t="shared" si="27"/>
        <v>9.621352610170654E-2</v>
      </c>
      <c r="AD210">
        <f t="shared" si="33"/>
        <v>69</v>
      </c>
      <c r="AE210" s="96">
        <f t="shared" si="34"/>
        <v>0.18304946439744618</v>
      </c>
      <c r="AF210" s="96" t="str">
        <f t="shared" si="35"/>
        <v/>
      </c>
      <c r="AG210" s="97" t="s">
        <v>195</v>
      </c>
      <c r="AH210" s="97" t="s">
        <v>195</v>
      </c>
      <c r="AI210" s="97" t="s">
        <v>194</v>
      </c>
      <c r="AJ210" s="97" t="s">
        <v>195</v>
      </c>
      <c r="AK210" s="97" t="s">
        <v>195</v>
      </c>
      <c r="AL210" s="97" t="s">
        <v>194</v>
      </c>
    </row>
    <row r="211" spans="2:38">
      <c r="B211" t="s">
        <v>1074</v>
      </c>
      <c r="C211" s="93">
        <v>136</v>
      </c>
      <c r="D211" t="s">
        <v>89</v>
      </c>
      <c r="E211" t="s">
        <v>105</v>
      </c>
      <c r="F211" s="98">
        <v>8</v>
      </c>
      <c r="G211" s="95">
        <v>42939</v>
      </c>
      <c r="H211" t="s">
        <v>1311</v>
      </c>
      <c r="I211" t="s">
        <v>1312</v>
      </c>
      <c r="J211">
        <v>2.121</v>
      </c>
      <c r="K211">
        <v>2.202</v>
      </c>
      <c r="L211" s="96">
        <f t="shared" si="28"/>
        <v>1.8712</v>
      </c>
      <c r="M211" s="107">
        <v>5.5147656768714146</v>
      </c>
      <c r="N211" s="96">
        <f t="shared" si="24"/>
        <v>1.7680077046543821</v>
      </c>
      <c r="O211" s="96">
        <f t="shared" si="29"/>
        <v>1.9521999999999999</v>
      </c>
      <c r="P211" s="107">
        <v>2.2816647271287041</v>
      </c>
      <c r="Q211" s="96">
        <f t="shared" si="25"/>
        <v>1.9076573411969935</v>
      </c>
      <c r="R211" s="95">
        <v>43008</v>
      </c>
      <c r="S211" s="96">
        <v>0.98260000000000003</v>
      </c>
      <c r="T211" s="96">
        <v>1.7850999999999999</v>
      </c>
      <c r="U211" s="96">
        <f t="shared" si="30"/>
        <v>0.83200000000000007</v>
      </c>
      <c r="V211" s="96">
        <f t="shared" si="30"/>
        <v>1.6344999999999998</v>
      </c>
      <c r="W211" s="96">
        <v>36.128717698681726</v>
      </c>
      <c r="X211" s="96">
        <v>4.4315992292882065</v>
      </c>
      <c r="Y211" s="96">
        <f t="shared" si="26"/>
        <v>0.53140906874696814</v>
      </c>
      <c r="Z211" s="96">
        <f t="shared" si="26"/>
        <v>1.562065510597284</v>
      </c>
      <c r="AA211" s="96">
        <f t="shared" si="31"/>
        <v>0.69943056959084338</v>
      </c>
      <c r="AB211" s="96">
        <f t="shared" si="32"/>
        <v>0.45853405512368833</v>
      </c>
      <c r="AC211" s="96">
        <f t="shared" si="27"/>
        <v>0.81883967149841397</v>
      </c>
      <c r="AD211">
        <f t="shared" si="33"/>
        <v>69</v>
      </c>
      <c r="AE211" s="96">
        <f t="shared" si="34"/>
        <v>0.16932236390636179</v>
      </c>
      <c r="AF211" s="96">
        <f t="shared" si="35"/>
        <v>7.2850546897403855E-3</v>
      </c>
      <c r="AG211" s="97" t="s">
        <v>194</v>
      </c>
      <c r="AH211" s="97" t="s">
        <v>194</v>
      </c>
      <c r="AI211" s="97" t="s">
        <v>194</v>
      </c>
      <c r="AJ211" s="97" t="s">
        <v>195</v>
      </c>
      <c r="AK211" s="97" t="s">
        <v>194</v>
      </c>
      <c r="AL211" s="97" t="s">
        <v>194</v>
      </c>
    </row>
    <row r="212" spans="2:38">
      <c r="B212" t="s">
        <v>1074</v>
      </c>
      <c r="C212" s="93">
        <v>137</v>
      </c>
      <c r="D212" t="s">
        <v>91</v>
      </c>
      <c r="E212" t="s">
        <v>105</v>
      </c>
      <c r="F212" s="94">
        <v>1</v>
      </c>
      <c r="G212" s="95">
        <v>42939</v>
      </c>
      <c r="H212" t="s">
        <v>1313</v>
      </c>
      <c r="I212" t="s">
        <v>1314</v>
      </c>
      <c r="J212">
        <v>2.0680000000000001</v>
      </c>
      <c r="K212">
        <v>2.2290000000000001</v>
      </c>
      <c r="L212" s="96">
        <f t="shared" si="28"/>
        <v>1.8182</v>
      </c>
      <c r="M212" s="107">
        <v>5.5147656768714146</v>
      </c>
      <c r="N212" s="96">
        <f t="shared" si="24"/>
        <v>1.7179305304631241</v>
      </c>
      <c r="O212" s="96">
        <f t="shared" si="29"/>
        <v>1.9792000000000001</v>
      </c>
      <c r="P212" s="107">
        <v>2.2816647271287041</v>
      </c>
      <c r="Q212" s="96">
        <f t="shared" si="25"/>
        <v>1.9340412917206689</v>
      </c>
      <c r="R212" s="95">
        <v>43008</v>
      </c>
      <c r="S212" s="96">
        <v>0.80879999999999996</v>
      </c>
      <c r="T212" s="96">
        <v>5.0305999999999997</v>
      </c>
      <c r="U212" s="96">
        <f t="shared" si="30"/>
        <v>0.6581999999999999</v>
      </c>
      <c r="V212" s="96">
        <f t="shared" si="30"/>
        <v>4.88</v>
      </c>
      <c r="W212" s="96">
        <v>19.57311534968159</v>
      </c>
      <c r="X212" s="96">
        <v>91.181818181818144</v>
      </c>
      <c r="Y212" s="96">
        <f t="shared" si="26"/>
        <v>0.52936975476839565</v>
      </c>
      <c r="Z212" s="96">
        <f t="shared" si="26"/>
        <v>0.43032727272727467</v>
      </c>
      <c r="AA212" s="96">
        <f t="shared" si="31"/>
        <v>0.6918561342374614</v>
      </c>
      <c r="AB212" s="96">
        <f t="shared" si="32"/>
        <v>0.45356839204166122</v>
      </c>
      <c r="AC212" s="96">
        <f t="shared" si="27"/>
        <v>0.22250159527071064</v>
      </c>
      <c r="AD212">
        <f t="shared" si="33"/>
        <v>69</v>
      </c>
      <c r="AE212" s="96">
        <f t="shared" si="34"/>
        <v>0.17831813035930943</v>
      </c>
      <c r="AF212" s="96" t="str">
        <f t="shared" si="35"/>
        <v/>
      </c>
      <c r="AG212" s="97" t="s">
        <v>195</v>
      </c>
      <c r="AH212" s="97" t="s">
        <v>195</v>
      </c>
      <c r="AI212" s="97" t="s">
        <v>194</v>
      </c>
      <c r="AJ212" s="97" t="s">
        <v>194</v>
      </c>
      <c r="AK212" s="97" t="s">
        <v>195</v>
      </c>
      <c r="AL212" s="97" t="s">
        <v>194</v>
      </c>
    </row>
    <row r="213" spans="2:38">
      <c r="B213" t="s">
        <v>1074</v>
      </c>
      <c r="C213" s="93">
        <v>138</v>
      </c>
      <c r="D213" t="s">
        <v>91</v>
      </c>
      <c r="E213" t="s">
        <v>105</v>
      </c>
      <c r="F213" s="94">
        <v>2</v>
      </c>
      <c r="G213" s="95">
        <v>42939</v>
      </c>
      <c r="H213" t="s">
        <v>1315</v>
      </c>
      <c r="I213" t="s">
        <v>1316</v>
      </c>
      <c r="J213">
        <v>2.0670000000000002</v>
      </c>
      <c r="K213">
        <v>2.1680000000000001</v>
      </c>
      <c r="L213" s="96">
        <f t="shared" si="28"/>
        <v>1.8172000000000001</v>
      </c>
      <c r="M213" s="107">
        <v>5.5147656768714146</v>
      </c>
      <c r="N213" s="96">
        <f t="shared" si="24"/>
        <v>1.7169856781198929</v>
      </c>
      <c r="O213" s="96">
        <f t="shared" si="29"/>
        <v>1.9182000000000001</v>
      </c>
      <c r="P213" s="107">
        <v>2.2816647271287041</v>
      </c>
      <c r="Q213" s="96">
        <f t="shared" si="25"/>
        <v>1.8744331072042173</v>
      </c>
      <c r="R213" s="95">
        <v>43008</v>
      </c>
      <c r="S213" s="96">
        <v>0.66200000000000003</v>
      </c>
      <c r="T213" s="96">
        <v>0.2059</v>
      </c>
      <c r="U213" s="96">
        <f t="shared" si="30"/>
        <v>0.51140000000000008</v>
      </c>
      <c r="V213" s="96">
        <f t="shared" si="30"/>
        <v>5.5299999999999988E-2</v>
      </c>
      <c r="W213" s="96">
        <v>28.084896347481987</v>
      </c>
      <c r="X213" s="96">
        <v>0</v>
      </c>
      <c r="Y213" s="96">
        <f t="shared" si="26"/>
        <v>0.36777384007897718</v>
      </c>
      <c r="Z213" s="96">
        <f t="shared" si="26"/>
        <v>5.5299999999999988E-2</v>
      </c>
      <c r="AA213" s="96">
        <f t="shared" si="31"/>
        <v>0.78580261631437065</v>
      </c>
      <c r="AB213" s="96">
        <f t="shared" si="32"/>
        <v>0.51515800974528825</v>
      </c>
      <c r="AC213" s="96">
        <f t="shared" si="27"/>
        <v>2.9502253127870685E-2</v>
      </c>
      <c r="AD213">
        <f t="shared" si="33"/>
        <v>69</v>
      </c>
      <c r="AE213" s="96">
        <f t="shared" si="34"/>
        <v>6.6742735968680855E-2</v>
      </c>
      <c r="AF213" s="96" t="str">
        <f t="shared" si="35"/>
        <v/>
      </c>
      <c r="AG213" s="97" t="s">
        <v>195</v>
      </c>
      <c r="AH213" s="97" t="s">
        <v>195</v>
      </c>
      <c r="AI213" s="97" t="s">
        <v>194</v>
      </c>
      <c r="AJ213" s="97" t="s">
        <v>195</v>
      </c>
      <c r="AK213" s="97" t="s">
        <v>195</v>
      </c>
      <c r="AL213" s="97" t="s">
        <v>194</v>
      </c>
    </row>
    <row r="214" spans="2:38">
      <c r="B214" t="s">
        <v>1074</v>
      </c>
      <c r="C214" s="93">
        <v>139</v>
      </c>
      <c r="D214" t="s">
        <v>91</v>
      </c>
      <c r="E214" t="s">
        <v>105</v>
      </c>
      <c r="F214" s="94">
        <v>3</v>
      </c>
      <c r="G214" s="95">
        <v>42939</v>
      </c>
      <c r="H214" t="s">
        <v>1317</v>
      </c>
      <c r="I214" t="s">
        <v>1318</v>
      </c>
      <c r="J214">
        <v>1.9870000000000001</v>
      </c>
      <c r="K214">
        <v>2.2309999999999999</v>
      </c>
      <c r="L214" s="96">
        <f t="shared" si="28"/>
        <v>1.7372000000000001</v>
      </c>
      <c r="M214" s="107">
        <v>5.5147656768714146</v>
      </c>
      <c r="N214" s="96">
        <f t="shared" si="24"/>
        <v>1.64139749066139</v>
      </c>
      <c r="O214" s="96">
        <f t="shared" si="29"/>
        <v>1.9811999999999999</v>
      </c>
      <c r="P214" s="107">
        <v>2.2816647271287041</v>
      </c>
      <c r="Q214" s="96">
        <f t="shared" si="25"/>
        <v>1.935995658426126</v>
      </c>
      <c r="R214" s="95">
        <v>43008</v>
      </c>
      <c r="S214" s="96">
        <v>0.73580000000000001</v>
      </c>
      <c r="T214" s="96">
        <v>2.1772999999999998</v>
      </c>
      <c r="U214" s="96">
        <f t="shared" si="30"/>
        <v>0.58519999999999994</v>
      </c>
      <c r="V214" s="96">
        <f t="shared" si="30"/>
        <v>2.0266999999999999</v>
      </c>
      <c r="W214" s="96">
        <v>21.345029239766301</v>
      </c>
      <c r="X214" s="96">
        <v>88.823816495851673</v>
      </c>
      <c r="Y214" s="96">
        <f t="shared" si="26"/>
        <v>0.46028888888888758</v>
      </c>
      <c r="Z214" s="96">
        <f t="shared" si="26"/>
        <v>0.22650771107857426</v>
      </c>
      <c r="AA214" s="96">
        <f t="shared" si="31"/>
        <v>0.71957500148034392</v>
      </c>
      <c r="AB214" s="96">
        <f t="shared" si="32"/>
        <v>0.47174038101799276</v>
      </c>
      <c r="AC214" s="96">
        <f t="shared" si="27"/>
        <v>0.11699804702181742</v>
      </c>
      <c r="AD214">
        <f t="shared" si="33"/>
        <v>69</v>
      </c>
      <c r="AE214" s="96">
        <f t="shared" si="34"/>
        <v>0.14539786047465086</v>
      </c>
      <c r="AF214" s="96" t="str">
        <f t="shared" si="35"/>
        <v/>
      </c>
      <c r="AG214" s="97" t="s">
        <v>195</v>
      </c>
      <c r="AH214" s="97" t="s">
        <v>195</v>
      </c>
      <c r="AI214" s="97" t="s">
        <v>194</v>
      </c>
      <c r="AJ214" s="97" t="s">
        <v>195</v>
      </c>
      <c r="AK214" s="97" t="s">
        <v>195</v>
      </c>
      <c r="AL214" s="97" t="s">
        <v>194</v>
      </c>
    </row>
    <row r="215" spans="2:38">
      <c r="B215" t="s">
        <v>1074</v>
      </c>
      <c r="C215" s="93">
        <v>140</v>
      </c>
      <c r="D215" t="s">
        <v>91</v>
      </c>
      <c r="E215" t="s">
        <v>105</v>
      </c>
      <c r="F215" s="98">
        <v>4</v>
      </c>
      <c r="G215" s="95">
        <v>42939</v>
      </c>
      <c r="H215" t="s">
        <v>1319</v>
      </c>
      <c r="I215" t="s">
        <v>1320</v>
      </c>
      <c r="J215">
        <v>1.9390000000000001</v>
      </c>
      <c r="K215">
        <v>2.1970000000000001</v>
      </c>
      <c r="L215" s="96">
        <f t="shared" si="28"/>
        <v>1.6892</v>
      </c>
      <c r="M215" s="107">
        <v>5.5147656768714146</v>
      </c>
      <c r="N215" s="96">
        <f t="shared" si="24"/>
        <v>1.5960445781862882</v>
      </c>
      <c r="O215" s="96">
        <f t="shared" si="29"/>
        <v>1.9472</v>
      </c>
      <c r="P215" s="107">
        <v>2.2816647271287041</v>
      </c>
      <c r="Q215" s="96">
        <f t="shared" si="25"/>
        <v>1.90277142443335</v>
      </c>
      <c r="R215" s="95">
        <v>43008</v>
      </c>
      <c r="S215" s="96">
        <v>0.9304</v>
      </c>
      <c r="T215" s="96">
        <v>1.7859</v>
      </c>
      <c r="U215" s="96">
        <f t="shared" si="30"/>
        <v>0.77980000000000005</v>
      </c>
      <c r="V215" s="96">
        <f t="shared" si="30"/>
        <v>1.6353</v>
      </c>
      <c r="W215" s="96">
        <v>22.900763358778644</v>
      </c>
      <c r="X215" s="96">
        <v>7.374631268436298</v>
      </c>
      <c r="Y215" s="96">
        <f t="shared" si="26"/>
        <v>0.60121984732824418</v>
      </c>
      <c r="Z215" s="96">
        <f t="shared" si="26"/>
        <v>1.5147026548672613</v>
      </c>
      <c r="AA215" s="96">
        <f t="shared" si="31"/>
        <v>0.6233063565107575</v>
      </c>
      <c r="AB215" s="96">
        <f t="shared" si="32"/>
        <v>0.40862839524220684</v>
      </c>
      <c r="AC215" s="96">
        <f t="shared" si="27"/>
        <v>0.79605076858789992</v>
      </c>
      <c r="AD215">
        <f t="shared" si="33"/>
        <v>69</v>
      </c>
      <c r="AE215" s="96">
        <f t="shared" si="34"/>
        <v>0.25973116803948038</v>
      </c>
      <c r="AF215" s="96">
        <f t="shared" si="35"/>
        <v>1.0019746018546867E-2</v>
      </c>
      <c r="AG215" s="97" t="s">
        <v>195</v>
      </c>
      <c r="AH215" s="97" t="s">
        <v>195</v>
      </c>
      <c r="AI215" s="97" t="s">
        <v>194</v>
      </c>
      <c r="AJ215" s="97" t="s">
        <v>194</v>
      </c>
      <c r="AK215" s="97" t="s">
        <v>194</v>
      </c>
      <c r="AL215" s="97" t="s">
        <v>195</v>
      </c>
    </row>
    <row r="216" spans="2:38">
      <c r="B216" t="s">
        <v>1074</v>
      </c>
      <c r="C216" s="93">
        <v>141</v>
      </c>
      <c r="D216" t="s">
        <v>91</v>
      </c>
      <c r="E216" t="s">
        <v>105</v>
      </c>
      <c r="F216" s="98">
        <v>5</v>
      </c>
      <c r="G216" s="95" t="s">
        <v>193</v>
      </c>
      <c r="H216" t="s">
        <v>193</v>
      </c>
      <c r="I216" t="s">
        <v>193</v>
      </c>
      <c r="J216" t="s">
        <v>193</v>
      </c>
      <c r="K216" t="s">
        <v>193</v>
      </c>
      <c r="L216" s="96" t="str">
        <f t="shared" si="28"/>
        <v/>
      </c>
      <c r="M216" s="107">
        <v>5.5147656768714146</v>
      </c>
      <c r="N216" s="96" t="str">
        <f t="shared" si="24"/>
        <v/>
      </c>
      <c r="O216" s="96" t="str">
        <f t="shared" si="29"/>
        <v/>
      </c>
      <c r="P216" s="107">
        <v>2.2816647271287041</v>
      </c>
      <c r="Q216" s="96" t="str">
        <f t="shared" si="25"/>
        <v/>
      </c>
      <c r="R216" s="95" t="s">
        <v>193</v>
      </c>
      <c r="S216" s="96" t="s">
        <v>193</v>
      </c>
      <c r="T216" s="96" t="s">
        <v>193</v>
      </c>
      <c r="U216" s="96" t="str">
        <f t="shared" si="30"/>
        <v/>
      </c>
      <c r="V216" s="96" t="str">
        <f t="shared" si="30"/>
        <v/>
      </c>
      <c r="W216" s="96" t="s">
        <v>193</v>
      </c>
      <c r="X216" s="96" t="s">
        <v>193</v>
      </c>
      <c r="Y216" s="96" t="str">
        <f t="shared" si="26"/>
        <v/>
      </c>
      <c r="Z216" s="96" t="str">
        <f t="shared" si="26"/>
        <v/>
      </c>
      <c r="AA216" s="96" t="str">
        <f t="shared" si="31"/>
        <v/>
      </c>
      <c r="AB216" s="96" t="str">
        <f t="shared" si="32"/>
        <v/>
      </c>
      <c r="AC216" s="96" t="str">
        <f t="shared" si="27"/>
        <v/>
      </c>
      <c r="AD216" t="str">
        <f t="shared" si="33"/>
        <v/>
      </c>
      <c r="AE216" s="96" t="str">
        <f t="shared" si="34"/>
        <v/>
      </c>
      <c r="AF216" s="96" t="str">
        <f t="shared" si="35"/>
        <v/>
      </c>
      <c r="AG216" s="97" t="s">
        <v>194</v>
      </c>
      <c r="AH216" s="97" t="s">
        <v>194</v>
      </c>
      <c r="AI216" s="97" t="s">
        <v>194</v>
      </c>
      <c r="AJ216" s="97" t="s">
        <v>194</v>
      </c>
      <c r="AK216" s="97" t="s">
        <v>194</v>
      </c>
      <c r="AL216" s="97" t="s">
        <v>194</v>
      </c>
    </row>
    <row r="217" spans="2:38">
      <c r="B217" t="s">
        <v>1074</v>
      </c>
      <c r="C217" s="93">
        <v>142</v>
      </c>
      <c r="D217" t="s">
        <v>91</v>
      </c>
      <c r="E217" t="s">
        <v>105</v>
      </c>
      <c r="F217" s="98">
        <v>6</v>
      </c>
      <c r="G217" s="95">
        <v>42939</v>
      </c>
      <c r="H217" t="s">
        <v>1321</v>
      </c>
      <c r="I217" t="s">
        <v>1322</v>
      </c>
      <c r="J217">
        <v>1.9870000000000001</v>
      </c>
      <c r="K217">
        <v>2.1840000000000002</v>
      </c>
      <c r="L217" s="96">
        <f t="shared" si="28"/>
        <v>1.7372000000000001</v>
      </c>
      <c r="M217" s="107">
        <v>5.5147656768714146</v>
      </c>
      <c r="N217" s="96">
        <f t="shared" si="24"/>
        <v>1.64139749066139</v>
      </c>
      <c r="O217" s="96">
        <f t="shared" si="29"/>
        <v>1.9342000000000001</v>
      </c>
      <c r="P217" s="107">
        <v>2.2816647271287041</v>
      </c>
      <c r="Q217" s="96">
        <f t="shared" si="25"/>
        <v>1.8900680408478767</v>
      </c>
      <c r="R217" s="95">
        <v>43008</v>
      </c>
      <c r="S217" s="96">
        <v>0.79330000000000001</v>
      </c>
      <c r="T217" s="96">
        <v>1.6503000000000001</v>
      </c>
      <c r="U217" s="96">
        <f t="shared" si="30"/>
        <v>0.64270000000000005</v>
      </c>
      <c r="V217" s="96">
        <f t="shared" si="30"/>
        <v>1.4997</v>
      </c>
      <c r="W217" s="96">
        <v>14.285714285714219</v>
      </c>
      <c r="X217" s="96">
        <v>6.2950504565111585</v>
      </c>
      <c r="Y217" s="96">
        <f t="shared" si="26"/>
        <v>0.55088571428571476</v>
      </c>
      <c r="Z217" s="96">
        <f t="shared" si="26"/>
        <v>1.4052931283037022</v>
      </c>
      <c r="AA217" s="96">
        <f t="shared" si="31"/>
        <v>0.66438006794823412</v>
      </c>
      <c r="AB217" s="96">
        <f t="shared" si="32"/>
        <v>0.43555557898744096</v>
      </c>
      <c r="AC217" s="96">
        <f t="shared" si="27"/>
        <v>0.74351457086872574</v>
      </c>
      <c r="AD217">
        <f t="shared" si="33"/>
        <v>69</v>
      </c>
      <c r="AE217" s="96">
        <f t="shared" si="34"/>
        <v>0.21095003806623025</v>
      </c>
      <c r="AF217" s="96">
        <f t="shared" si="35"/>
        <v>1.2881808428110715E-2</v>
      </c>
      <c r="AG217" s="97" t="s">
        <v>194</v>
      </c>
      <c r="AH217" s="97" t="s">
        <v>194</v>
      </c>
      <c r="AI217" s="97" t="s">
        <v>194</v>
      </c>
      <c r="AJ217" s="97" t="s">
        <v>195</v>
      </c>
      <c r="AK217" s="97" t="s">
        <v>194</v>
      </c>
      <c r="AL217" s="97" t="s">
        <v>195</v>
      </c>
    </row>
    <row r="218" spans="2:38">
      <c r="B218" t="s">
        <v>1074</v>
      </c>
      <c r="C218" s="93">
        <v>143</v>
      </c>
      <c r="D218" t="s">
        <v>91</v>
      </c>
      <c r="E218" t="s">
        <v>105</v>
      </c>
      <c r="F218" s="98">
        <v>7</v>
      </c>
      <c r="G218" s="95">
        <v>42939</v>
      </c>
      <c r="H218" t="s">
        <v>1323</v>
      </c>
      <c r="I218" t="s">
        <v>1324</v>
      </c>
      <c r="J218">
        <v>1.917</v>
      </c>
      <c r="K218">
        <v>2.1629999999999998</v>
      </c>
      <c r="L218" s="96">
        <f t="shared" si="28"/>
        <v>1.6672</v>
      </c>
      <c r="M218" s="107">
        <v>5.5147656768714146</v>
      </c>
      <c r="N218" s="96">
        <f t="shared" si="24"/>
        <v>1.5752578266351998</v>
      </c>
      <c r="O218" s="96">
        <f t="shared" si="29"/>
        <v>1.9131999999999998</v>
      </c>
      <c r="P218" s="107">
        <v>2.2816647271287041</v>
      </c>
      <c r="Q218" s="96">
        <f t="shared" si="25"/>
        <v>1.8695471904405734</v>
      </c>
      <c r="R218" s="95">
        <v>43008</v>
      </c>
      <c r="S218" s="96">
        <v>0.78680000000000005</v>
      </c>
      <c r="T218" s="96">
        <v>1.5979000000000001</v>
      </c>
      <c r="U218" s="96">
        <f t="shared" si="30"/>
        <v>0.6362000000000001</v>
      </c>
      <c r="V218" s="96">
        <f t="shared" si="30"/>
        <v>1.4473</v>
      </c>
      <c r="W218" s="96">
        <v>20.618120237087211</v>
      </c>
      <c r="X218" s="96">
        <v>5.2657480314956748</v>
      </c>
      <c r="Y218" s="96">
        <f t="shared" si="26"/>
        <v>0.50502751905165122</v>
      </c>
      <c r="Z218" s="96">
        <f t="shared" si="26"/>
        <v>1.371088828740163</v>
      </c>
      <c r="AA218" s="96">
        <f t="shared" si="31"/>
        <v>0.67940008898073156</v>
      </c>
      <c r="AB218" s="96">
        <f t="shared" si="32"/>
        <v>0.44540243363107346</v>
      </c>
      <c r="AC218" s="96">
        <f t="shared" si="27"/>
        <v>0.73338016593047606</v>
      </c>
      <c r="AD218">
        <f t="shared" si="33"/>
        <v>69</v>
      </c>
      <c r="AE218" s="96">
        <f t="shared" si="34"/>
        <v>0.19311153327704089</v>
      </c>
      <c r="AF218" s="96">
        <f t="shared" si="35"/>
        <v>1.3229096791529373E-2</v>
      </c>
      <c r="AG218" s="97" t="s">
        <v>194</v>
      </c>
      <c r="AH218" s="97" t="s">
        <v>194</v>
      </c>
      <c r="AI218" s="97" t="s">
        <v>194</v>
      </c>
      <c r="AJ218" s="97" t="s">
        <v>194</v>
      </c>
      <c r="AK218" s="97" t="s">
        <v>194</v>
      </c>
      <c r="AL218" s="97" t="s">
        <v>194</v>
      </c>
    </row>
    <row r="219" spans="2:38">
      <c r="B219" t="s">
        <v>1074</v>
      </c>
      <c r="C219" s="93">
        <v>144</v>
      </c>
      <c r="D219" t="s">
        <v>91</v>
      </c>
      <c r="E219" t="s">
        <v>105</v>
      </c>
      <c r="F219" s="98">
        <v>8</v>
      </c>
      <c r="G219" s="95">
        <v>42939</v>
      </c>
      <c r="H219" t="s">
        <v>1325</v>
      </c>
      <c r="I219" t="s">
        <v>1326</v>
      </c>
      <c r="J219">
        <v>2.0310000000000001</v>
      </c>
      <c r="K219">
        <v>2.16</v>
      </c>
      <c r="L219" s="96">
        <f t="shared" si="28"/>
        <v>1.7812000000000001</v>
      </c>
      <c r="M219" s="107">
        <v>5.5147656768714146</v>
      </c>
      <c r="N219" s="96">
        <f t="shared" si="24"/>
        <v>1.6829709937635664</v>
      </c>
      <c r="O219" s="96">
        <f t="shared" si="29"/>
        <v>1.9102000000000001</v>
      </c>
      <c r="P219" s="107">
        <v>2.2816647271287041</v>
      </c>
      <c r="Q219" s="96">
        <f t="shared" si="25"/>
        <v>1.8666156403823877</v>
      </c>
      <c r="R219" s="95">
        <v>43008</v>
      </c>
      <c r="S219" s="96">
        <v>0.66180000000000005</v>
      </c>
      <c r="T219" s="96">
        <v>0.17680000000000001</v>
      </c>
      <c r="U219" s="96">
        <f t="shared" si="30"/>
        <v>0.5112000000000001</v>
      </c>
      <c r="V219" s="96">
        <f t="shared" si="30"/>
        <v>2.6200000000000001E-2</v>
      </c>
      <c r="W219" s="96">
        <v>16.886930983847094</v>
      </c>
      <c r="X219" s="96">
        <v>0</v>
      </c>
      <c r="Y219" s="96">
        <f t="shared" si="26"/>
        <v>0.42487400881057374</v>
      </c>
      <c r="Z219" s="96">
        <f t="shared" si="26"/>
        <v>2.6200000000000001E-2</v>
      </c>
      <c r="AA219" s="96">
        <f t="shared" si="31"/>
        <v>0.74754525753266643</v>
      </c>
      <c r="AB219" s="96">
        <f t="shared" si="32"/>
        <v>0.49007717595965788</v>
      </c>
      <c r="AC219" s="96">
        <f t="shared" si="27"/>
        <v>1.4036097969602767E-2</v>
      </c>
      <c r="AD219">
        <f t="shared" si="33"/>
        <v>69</v>
      </c>
      <c r="AE219" s="96">
        <f t="shared" si="34"/>
        <v>0.1121790290585909</v>
      </c>
      <c r="AF219" s="96" t="str">
        <f t="shared" si="35"/>
        <v/>
      </c>
      <c r="AG219" s="97" t="s">
        <v>195</v>
      </c>
      <c r="AH219" s="97" t="s">
        <v>195</v>
      </c>
      <c r="AI219" s="97" t="s">
        <v>194</v>
      </c>
      <c r="AJ219" s="97" t="s">
        <v>194</v>
      </c>
      <c r="AK219" s="97" t="s">
        <v>195</v>
      </c>
      <c r="AL219" s="97" t="s">
        <v>194</v>
      </c>
    </row>
    <row r="220" spans="2:38">
      <c r="B220" t="s">
        <v>1074</v>
      </c>
      <c r="C220" s="93">
        <v>145</v>
      </c>
      <c r="D220" t="s">
        <v>92</v>
      </c>
      <c r="E220" t="s">
        <v>105</v>
      </c>
      <c r="F220" s="94">
        <v>1</v>
      </c>
      <c r="G220" s="95">
        <v>42939</v>
      </c>
      <c r="H220" t="s">
        <v>1327</v>
      </c>
      <c r="I220" t="s">
        <v>1328</v>
      </c>
      <c r="J220">
        <v>1.9670000000000001</v>
      </c>
      <c r="K220">
        <v>2.2429999999999999</v>
      </c>
      <c r="L220" s="96">
        <f t="shared" si="28"/>
        <v>1.7172000000000001</v>
      </c>
      <c r="M220" s="107">
        <v>5.5147656768714146</v>
      </c>
      <c r="N220" s="96">
        <f t="shared" si="24"/>
        <v>1.6225004437967641</v>
      </c>
      <c r="O220" s="96">
        <f t="shared" si="29"/>
        <v>1.9931999999999999</v>
      </c>
      <c r="P220" s="107">
        <v>2.2816647271287041</v>
      </c>
      <c r="Q220" s="96">
        <f t="shared" si="25"/>
        <v>1.9477218586588705</v>
      </c>
      <c r="R220" s="95">
        <v>43010</v>
      </c>
      <c r="S220" s="96">
        <v>1.544</v>
      </c>
      <c r="T220" s="96">
        <v>1.9579</v>
      </c>
      <c r="U220" s="96">
        <f t="shared" si="30"/>
        <v>1.3934</v>
      </c>
      <c r="V220" s="96">
        <f t="shared" si="30"/>
        <v>1.8072999999999999</v>
      </c>
      <c r="W220" s="96">
        <v>8.3820662768028189</v>
      </c>
      <c r="X220" s="96">
        <v>3.1746031746032655</v>
      </c>
      <c r="Y220" s="96">
        <f t="shared" si="26"/>
        <v>1.2766042884990294</v>
      </c>
      <c r="Z220" s="96">
        <f t="shared" si="26"/>
        <v>1.7499253968253952</v>
      </c>
      <c r="AA220" s="96">
        <f t="shared" si="31"/>
        <v>0.21318709441355443</v>
      </c>
      <c r="AB220" s="96">
        <f t="shared" si="32"/>
        <v>0.13976161058940859</v>
      </c>
      <c r="AC220" s="96">
        <f t="shared" si="27"/>
        <v>0.89844727523381052</v>
      </c>
      <c r="AD220">
        <f t="shared" si="33"/>
        <v>71</v>
      </c>
      <c r="AE220" s="96">
        <f t="shared" si="34"/>
        <v>0.74680867646846272</v>
      </c>
      <c r="AF220" s="96">
        <f t="shared" si="35"/>
        <v>1.8265775887172896E-2</v>
      </c>
      <c r="AG220" s="97" t="s">
        <v>194</v>
      </c>
      <c r="AH220" s="97" t="s">
        <v>194</v>
      </c>
      <c r="AI220" s="97" t="s">
        <v>194</v>
      </c>
      <c r="AJ220" s="97" t="s">
        <v>194</v>
      </c>
      <c r="AK220" s="97" t="s">
        <v>194</v>
      </c>
      <c r="AL220" s="97" t="s">
        <v>194</v>
      </c>
    </row>
    <row r="221" spans="2:38">
      <c r="B221" t="s">
        <v>1074</v>
      </c>
      <c r="C221" s="93">
        <v>146</v>
      </c>
      <c r="D221" t="s">
        <v>92</v>
      </c>
      <c r="E221" t="s">
        <v>105</v>
      </c>
      <c r="F221" s="94">
        <v>2</v>
      </c>
      <c r="G221" s="95">
        <v>42939</v>
      </c>
      <c r="H221" t="s">
        <v>1329</v>
      </c>
      <c r="I221" t="s">
        <v>1330</v>
      </c>
      <c r="J221">
        <v>2.004</v>
      </c>
      <c r="K221">
        <v>2.2490000000000001</v>
      </c>
      <c r="L221" s="96">
        <f t="shared" si="28"/>
        <v>1.7542</v>
      </c>
      <c r="M221" s="107">
        <v>5.5147656768714146</v>
      </c>
      <c r="N221" s="96">
        <f t="shared" si="24"/>
        <v>1.6574599804963217</v>
      </c>
      <c r="O221" s="96">
        <f t="shared" si="29"/>
        <v>1.9992000000000001</v>
      </c>
      <c r="P221" s="107">
        <v>2.2816647271287041</v>
      </c>
      <c r="Q221" s="96">
        <f t="shared" si="25"/>
        <v>1.953584958775243</v>
      </c>
      <c r="R221" s="95">
        <v>43010</v>
      </c>
      <c r="S221" s="96">
        <v>1.6845000000000001</v>
      </c>
      <c r="T221" s="96">
        <v>0.68400000000000005</v>
      </c>
      <c r="U221" s="96">
        <f t="shared" si="30"/>
        <v>1.5339</v>
      </c>
      <c r="V221" s="96">
        <f t="shared" si="30"/>
        <v>0.5334000000000001</v>
      </c>
      <c r="W221" s="96">
        <v>6.8675889328057185</v>
      </c>
      <c r="X221" s="96">
        <v>88.478802992518979</v>
      </c>
      <c r="Y221" s="96">
        <f t="shared" si="26"/>
        <v>1.4285580533596931</v>
      </c>
      <c r="Z221" s="96">
        <f t="shared" si="26"/>
        <v>6.1454064837903777E-2</v>
      </c>
      <c r="AA221" s="96">
        <f t="shared" si="31"/>
        <v>0.13810404464069448</v>
      </c>
      <c r="AB221" s="96">
        <f t="shared" si="32"/>
        <v>9.0538518576797317E-2</v>
      </c>
      <c r="AC221" s="96">
        <f t="shared" si="27"/>
        <v>3.1457073091119135E-2</v>
      </c>
      <c r="AD221">
        <f t="shared" si="33"/>
        <v>71</v>
      </c>
      <c r="AE221" s="96">
        <f t="shared" si="34"/>
        <v>0.83598094460725125</v>
      </c>
      <c r="AF221" s="96" t="str">
        <f t="shared" si="35"/>
        <v/>
      </c>
      <c r="AG221" s="97" t="s">
        <v>194</v>
      </c>
      <c r="AH221" s="97" t="s">
        <v>195</v>
      </c>
      <c r="AI221" s="97" t="s">
        <v>194</v>
      </c>
      <c r="AJ221" s="97" t="s">
        <v>194</v>
      </c>
      <c r="AK221" s="97" t="s">
        <v>194</v>
      </c>
      <c r="AL221" s="97" t="s">
        <v>194</v>
      </c>
    </row>
    <row r="222" spans="2:38">
      <c r="B222" t="s">
        <v>1074</v>
      </c>
      <c r="C222" s="93">
        <v>147</v>
      </c>
      <c r="D222" t="s">
        <v>92</v>
      </c>
      <c r="E222" t="s">
        <v>105</v>
      </c>
      <c r="F222" s="94">
        <v>3</v>
      </c>
      <c r="G222" s="95">
        <v>42939</v>
      </c>
      <c r="H222" t="s">
        <v>1331</v>
      </c>
      <c r="I222" t="s">
        <v>1332</v>
      </c>
      <c r="J222">
        <v>2.0510000000000002</v>
      </c>
      <c r="K222">
        <v>2.2149999999999999</v>
      </c>
      <c r="L222" s="96">
        <f t="shared" si="28"/>
        <v>1.8012000000000001</v>
      </c>
      <c r="M222" s="107">
        <v>5.5147656768714146</v>
      </c>
      <c r="N222" s="96">
        <f t="shared" si="24"/>
        <v>1.7018680406281923</v>
      </c>
      <c r="O222" s="96">
        <f t="shared" si="29"/>
        <v>1.9651999999999998</v>
      </c>
      <c r="P222" s="107">
        <v>2.2816647271287041</v>
      </c>
      <c r="Q222" s="96">
        <f t="shared" si="25"/>
        <v>1.9203607247824666</v>
      </c>
      <c r="R222" s="95">
        <v>43010</v>
      </c>
      <c r="S222" s="96">
        <v>1.6711</v>
      </c>
      <c r="T222" s="96">
        <v>1.7279</v>
      </c>
      <c r="U222" s="96">
        <f t="shared" si="30"/>
        <v>1.5205</v>
      </c>
      <c r="V222" s="96">
        <f t="shared" si="30"/>
        <v>1.5772999999999999</v>
      </c>
      <c r="W222" s="96">
        <v>6.9790628115651439</v>
      </c>
      <c r="X222" s="96">
        <v>3.1790556334733524</v>
      </c>
      <c r="Y222" s="96">
        <f t="shared" si="26"/>
        <v>1.4143833499501519</v>
      </c>
      <c r="Z222" s="96">
        <f t="shared" si="26"/>
        <v>1.5271567554932248</v>
      </c>
      <c r="AA222" s="96">
        <f t="shared" si="31"/>
        <v>0.16892302094816014</v>
      </c>
      <c r="AB222" s="96">
        <f t="shared" si="32"/>
        <v>0.1107428830919055</v>
      </c>
      <c r="AC222" s="96">
        <f t="shared" si="27"/>
        <v>0.79524473490063552</v>
      </c>
      <c r="AD222">
        <f t="shared" si="33"/>
        <v>71</v>
      </c>
      <c r="AE222" s="96">
        <f t="shared" si="34"/>
        <v>0.7993788349784321</v>
      </c>
      <c r="AF222" s="96" t="str">
        <f t="shared" si="35"/>
        <v/>
      </c>
      <c r="AG222" s="97" t="s">
        <v>194</v>
      </c>
      <c r="AH222" s="97" t="s">
        <v>195</v>
      </c>
      <c r="AI222" s="97" t="s">
        <v>194</v>
      </c>
      <c r="AJ222" s="97" t="s">
        <v>194</v>
      </c>
      <c r="AK222" s="97" t="s">
        <v>194</v>
      </c>
      <c r="AL222" s="97" t="s">
        <v>194</v>
      </c>
    </row>
    <row r="223" spans="2:38">
      <c r="B223" t="s">
        <v>1074</v>
      </c>
      <c r="C223" s="93">
        <v>148</v>
      </c>
      <c r="D223" t="s">
        <v>92</v>
      </c>
      <c r="E223" t="s">
        <v>105</v>
      </c>
      <c r="F223" s="98">
        <v>4</v>
      </c>
      <c r="G223" s="95">
        <v>42939</v>
      </c>
      <c r="H223" t="s">
        <v>1333</v>
      </c>
      <c r="I223" t="s">
        <v>1334</v>
      </c>
      <c r="J223">
        <v>2.0539999999999998</v>
      </c>
      <c r="K223">
        <v>2.214</v>
      </c>
      <c r="L223" s="96">
        <f t="shared" si="28"/>
        <v>1.8041999999999998</v>
      </c>
      <c r="M223" s="107">
        <v>5.5147656768714146</v>
      </c>
      <c r="N223" s="96">
        <f t="shared" si="24"/>
        <v>1.7047025976578858</v>
      </c>
      <c r="O223" s="96">
        <f t="shared" si="29"/>
        <v>1.9641999999999999</v>
      </c>
      <c r="P223" s="107">
        <v>2.2816647271287041</v>
      </c>
      <c r="Q223" s="96">
        <f t="shared" si="25"/>
        <v>1.919383541429738</v>
      </c>
      <c r="R223" s="95">
        <v>43010</v>
      </c>
      <c r="S223" s="96">
        <v>1.6564000000000001</v>
      </c>
      <c r="T223" s="96">
        <v>0</v>
      </c>
      <c r="U223" s="96">
        <f t="shared" si="30"/>
        <v>1.5058</v>
      </c>
      <c r="V223" s="96" t="str">
        <f t="shared" si="30"/>
        <v/>
      </c>
      <c r="W223" s="96">
        <v>7.4552269887550784</v>
      </c>
      <c r="X223" s="96">
        <v>90.2597402597399</v>
      </c>
      <c r="Y223" s="96">
        <f t="shared" si="26"/>
        <v>1.393539192003326</v>
      </c>
      <c r="Z223" s="96" t="str">
        <f t="shared" si="26"/>
        <v/>
      </c>
      <c r="AA223" s="96">
        <f t="shared" si="31"/>
        <v>0.18253237021054081</v>
      </c>
      <c r="AB223" s="96">
        <f t="shared" si="32"/>
        <v>0.11966492678885816</v>
      </c>
      <c r="AC223" s="96" t="str">
        <f t="shared" si="27"/>
        <v/>
      </c>
      <c r="AD223">
        <f t="shared" si="33"/>
        <v>71</v>
      </c>
      <c r="AE223" s="96">
        <f t="shared" si="34"/>
        <v>0.78321571233902509</v>
      </c>
      <c r="AF223" s="96" t="str">
        <f t="shared" si="35"/>
        <v/>
      </c>
      <c r="AG223" s="97" t="s">
        <v>195</v>
      </c>
      <c r="AH223" s="97" t="s">
        <v>195</v>
      </c>
      <c r="AI223" s="97" t="s">
        <v>194</v>
      </c>
      <c r="AJ223" s="97" t="s">
        <v>194</v>
      </c>
      <c r="AK223" s="97" t="s">
        <v>194</v>
      </c>
      <c r="AL223" s="97" t="s">
        <v>194</v>
      </c>
    </row>
    <row r="224" spans="2:38">
      <c r="B224" t="s">
        <v>1074</v>
      </c>
      <c r="C224" s="93">
        <v>149</v>
      </c>
      <c r="D224" t="s">
        <v>92</v>
      </c>
      <c r="E224" t="s">
        <v>105</v>
      </c>
      <c r="F224" s="98">
        <v>5</v>
      </c>
      <c r="G224" s="95">
        <v>42939</v>
      </c>
      <c r="H224" t="s">
        <v>1335</v>
      </c>
      <c r="I224" t="s">
        <v>1336</v>
      </c>
      <c r="J224">
        <v>2.032</v>
      </c>
      <c r="K224">
        <v>2.1379999999999999</v>
      </c>
      <c r="L224" s="96">
        <f t="shared" si="28"/>
        <v>1.7822</v>
      </c>
      <c r="M224" s="107">
        <v>5.5147656768714146</v>
      </c>
      <c r="N224" s="96">
        <f t="shared" si="24"/>
        <v>1.6839158461067976</v>
      </c>
      <c r="O224" s="96">
        <f t="shared" si="29"/>
        <v>1.8881999999999999</v>
      </c>
      <c r="P224" s="107">
        <v>2.2816647271287041</v>
      </c>
      <c r="Q224" s="96">
        <f t="shared" si="25"/>
        <v>1.8451176066223556</v>
      </c>
      <c r="R224" s="95">
        <v>43010</v>
      </c>
      <c r="S224" s="96">
        <v>1.56</v>
      </c>
      <c r="T224" s="96">
        <v>1.9032</v>
      </c>
      <c r="U224" s="96">
        <f t="shared" si="30"/>
        <v>1.4094</v>
      </c>
      <c r="V224" s="96">
        <f t="shared" si="30"/>
        <v>1.7525999999999999</v>
      </c>
      <c r="W224" s="96">
        <v>7.1186440677962963</v>
      </c>
      <c r="X224" s="96">
        <v>3.0988686669941248</v>
      </c>
      <c r="Y224" s="96">
        <f t="shared" si="26"/>
        <v>1.3090698305084789</v>
      </c>
      <c r="Z224" s="96">
        <f t="shared" si="26"/>
        <v>1.698289227742261</v>
      </c>
      <c r="AA224" s="96">
        <f t="shared" si="31"/>
        <v>0.22260376993598596</v>
      </c>
      <c r="AB224" s="96">
        <f t="shared" si="32"/>
        <v>0.14593501306967249</v>
      </c>
      <c r="AC224" s="96">
        <f t="shared" si="27"/>
        <v>0.92042329532106282</v>
      </c>
      <c r="AD224">
        <f t="shared" si="33"/>
        <v>71</v>
      </c>
      <c r="AE224" s="96">
        <f t="shared" si="34"/>
        <v>0.73562497632305712</v>
      </c>
      <c r="AF224" s="96">
        <f t="shared" si="35"/>
        <v>1.1099893423320399E-2</v>
      </c>
      <c r="AG224" s="97" t="s">
        <v>194</v>
      </c>
      <c r="AH224" s="97" t="s">
        <v>194</v>
      </c>
      <c r="AI224" s="97" t="s">
        <v>194</v>
      </c>
      <c r="AJ224" s="97" t="s">
        <v>194</v>
      </c>
      <c r="AK224" s="97" t="s">
        <v>194</v>
      </c>
      <c r="AL224" s="97" t="s">
        <v>194</v>
      </c>
    </row>
    <row r="225" spans="2:38">
      <c r="B225" t="s">
        <v>1074</v>
      </c>
      <c r="C225" s="93">
        <v>150</v>
      </c>
      <c r="D225" t="s">
        <v>92</v>
      </c>
      <c r="E225" t="s">
        <v>105</v>
      </c>
      <c r="F225" s="98">
        <v>6</v>
      </c>
      <c r="G225" s="95">
        <v>42939</v>
      </c>
      <c r="H225" t="s">
        <v>1337</v>
      </c>
      <c r="I225" t="s">
        <v>1338</v>
      </c>
      <c r="J225">
        <v>2.0649999999999999</v>
      </c>
      <c r="K225">
        <v>2.1419999999999999</v>
      </c>
      <c r="L225" s="96">
        <f t="shared" si="28"/>
        <v>1.8151999999999999</v>
      </c>
      <c r="M225" s="107">
        <v>5.5147656768714146</v>
      </c>
      <c r="N225" s="96">
        <f t="shared" si="24"/>
        <v>1.7150959734334301</v>
      </c>
      <c r="O225" s="96">
        <f t="shared" si="29"/>
        <v>1.8921999999999999</v>
      </c>
      <c r="P225" s="107">
        <v>2.2816647271287041</v>
      </c>
      <c r="Q225" s="96">
        <f t="shared" si="25"/>
        <v>1.8490263400332705</v>
      </c>
      <c r="R225" s="95">
        <v>43010</v>
      </c>
      <c r="S225" s="96">
        <v>1.3932</v>
      </c>
      <c r="T225" s="96">
        <v>1.772</v>
      </c>
      <c r="U225" s="96">
        <f t="shared" si="30"/>
        <v>1.2425999999999999</v>
      </c>
      <c r="V225" s="96">
        <f t="shared" si="30"/>
        <v>1.6214</v>
      </c>
      <c r="W225" s="96">
        <v>8.2312591866729719</v>
      </c>
      <c r="X225" s="96">
        <v>3.1141868512112101</v>
      </c>
      <c r="Y225" s="96">
        <f t="shared" si="26"/>
        <v>1.1403183733464015</v>
      </c>
      <c r="Z225" s="96">
        <f t="shared" si="26"/>
        <v>1.5709065743944615</v>
      </c>
      <c r="AA225" s="96">
        <f t="shared" si="31"/>
        <v>0.33512853449034008</v>
      </c>
      <c r="AB225" s="96">
        <f t="shared" si="32"/>
        <v>0.21970421738559118</v>
      </c>
      <c r="AC225" s="96">
        <f t="shared" si="27"/>
        <v>0.84958582816413275</v>
      </c>
      <c r="AD225">
        <f t="shared" si="33"/>
        <v>71</v>
      </c>
      <c r="AE225" s="96">
        <f t="shared" si="34"/>
        <v>0.60198511343190009</v>
      </c>
      <c r="AF225" s="96">
        <f t="shared" si="35"/>
        <v>1.6253252426763867E-2</v>
      </c>
      <c r="AG225" s="97" t="s">
        <v>194</v>
      </c>
      <c r="AH225" s="97" t="s">
        <v>195</v>
      </c>
      <c r="AI225" s="97" t="s">
        <v>194</v>
      </c>
      <c r="AJ225" s="97" t="s">
        <v>194</v>
      </c>
      <c r="AK225" s="97" t="s">
        <v>195</v>
      </c>
      <c r="AL225" s="97" t="s">
        <v>194</v>
      </c>
    </row>
    <row r="226" spans="2:38">
      <c r="B226" t="s">
        <v>1074</v>
      </c>
      <c r="C226" s="93">
        <v>151</v>
      </c>
      <c r="D226" t="s">
        <v>92</v>
      </c>
      <c r="E226" t="s">
        <v>105</v>
      </c>
      <c r="F226" s="98">
        <v>7</v>
      </c>
      <c r="G226" s="95" t="s">
        <v>193</v>
      </c>
      <c r="H226" t="s">
        <v>193</v>
      </c>
      <c r="I226" t="s">
        <v>193</v>
      </c>
      <c r="J226" t="s">
        <v>193</v>
      </c>
      <c r="K226" t="s">
        <v>193</v>
      </c>
      <c r="L226" s="96" t="str">
        <f t="shared" si="28"/>
        <v/>
      </c>
      <c r="M226" s="107">
        <v>5.5147656768714146</v>
      </c>
      <c r="N226" s="96" t="str">
        <f t="shared" si="24"/>
        <v/>
      </c>
      <c r="O226" s="96" t="str">
        <f t="shared" si="29"/>
        <v/>
      </c>
      <c r="P226" s="107">
        <v>2.2816647271287041</v>
      </c>
      <c r="Q226" s="96" t="str">
        <f t="shared" si="25"/>
        <v/>
      </c>
      <c r="R226" s="95" t="s">
        <v>193</v>
      </c>
      <c r="S226" s="96" t="s">
        <v>193</v>
      </c>
      <c r="T226" s="96" t="s">
        <v>193</v>
      </c>
      <c r="U226" s="96" t="str">
        <f t="shared" si="30"/>
        <v/>
      </c>
      <c r="V226" s="96" t="str">
        <f t="shared" si="30"/>
        <v/>
      </c>
      <c r="W226" s="96" t="s">
        <v>193</v>
      </c>
      <c r="X226" s="96" t="s">
        <v>193</v>
      </c>
      <c r="Y226" s="96" t="str">
        <f t="shared" si="26"/>
        <v/>
      </c>
      <c r="Z226" s="96" t="str">
        <f t="shared" si="26"/>
        <v/>
      </c>
      <c r="AA226" s="96" t="str">
        <f t="shared" si="31"/>
        <v/>
      </c>
      <c r="AB226" s="96" t="str">
        <f t="shared" si="32"/>
        <v/>
      </c>
      <c r="AC226" s="96" t="str">
        <f t="shared" si="27"/>
        <v/>
      </c>
      <c r="AD226" t="str">
        <f t="shared" si="33"/>
        <v/>
      </c>
      <c r="AE226" s="96" t="str">
        <f t="shared" si="34"/>
        <v/>
      </c>
      <c r="AF226" s="96" t="str">
        <f t="shared" si="35"/>
        <v/>
      </c>
      <c r="AG226" s="97" t="s">
        <v>194</v>
      </c>
      <c r="AH226" s="97" t="s">
        <v>194</v>
      </c>
      <c r="AI226" s="97" t="s">
        <v>194</v>
      </c>
      <c r="AJ226" s="97" t="s">
        <v>194</v>
      </c>
      <c r="AK226" s="97" t="s">
        <v>194</v>
      </c>
      <c r="AL226" s="97" t="s">
        <v>194</v>
      </c>
    </row>
    <row r="227" spans="2:38">
      <c r="B227" t="s">
        <v>1074</v>
      </c>
      <c r="C227" s="93">
        <v>152</v>
      </c>
      <c r="D227" t="s">
        <v>92</v>
      </c>
      <c r="E227" t="s">
        <v>105</v>
      </c>
      <c r="F227" s="98">
        <v>8</v>
      </c>
      <c r="G227" s="95">
        <v>42939</v>
      </c>
      <c r="H227" t="s">
        <v>1339</v>
      </c>
      <c r="I227" t="s">
        <v>1340</v>
      </c>
      <c r="J227">
        <v>1.931</v>
      </c>
      <c r="K227">
        <v>2.1869999999999998</v>
      </c>
      <c r="L227" s="96">
        <f t="shared" si="28"/>
        <v>1.6812</v>
      </c>
      <c r="M227" s="107">
        <v>5.5147656768714146</v>
      </c>
      <c r="N227" s="96">
        <f t="shared" si="24"/>
        <v>1.5884857594404378</v>
      </c>
      <c r="O227" s="96">
        <f t="shared" si="29"/>
        <v>1.9371999999999998</v>
      </c>
      <c r="P227" s="107">
        <v>2.2816647271287041</v>
      </c>
      <c r="Q227" s="96">
        <f t="shared" si="25"/>
        <v>1.8929995909060626</v>
      </c>
      <c r="R227" s="95">
        <v>43010</v>
      </c>
      <c r="S227" s="96">
        <v>1.3654999999999999</v>
      </c>
      <c r="T227" s="96">
        <v>0.43190000000000001</v>
      </c>
      <c r="U227" s="96">
        <f t="shared" si="30"/>
        <v>1.2148999999999999</v>
      </c>
      <c r="V227" s="96">
        <f t="shared" si="30"/>
        <v>0.28129999999999999</v>
      </c>
      <c r="W227" s="96">
        <v>10.100586756077433</v>
      </c>
      <c r="X227" s="96">
        <v>89.775910364145446</v>
      </c>
      <c r="Y227" s="96">
        <f t="shared" si="26"/>
        <v>1.0921879715004152</v>
      </c>
      <c r="Z227" s="96">
        <f t="shared" si="26"/>
        <v>2.8760364145658857E-2</v>
      </c>
      <c r="AA227" s="96">
        <f t="shared" si="31"/>
        <v>0.31243452136130523</v>
      </c>
      <c r="AB227" s="96">
        <f t="shared" si="32"/>
        <v>0.20482643205634263</v>
      </c>
      <c r="AC227" s="96">
        <f t="shared" si="27"/>
        <v>1.5193011284219579E-2</v>
      </c>
      <c r="AD227">
        <f t="shared" si="33"/>
        <v>71</v>
      </c>
      <c r="AE227" s="96">
        <f t="shared" si="34"/>
        <v>0.62893762308633583</v>
      </c>
      <c r="AF227" s="96" t="str">
        <f t="shared" si="35"/>
        <v/>
      </c>
      <c r="AG227" s="97" t="s">
        <v>194</v>
      </c>
      <c r="AH227" s="97" t="s">
        <v>195</v>
      </c>
      <c r="AI227" s="97" t="s">
        <v>194</v>
      </c>
      <c r="AJ227" s="97" t="s">
        <v>195</v>
      </c>
      <c r="AK227" s="97" t="s">
        <v>195</v>
      </c>
      <c r="AL227" s="97" t="s">
        <v>194</v>
      </c>
    </row>
    <row r="228" spans="2:38">
      <c r="B228" t="s">
        <v>1074</v>
      </c>
      <c r="C228" s="93">
        <v>153</v>
      </c>
      <c r="D228" t="s">
        <v>93</v>
      </c>
      <c r="E228" t="s">
        <v>105</v>
      </c>
      <c r="F228" s="94">
        <v>1</v>
      </c>
      <c r="G228" s="95">
        <v>42939</v>
      </c>
      <c r="H228" t="s">
        <v>1341</v>
      </c>
      <c r="I228" t="s">
        <v>1342</v>
      </c>
      <c r="J228">
        <v>2.1120000000000001</v>
      </c>
      <c r="K228">
        <v>2.12</v>
      </c>
      <c r="L228" s="96">
        <f t="shared" si="28"/>
        <v>1.8622000000000001</v>
      </c>
      <c r="M228" s="107">
        <v>5.5147656768714146</v>
      </c>
      <c r="N228" s="96">
        <f t="shared" si="24"/>
        <v>1.7595040335653005</v>
      </c>
      <c r="O228" s="96">
        <f t="shared" si="29"/>
        <v>1.8702000000000001</v>
      </c>
      <c r="P228" s="107">
        <v>2.2816647271287041</v>
      </c>
      <c r="Q228" s="96">
        <f t="shared" si="25"/>
        <v>1.827528306273239</v>
      </c>
      <c r="R228" s="95">
        <v>43010</v>
      </c>
      <c r="S228" s="96">
        <v>1.2847</v>
      </c>
      <c r="T228" s="96">
        <v>1.0566</v>
      </c>
      <c r="U228" s="96">
        <f t="shared" si="30"/>
        <v>1.1340999999999999</v>
      </c>
      <c r="V228" s="96">
        <f t="shared" si="30"/>
        <v>0.90599999999999992</v>
      </c>
      <c r="W228" s="96">
        <v>10.205908683975077</v>
      </c>
      <c r="X228" s="96">
        <v>50.895883777238879</v>
      </c>
      <c r="Y228" s="96">
        <f t="shared" si="26"/>
        <v>1.0183547896150387</v>
      </c>
      <c r="Z228" s="96">
        <f t="shared" si="26"/>
        <v>0.44488329297821572</v>
      </c>
      <c r="AA228" s="96">
        <f t="shared" si="31"/>
        <v>0.42122622614763994</v>
      </c>
      <c r="AB228" s="96">
        <f t="shared" si="32"/>
        <v>0.27614830977850036</v>
      </c>
      <c r="AC228" s="96">
        <f t="shared" si="27"/>
        <v>0.24343441983967823</v>
      </c>
      <c r="AD228">
        <f t="shared" si="33"/>
        <v>71</v>
      </c>
      <c r="AE228" s="96">
        <f t="shared" si="34"/>
        <v>0.49973132286503563</v>
      </c>
      <c r="AF228" s="96" t="str">
        <f t="shared" si="35"/>
        <v/>
      </c>
      <c r="AG228" s="97" t="s">
        <v>195</v>
      </c>
      <c r="AH228" s="97" t="s">
        <v>195</v>
      </c>
      <c r="AI228" s="97" t="s">
        <v>194</v>
      </c>
      <c r="AJ228" s="97" t="s">
        <v>195</v>
      </c>
      <c r="AK228" s="97" t="s">
        <v>195</v>
      </c>
      <c r="AL228" s="97" t="s">
        <v>194</v>
      </c>
    </row>
    <row r="229" spans="2:38">
      <c r="B229" t="s">
        <v>1074</v>
      </c>
      <c r="C229" s="93">
        <v>154</v>
      </c>
      <c r="D229" t="s">
        <v>93</v>
      </c>
      <c r="E229" t="s">
        <v>105</v>
      </c>
      <c r="F229" s="94">
        <v>2</v>
      </c>
      <c r="G229" s="95">
        <v>42939</v>
      </c>
      <c r="H229" t="s">
        <v>1343</v>
      </c>
      <c r="I229" t="s">
        <v>1344</v>
      </c>
      <c r="J229">
        <v>1.9490000000000001</v>
      </c>
      <c r="K229">
        <v>2.2000000000000002</v>
      </c>
      <c r="L229" s="96">
        <f t="shared" si="28"/>
        <v>1.6992</v>
      </c>
      <c r="M229" s="107">
        <v>5.5147656768714146</v>
      </c>
      <c r="N229" s="96">
        <f t="shared" si="24"/>
        <v>1.6054931016186009</v>
      </c>
      <c r="O229" s="96">
        <f t="shared" si="29"/>
        <v>1.9502000000000002</v>
      </c>
      <c r="P229" s="107">
        <v>2.2816647271287041</v>
      </c>
      <c r="Q229" s="96">
        <f t="shared" si="25"/>
        <v>1.9057029744915361</v>
      </c>
      <c r="R229" s="95">
        <v>43010</v>
      </c>
      <c r="S229" s="96">
        <v>1.1896</v>
      </c>
      <c r="T229" s="96">
        <v>0.62509999999999999</v>
      </c>
      <c r="U229" s="96">
        <f t="shared" si="30"/>
        <v>1.0389999999999999</v>
      </c>
      <c r="V229" s="96">
        <f t="shared" si="30"/>
        <v>0.47449999999999998</v>
      </c>
      <c r="W229" s="96">
        <v>12.964728312678373</v>
      </c>
      <c r="X229" s="96">
        <v>87.866927592954596</v>
      </c>
      <c r="Y229" s="96">
        <f t="shared" si="26"/>
        <v>0.90429647283127168</v>
      </c>
      <c r="Z229" s="96">
        <f t="shared" si="26"/>
        <v>5.7571428571430439E-2</v>
      </c>
      <c r="AA229" s="96">
        <f t="shared" si="31"/>
        <v>0.43674845322001554</v>
      </c>
      <c r="AB229" s="96">
        <f t="shared" si="32"/>
        <v>0.28632440163592471</v>
      </c>
      <c r="AC229" s="96">
        <f t="shared" si="27"/>
        <v>3.0210074362082145E-2</v>
      </c>
      <c r="AD229">
        <f t="shared" si="33"/>
        <v>71</v>
      </c>
      <c r="AE229" s="96">
        <f t="shared" si="34"/>
        <v>0.48129637384796253</v>
      </c>
      <c r="AF229" s="96" t="str">
        <f t="shared" si="35"/>
        <v/>
      </c>
      <c r="AG229" s="97" t="s">
        <v>194</v>
      </c>
      <c r="AH229" s="97" t="s">
        <v>195</v>
      </c>
      <c r="AI229" s="97" t="s">
        <v>194</v>
      </c>
      <c r="AJ229" s="97" t="s">
        <v>195</v>
      </c>
      <c r="AK229" s="97" t="s">
        <v>195</v>
      </c>
      <c r="AL229" s="97" t="s">
        <v>194</v>
      </c>
    </row>
    <row r="230" spans="2:38">
      <c r="B230" t="s">
        <v>1074</v>
      </c>
      <c r="C230" s="93">
        <v>155</v>
      </c>
      <c r="D230" t="s">
        <v>93</v>
      </c>
      <c r="E230" t="s">
        <v>105</v>
      </c>
      <c r="F230" s="94">
        <v>3</v>
      </c>
      <c r="G230" s="95">
        <v>42939</v>
      </c>
      <c r="H230" t="s">
        <v>1345</v>
      </c>
      <c r="I230" t="s">
        <v>1346</v>
      </c>
      <c r="J230">
        <v>2.0169999999999999</v>
      </c>
      <c r="K230">
        <v>2.2309999999999999</v>
      </c>
      <c r="L230" s="96">
        <f t="shared" si="28"/>
        <v>1.7671999999999999</v>
      </c>
      <c r="M230" s="107">
        <v>5.5147656768714146</v>
      </c>
      <c r="N230" s="96">
        <f t="shared" si="24"/>
        <v>1.6697430609583281</v>
      </c>
      <c r="O230" s="96">
        <f t="shared" si="29"/>
        <v>1.9811999999999999</v>
      </c>
      <c r="P230" s="107">
        <v>2.2816647271287041</v>
      </c>
      <c r="Q230" s="96">
        <f t="shared" si="25"/>
        <v>1.935995658426126</v>
      </c>
      <c r="R230" s="95">
        <v>43010</v>
      </c>
      <c r="S230" s="96">
        <v>1.2484</v>
      </c>
      <c r="T230" s="96">
        <v>1.8893</v>
      </c>
      <c r="U230" s="96">
        <f t="shared" si="30"/>
        <v>1.0977999999999999</v>
      </c>
      <c r="V230" s="96">
        <f t="shared" si="30"/>
        <v>1.7386999999999999</v>
      </c>
      <c r="W230" s="96">
        <v>13.077679449360829</v>
      </c>
      <c r="X230" s="96">
        <v>5.2232142857139205</v>
      </c>
      <c r="Y230" s="96">
        <f t="shared" si="26"/>
        <v>0.95423323500491675</v>
      </c>
      <c r="Z230" s="96">
        <f t="shared" si="26"/>
        <v>1.647883973214292</v>
      </c>
      <c r="AA230" s="96">
        <f t="shared" si="31"/>
        <v>0.42851492704677174</v>
      </c>
      <c r="AB230" s="96">
        <f t="shared" si="32"/>
        <v>0.28092665051047272</v>
      </c>
      <c r="AC230" s="96">
        <f t="shared" si="27"/>
        <v>0.8511816470466389</v>
      </c>
      <c r="AD230">
        <f t="shared" si="33"/>
        <v>71</v>
      </c>
      <c r="AE230" s="96">
        <f t="shared" si="34"/>
        <v>0.49107490849552049</v>
      </c>
      <c r="AF230" s="96">
        <f t="shared" si="35"/>
        <v>1.0626360321072836E-2</v>
      </c>
      <c r="AG230" s="97" t="s">
        <v>195</v>
      </c>
      <c r="AH230" s="97" t="s">
        <v>195</v>
      </c>
      <c r="AI230" s="97" t="s">
        <v>194</v>
      </c>
      <c r="AJ230" s="97" t="s">
        <v>194</v>
      </c>
      <c r="AK230" s="97" t="s">
        <v>195</v>
      </c>
      <c r="AL230" s="97" t="s">
        <v>194</v>
      </c>
    </row>
    <row r="231" spans="2:38">
      <c r="B231" t="s">
        <v>1074</v>
      </c>
      <c r="C231" s="93">
        <v>156</v>
      </c>
      <c r="D231" t="s">
        <v>93</v>
      </c>
      <c r="E231" t="s">
        <v>105</v>
      </c>
      <c r="F231" s="98">
        <v>4</v>
      </c>
      <c r="G231" s="95">
        <v>42939</v>
      </c>
      <c r="H231" t="s">
        <v>1347</v>
      </c>
      <c r="I231" t="s">
        <v>1348</v>
      </c>
      <c r="J231">
        <v>2.0840000000000001</v>
      </c>
      <c r="K231">
        <v>2.3330000000000002</v>
      </c>
      <c r="L231" s="96">
        <f t="shared" si="28"/>
        <v>1.8342000000000001</v>
      </c>
      <c r="M231" s="107">
        <v>5.5147656768714146</v>
      </c>
      <c r="N231" s="96">
        <f t="shared" si="24"/>
        <v>1.7330481679548246</v>
      </c>
      <c r="O231" s="96">
        <f t="shared" si="29"/>
        <v>2.0832000000000002</v>
      </c>
      <c r="P231" s="107">
        <v>2.2816647271287041</v>
      </c>
      <c r="Q231" s="96">
        <f t="shared" si="25"/>
        <v>2.035668360404455</v>
      </c>
      <c r="R231" s="95">
        <v>43010</v>
      </c>
      <c r="S231" s="96">
        <v>1.1167</v>
      </c>
      <c r="T231" s="96">
        <v>0.79290000000000005</v>
      </c>
      <c r="U231" s="96">
        <f t="shared" si="30"/>
        <v>0.96609999999999996</v>
      </c>
      <c r="V231" s="96">
        <f t="shared" si="30"/>
        <v>0.64230000000000009</v>
      </c>
      <c r="W231" s="96">
        <v>22.323571771483682</v>
      </c>
      <c r="X231" s="96">
        <v>77.250247279920742</v>
      </c>
      <c r="Y231" s="96">
        <f t="shared" si="26"/>
        <v>0.75043197311569609</v>
      </c>
      <c r="Z231" s="96">
        <f t="shared" si="26"/>
        <v>0.14612166172106905</v>
      </c>
      <c r="AA231" s="96">
        <f t="shared" si="31"/>
        <v>0.56698723844399368</v>
      </c>
      <c r="AB231" s="96">
        <f t="shared" si="32"/>
        <v>0.3717065981248035</v>
      </c>
      <c r="AC231" s="96">
        <f t="shared" si="27"/>
        <v>7.178068125597678E-2</v>
      </c>
      <c r="AD231">
        <f t="shared" si="33"/>
        <v>71</v>
      </c>
      <c r="AE231" s="96">
        <f t="shared" si="34"/>
        <v>0.3266184816579647</v>
      </c>
      <c r="AF231" s="96" t="str">
        <f t="shared" si="35"/>
        <v/>
      </c>
      <c r="AG231" s="97" t="s">
        <v>195</v>
      </c>
      <c r="AH231" s="97" t="s">
        <v>195</v>
      </c>
      <c r="AI231" s="97" t="s">
        <v>194</v>
      </c>
      <c r="AJ231" s="97" t="s">
        <v>194</v>
      </c>
      <c r="AK231" s="97" t="s">
        <v>195</v>
      </c>
      <c r="AL231" s="97" t="s">
        <v>195</v>
      </c>
    </row>
    <row r="232" spans="2:38">
      <c r="B232" t="s">
        <v>1074</v>
      </c>
      <c r="C232" s="93">
        <v>157</v>
      </c>
      <c r="D232" t="s">
        <v>93</v>
      </c>
      <c r="E232" t="s">
        <v>105</v>
      </c>
      <c r="F232" s="98">
        <v>5</v>
      </c>
      <c r="G232" s="95">
        <v>42939</v>
      </c>
      <c r="H232" t="s">
        <v>1349</v>
      </c>
      <c r="I232" t="s">
        <v>1350</v>
      </c>
      <c r="J232">
        <v>2.1309999999999998</v>
      </c>
      <c r="K232">
        <v>2.1640000000000001</v>
      </c>
      <c r="L232" s="96">
        <f t="shared" si="28"/>
        <v>1.8811999999999998</v>
      </c>
      <c r="M232" s="107">
        <v>5.5147656768714146</v>
      </c>
      <c r="N232" s="96">
        <f t="shared" si="24"/>
        <v>1.7774562280866948</v>
      </c>
      <c r="O232" s="96">
        <f t="shared" si="29"/>
        <v>1.9142000000000001</v>
      </c>
      <c r="P232" s="107">
        <v>2.2816647271287041</v>
      </c>
      <c r="Q232" s="96">
        <f t="shared" si="25"/>
        <v>1.8705243737933024</v>
      </c>
      <c r="R232" s="95">
        <v>43010</v>
      </c>
      <c r="S232" s="96">
        <v>0.72320000000000007</v>
      </c>
      <c r="T232" s="96">
        <v>1.7916000000000001</v>
      </c>
      <c r="U232" s="96">
        <f t="shared" si="30"/>
        <v>0.5726</v>
      </c>
      <c r="V232" s="96">
        <f t="shared" si="30"/>
        <v>1.641</v>
      </c>
      <c r="W232" s="96">
        <v>20.980788675428887</v>
      </c>
      <c r="X232" s="96">
        <v>3.9674952198857696</v>
      </c>
      <c r="Y232" s="96">
        <f t="shared" si="26"/>
        <v>0.45246400404449422</v>
      </c>
      <c r="Z232" s="96">
        <f t="shared" si="26"/>
        <v>1.5758934034416745</v>
      </c>
      <c r="AA232" s="96">
        <f t="shared" si="31"/>
        <v>0.74544295555928286</v>
      </c>
      <c r="AB232" s="96">
        <f t="shared" si="32"/>
        <v>0.4886989447372021</v>
      </c>
      <c r="AC232" s="96">
        <f t="shared" si="27"/>
        <v>0.84248750004035744</v>
      </c>
      <c r="AD232">
        <f t="shared" si="33"/>
        <v>71</v>
      </c>
      <c r="AE232" s="96">
        <f t="shared" si="34"/>
        <v>0.11467582475144555</v>
      </c>
      <c r="AF232" s="96">
        <f t="shared" si="35"/>
        <v>5.4797908574344438E-3</v>
      </c>
      <c r="AG232" s="97" t="s">
        <v>195</v>
      </c>
      <c r="AH232" s="97" t="s">
        <v>194</v>
      </c>
      <c r="AI232" s="97" t="s">
        <v>195</v>
      </c>
      <c r="AJ232" s="97" t="s">
        <v>195</v>
      </c>
      <c r="AK232" s="97" t="s">
        <v>195</v>
      </c>
      <c r="AL232" s="97" t="s">
        <v>195</v>
      </c>
    </row>
    <row r="233" spans="2:38">
      <c r="B233" t="s">
        <v>1074</v>
      </c>
      <c r="C233" s="93">
        <v>158</v>
      </c>
      <c r="D233" t="s">
        <v>93</v>
      </c>
      <c r="E233" t="s">
        <v>105</v>
      </c>
      <c r="F233" s="98">
        <v>6</v>
      </c>
      <c r="G233" s="95">
        <v>42939</v>
      </c>
      <c r="H233" t="s">
        <v>1351</v>
      </c>
      <c r="I233" t="s">
        <v>1352</v>
      </c>
      <c r="J233">
        <v>2.04</v>
      </c>
      <c r="K233">
        <v>2.2320000000000002</v>
      </c>
      <c r="L233" s="96">
        <f t="shared" si="28"/>
        <v>1.7902</v>
      </c>
      <c r="M233" s="107">
        <v>5.5147656768714146</v>
      </c>
      <c r="N233" s="96">
        <f t="shared" si="24"/>
        <v>1.691474664852648</v>
      </c>
      <c r="O233" s="96">
        <f t="shared" si="29"/>
        <v>1.9822000000000002</v>
      </c>
      <c r="P233" s="107">
        <v>2.2816647271287041</v>
      </c>
      <c r="Q233" s="96">
        <f t="shared" si="25"/>
        <v>1.936972841778855</v>
      </c>
      <c r="R233" s="95">
        <v>43010</v>
      </c>
      <c r="S233" s="96">
        <v>0</v>
      </c>
      <c r="T233" s="96">
        <v>1.3551</v>
      </c>
      <c r="U233" s="96" t="str">
        <f t="shared" si="30"/>
        <v/>
      </c>
      <c r="V233" s="96">
        <f t="shared" si="30"/>
        <v>1.2044999999999999</v>
      </c>
      <c r="W233" s="96">
        <v>0</v>
      </c>
      <c r="X233" s="96">
        <v>86.234021632251483</v>
      </c>
      <c r="Y233" s="96" t="str">
        <f t="shared" si="26"/>
        <v/>
      </c>
      <c r="Z233" s="96">
        <f t="shared" si="26"/>
        <v>0.16581120943953098</v>
      </c>
      <c r="AA233" s="96" t="str">
        <f t="shared" si="31"/>
        <v/>
      </c>
      <c r="AB233" s="96" t="str">
        <f t="shared" si="32"/>
        <v/>
      </c>
      <c r="AC233" s="96">
        <f t="shared" si="27"/>
        <v>8.56032701456233E-2</v>
      </c>
      <c r="AD233">
        <f t="shared" si="33"/>
        <v>71</v>
      </c>
      <c r="AE233" s="96" t="str">
        <f t="shared" si="34"/>
        <v/>
      </c>
      <c r="AF233" s="96" t="str">
        <f t="shared" si="35"/>
        <v/>
      </c>
      <c r="AG233" s="97" t="s">
        <v>195</v>
      </c>
      <c r="AH233" s="97" t="s">
        <v>195</v>
      </c>
      <c r="AI233" s="97" t="s">
        <v>194</v>
      </c>
      <c r="AJ233" s="97" t="s">
        <v>195</v>
      </c>
      <c r="AK233" s="97" t="s">
        <v>195</v>
      </c>
      <c r="AL233" s="97" t="s">
        <v>194</v>
      </c>
    </row>
    <row r="234" spans="2:38">
      <c r="B234" t="s">
        <v>1074</v>
      </c>
      <c r="C234" s="93">
        <v>159</v>
      </c>
      <c r="D234" t="s">
        <v>93</v>
      </c>
      <c r="E234" t="s">
        <v>105</v>
      </c>
      <c r="F234" s="98">
        <v>7</v>
      </c>
      <c r="G234" s="95" t="s">
        <v>193</v>
      </c>
      <c r="H234" t="s">
        <v>193</v>
      </c>
      <c r="I234" t="s">
        <v>193</v>
      </c>
      <c r="J234" t="s">
        <v>193</v>
      </c>
      <c r="K234" t="s">
        <v>193</v>
      </c>
      <c r="L234" s="96" t="str">
        <f t="shared" si="28"/>
        <v/>
      </c>
      <c r="M234" s="107">
        <v>5.5147656768714146</v>
      </c>
      <c r="N234" s="96" t="str">
        <f t="shared" si="24"/>
        <v/>
      </c>
      <c r="O234" s="96" t="str">
        <f t="shared" si="29"/>
        <v/>
      </c>
      <c r="P234" s="107">
        <v>2.2816647271287041</v>
      </c>
      <c r="Q234" s="96" t="str">
        <f t="shared" si="25"/>
        <v/>
      </c>
      <c r="R234" s="95" t="s">
        <v>193</v>
      </c>
      <c r="S234" s="96" t="s">
        <v>193</v>
      </c>
      <c r="T234" s="96" t="s">
        <v>193</v>
      </c>
      <c r="U234" s="96" t="str">
        <f t="shared" si="30"/>
        <v/>
      </c>
      <c r="V234" s="96" t="str">
        <f t="shared" si="30"/>
        <v/>
      </c>
      <c r="W234" s="96" t="s">
        <v>193</v>
      </c>
      <c r="X234" s="96" t="s">
        <v>193</v>
      </c>
      <c r="Y234" s="96" t="str">
        <f t="shared" si="26"/>
        <v/>
      </c>
      <c r="Z234" s="96" t="str">
        <f t="shared" si="26"/>
        <v/>
      </c>
      <c r="AA234" s="96" t="str">
        <f t="shared" si="31"/>
        <v/>
      </c>
      <c r="AB234" s="96" t="str">
        <f t="shared" si="32"/>
        <v/>
      </c>
      <c r="AC234" s="96" t="str">
        <f t="shared" si="27"/>
        <v/>
      </c>
      <c r="AD234" t="str">
        <f t="shared" si="33"/>
        <v/>
      </c>
      <c r="AE234" s="96" t="str">
        <f t="shared" si="34"/>
        <v/>
      </c>
      <c r="AF234" s="96" t="str">
        <f t="shared" si="35"/>
        <v/>
      </c>
      <c r="AG234" s="97" t="s">
        <v>194</v>
      </c>
      <c r="AH234" s="97" t="s">
        <v>194</v>
      </c>
      <c r="AI234" s="97" t="s">
        <v>194</v>
      </c>
      <c r="AJ234" s="97" t="s">
        <v>194</v>
      </c>
      <c r="AK234" s="97" t="s">
        <v>194</v>
      </c>
      <c r="AL234" s="97" t="s">
        <v>194</v>
      </c>
    </row>
    <row r="235" spans="2:38">
      <c r="B235" t="s">
        <v>1074</v>
      </c>
      <c r="C235" s="93">
        <v>160</v>
      </c>
      <c r="D235" t="s">
        <v>93</v>
      </c>
      <c r="E235" t="s">
        <v>105</v>
      </c>
      <c r="F235" s="98">
        <v>8</v>
      </c>
      <c r="G235" s="95">
        <v>42939</v>
      </c>
      <c r="H235" t="s">
        <v>1353</v>
      </c>
      <c r="I235" t="s">
        <v>1354</v>
      </c>
      <c r="J235">
        <v>2.056</v>
      </c>
      <c r="K235">
        <v>2.214</v>
      </c>
      <c r="L235" s="96">
        <f t="shared" si="28"/>
        <v>1.8062</v>
      </c>
      <c r="M235" s="107">
        <v>5.5147656768714146</v>
      </c>
      <c r="N235" s="96">
        <f t="shared" si="24"/>
        <v>1.7065923023443486</v>
      </c>
      <c r="O235" s="96">
        <f t="shared" si="29"/>
        <v>1.9641999999999999</v>
      </c>
      <c r="P235" s="107">
        <v>2.2816647271287041</v>
      </c>
      <c r="Q235" s="96">
        <f t="shared" si="25"/>
        <v>1.919383541429738</v>
      </c>
      <c r="R235" s="95">
        <v>43010</v>
      </c>
      <c r="S235" s="96">
        <v>1.4819</v>
      </c>
      <c r="T235" s="96">
        <v>1.7884</v>
      </c>
      <c r="U235" s="96">
        <f t="shared" si="30"/>
        <v>1.3312999999999999</v>
      </c>
      <c r="V235" s="96">
        <f t="shared" si="30"/>
        <v>1.6377999999999999</v>
      </c>
      <c r="W235" s="96">
        <v>15.061378659112389</v>
      </c>
      <c r="X235" s="96">
        <v>5.077369439072041</v>
      </c>
      <c r="Y235" s="96">
        <f t="shared" si="26"/>
        <v>1.1307878659112367</v>
      </c>
      <c r="Z235" s="96">
        <f t="shared" si="26"/>
        <v>1.554642843326878</v>
      </c>
      <c r="AA235" s="96">
        <f t="shared" si="31"/>
        <v>0.33740011345540954</v>
      </c>
      <c r="AB235" s="96">
        <f t="shared" si="32"/>
        <v>0.22119342354796448</v>
      </c>
      <c r="AC235" s="96">
        <f t="shared" si="27"/>
        <v>0.80996987301914303</v>
      </c>
      <c r="AD235">
        <f t="shared" si="33"/>
        <v>71</v>
      </c>
      <c r="AE235" s="96">
        <f t="shared" si="34"/>
        <v>0.59928727618122379</v>
      </c>
      <c r="AF235" s="96">
        <f t="shared" si="35"/>
        <v>2.7602768002354269E-2</v>
      </c>
      <c r="AG235" s="97" t="s">
        <v>194</v>
      </c>
      <c r="AH235" s="97" t="s">
        <v>195</v>
      </c>
      <c r="AI235" s="97" t="s">
        <v>194</v>
      </c>
      <c r="AJ235" s="97" t="s">
        <v>195</v>
      </c>
      <c r="AK235" s="97" t="s">
        <v>195</v>
      </c>
      <c r="AL235" s="97" t="s">
        <v>194</v>
      </c>
    </row>
    <row r="236" spans="2:38">
      <c r="B236" t="s">
        <v>1074</v>
      </c>
      <c r="C236" s="93">
        <v>161</v>
      </c>
      <c r="D236" t="s">
        <v>94</v>
      </c>
      <c r="E236" t="s">
        <v>105</v>
      </c>
      <c r="F236" s="94">
        <v>1</v>
      </c>
      <c r="G236" s="95">
        <v>42940</v>
      </c>
      <c r="H236" t="s">
        <v>1355</v>
      </c>
      <c r="I236" t="s">
        <v>1356</v>
      </c>
      <c r="J236">
        <v>2.0259999999999998</v>
      </c>
      <c r="K236">
        <v>2.121</v>
      </c>
      <c r="L236" s="96">
        <f t="shared" si="28"/>
        <v>1.7761999999999998</v>
      </c>
      <c r="M236" s="107">
        <v>5.5147656768714146</v>
      </c>
      <c r="N236" s="96">
        <f t="shared" si="24"/>
        <v>1.6782467320474097</v>
      </c>
      <c r="O236" s="96">
        <f t="shared" si="29"/>
        <v>1.8712</v>
      </c>
      <c r="P236" s="107">
        <v>2.2816647271287041</v>
      </c>
      <c r="Q236" s="96">
        <f t="shared" si="25"/>
        <v>1.8285054896259676</v>
      </c>
      <c r="R236" s="95">
        <v>43009</v>
      </c>
      <c r="S236" s="96">
        <v>0.81589999999999996</v>
      </c>
      <c r="T236" s="96">
        <v>1.1623000000000001</v>
      </c>
      <c r="U236" s="96">
        <f t="shared" si="30"/>
        <v>0.6653</v>
      </c>
      <c r="V236" s="96">
        <f t="shared" si="30"/>
        <v>1.0117</v>
      </c>
      <c r="W236" s="96">
        <v>26.176336226588315</v>
      </c>
      <c r="X236" s="96">
        <v>32.285429141716598</v>
      </c>
      <c r="Y236" s="96">
        <f t="shared" si="26"/>
        <v>0.49114883508450791</v>
      </c>
      <c r="Z236" s="96">
        <f t="shared" si="26"/>
        <v>0.68506831337325313</v>
      </c>
      <c r="AA236" s="96">
        <f t="shared" si="31"/>
        <v>0.70734408373593471</v>
      </c>
      <c r="AB236" s="96">
        <f t="shared" si="32"/>
        <v>0.4637220121404228</v>
      </c>
      <c r="AC236" s="96">
        <f t="shared" si="27"/>
        <v>0.37466024425958283</v>
      </c>
      <c r="AD236">
        <f t="shared" si="33"/>
        <v>69</v>
      </c>
      <c r="AE236" s="96">
        <f t="shared" si="34"/>
        <v>0.15992389104995874</v>
      </c>
      <c r="AF236" s="96" t="str">
        <f t="shared" si="35"/>
        <v/>
      </c>
      <c r="AG236" s="97" t="s">
        <v>194</v>
      </c>
      <c r="AH236" s="97" t="s">
        <v>195</v>
      </c>
      <c r="AI236" s="97" t="s">
        <v>194</v>
      </c>
      <c r="AJ236" s="97" t="s">
        <v>194</v>
      </c>
      <c r="AK236" s="97" t="s">
        <v>195</v>
      </c>
      <c r="AL236" s="97" t="s">
        <v>195</v>
      </c>
    </row>
    <row r="237" spans="2:38">
      <c r="B237" t="s">
        <v>1074</v>
      </c>
      <c r="C237" s="93">
        <v>162</v>
      </c>
      <c r="D237" t="s">
        <v>94</v>
      </c>
      <c r="E237" t="s">
        <v>105</v>
      </c>
      <c r="F237" s="94">
        <v>2</v>
      </c>
      <c r="G237" s="95">
        <v>42940</v>
      </c>
      <c r="H237" t="s">
        <v>1357</v>
      </c>
      <c r="I237" t="s">
        <v>1358</v>
      </c>
      <c r="J237">
        <v>2.1160000000000001</v>
      </c>
      <c r="K237">
        <v>2.2210000000000001</v>
      </c>
      <c r="L237" s="96">
        <f t="shared" si="28"/>
        <v>1.8662000000000001</v>
      </c>
      <c r="M237" s="107">
        <v>5.5147656768714146</v>
      </c>
      <c r="N237" s="96">
        <f t="shared" si="24"/>
        <v>1.7632834429382258</v>
      </c>
      <c r="O237" s="96">
        <f t="shared" si="29"/>
        <v>1.9712000000000001</v>
      </c>
      <c r="P237" s="107">
        <v>2.2816647271287041</v>
      </c>
      <c r="Q237" s="96">
        <f t="shared" si="25"/>
        <v>1.926223824898839</v>
      </c>
      <c r="R237" s="95">
        <v>43009</v>
      </c>
      <c r="S237" s="96">
        <v>0.81089999999999995</v>
      </c>
      <c r="T237" s="96">
        <v>2.4714999999999998</v>
      </c>
      <c r="U237" s="96">
        <f t="shared" si="30"/>
        <v>0.66029999999999989</v>
      </c>
      <c r="V237" s="96">
        <f t="shared" si="30"/>
        <v>2.3209</v>
      </c>
      <c r="W237" s="96">
        <v>25.849056603773789</v>
      </c>
      <c r="X237" s="96">
        <v>91.237322515213222</v>
      </c>
      <c r="Y237" s="96">
        <f t="shared" si="26"/>
        <v>0.48961867924528157</v>
      </c>
      <c r="Z237" s="96">
        <f t="shared" si="26"/>
        <v>0.20337298174441631</v>
      </c>
      <c r="AA237" s="96">
        <f t="shared" si="31"/>
        <v>0.72232559591814038</v>
      </c>
      <c r="AB237" s="96">
        <f t="shared" si="32"/>
        <v>0.47354362107697567</v>
      </c>
      <c r="AC237" s="96">
        <f t="shared" si="27"/>
        <v>0.10558117863332783</v>
      </c>
      <c r="AD237">
        <f t="shared" si="33"/>
        <v>69</v>
      </c>
      <c r="AE237" s="96">
        <f t="shared" si="34"/>
        <v>0.14213112123736293</v>
      </c>
      <c r="AF237" s="96" t="str">
        <f t="shared" si="35"/>
        <v/>
      </c>
      <c r="AG237" s="97" t="s">
        <v>195</v>
      </c>
      <c r="AH237" s="97" t="s">
        <v>195</v>
      </c>
      <c r="AI237" s="97" t="s">
        <v>194</v>
      </c>
      <c r="AJ237" s="97" t="s">
        <v>194</v>
      </c>
      <c r="AK237" s="97" t="s">
        <v>194</v>
      </c>
      <c r="AL237" s="97" t="s">
        <v>195</v>
      </c>
    </row>
    <row r="238" spans="2:38">
      <c r="B238" t="s">
        <v>1074</v>
      </c>
      <c r="C238" s="93">
        <v>163</v>
      </c>
      <c r="D238" t="s">
        <v>94</v>
      </c>
      <c r="E238" t="s">
        <v>105</v>
      </c>
      <c r="F238" s="94">
        <v>3</v>
      </c>
      <c r="G238" s="95">
        <v>42940</v>
      </c>
      <c r="H238" t="s">
        <v>1359</v>
      </c>
      <c r="I238" t="s">
        <v>1360</v>
      </c>
      <c r="J238">
        <v>1.929</v>
      </c>
      <c r="K238">
        <v>2.157</v>
      </c>
      <c r="L238" s="96">
        <f t="shared" si="28"/>
        <v>1.6792</v>
      </c>
      <c r="M238" s="107">
        <v>5.5147656768714146</v>
      </c>
      <c r="N238" s="96">
        <f t="shared" si="24"/>
        <v>1.5865960547539752</v>
      </c>
      <c r="O238" s="96">
        <f t="shared" si="29"/>
        <v>1.9072</v>
      </c>
      <c r="P238" s="107">
        <v>2.2816647271287041</v>
      </c>
      <c r="Q238" s="96">
        <f t="shared" si="25"/>
        <v>1.8636840903242013</v>
      </c>
      <c r="R238" s="95">
        <v>43009</v>
      </c>
      <c r="S238" s="96">
        <v>0.95679999999999998</v>
      </c>
      <c r="T238" s="96">
        <v>1.4872000000000001</v>
      </c>
      <c r="U238" s="96">
        <f t="shared" si="30"/>
        <v>0.80620000000000003</v>
      </c>
      <c r="V238" s="96">
        <f t="shared" si="30"/>
        <v>1.3366</v>
      </c>
      <c r="W238" s="96">
        <v>34.794396746499032</v>
      </c>
      <c r="X238" s="96">
        <v>30.154767848227259</v>
      </c>
      <c r="Y238" s="96">
        <f t="shared" si="26"/>
        <v>0.52568757342972483</v>
      </c>
      <c r="Z238" s="96">
        <f t="shared" si="26"/>
        <v>0.93355137294059443</v>
      </c>
      <c r="AA238" s="96">
        <f t="shared" si="31"/>
        <v>0.66866955716006726</v>
      </c>
      <c r="AB238" s="96">
        <f t="shared" si="32"/>
        <v>0.43836769067975911</v>
      </c>
      <c r="AC238" s="96">
        <f t="shared" si="27"/>
        <v>0.50091717678300107</v>
      </c>
      <c r="AD238">
        <f t="shared" si="33"/>
        <v>69</v>
      </c>
      <c r="AE238" s="96">
        <f t="shared" si="34"/>
        <v>0.20585563282652342</v>
      </c>
      <c r="AF238" s="96" t="str">
        <f t="shared" si="35"/>
        <v/>
      </c>
      <c r="AG238" s="97" t="s">
        <v>194</v>
      </c>
      <c r="AH238" s="97" t="s">
        <v>195</v>
      </c>
      <c r="AI238" s="97" t="s">
        <v>194</v>
      </c>
      <c r="AJ238" s="97" t="s">
        <v>194</v>
      </c>
      <c r="AK238" s="97" t="s">
        <v>194</v>
      </c>
      <c r="AL238" s="97" t="s">
        <v>195</v>
      </c>
    </row>
    <row r="239" spans="2:38">
      <c r="B239" t="s">
        <v>1074</v>
      </c>
      <c r="C239" s="93">
        <v>164</v>
      </c>
      <c r="D239" t="s">
        <v>94</v>
      </c>
      <c r="E239" t="s">
        <v>105</v>
      </c>
      <c r="F239" s="98">
        <v>4</v>
      </c>
      <c r="G239" s="95">
        <v>42940</v>
      </c>
      <c r="H239" t="s">
        <v>1361</v>
      </c>
      <c r="I239" t="s">
        <v>1362</v>
      </c>
      <c r="J239">
        <v>1.974</v>
      </c>
      <c r="K239">
        <v>2.1059999999999999</v>
      </c>
      <c r="L239" s="96">
        <f t="shared" si="28"/>
        <v>1.7242</v>
      </c>
      <c r="M239" s="107">
        <v>5.5147656768714146</v>
      </c>
      <c r="N239" s="96">
        <f t="shared" si="24"/>
        <v>1.6291144101993831</v>
      </c>
      <c r="O239" s="96">
        <f t="shared" si="29"/>
        <v>1.8561999999999999</v>
      </c>
      <c r="P239" s="107">
        <v>2.2816647271287041</v>
      </c>
      <c r="Q239" s="96">
        <f t="shared" si="25"/>
        <v>1.8138477393350367</v>
      </c>
      <c r="R239" s="95">
        <v>43009</v>
      </c>
      <c r="S239" s="96">
        <v>0.82040000000000002</v>
      </c>
      <c r="T239" s="96">
        <v>1.8293999999999999</v>
      </c>
      <c r="U239" s="96">
        <f t="shared" si="30"/>
        <v>0.66979999999999995</v>
      </c>
      <c r="V239" s="96">
        <f t="shared" si="30"/>
        <v>1.6787999999999998</v>
      </c>
      <c r="W239" s="96">
        <v>25.538020086083453</v>
      </c>
      <c r="X239" s="96">
        <v>11.27856101118171</v>
      </c>
      <c r="Y239" s="96">
        <f t="shared" si="26"/>
        <v>0.49874634146341301</v>
      </c>
      <c r="Z239" s="96">
        <f t="shared" si="26"/>
        <v>1.4894555177442814</v>
      </c>
      <c r="AA239" s="96">
        <f t="shared" si="31"/>
        <v>0.69385431843158718</v>
      </c>
      <c r="AB239" s="96">
        <f t="shared" si="32"/>
        <v>0.45487836552759642</v>
      </c>
      <c r="AC239" s="96">
        <f t="shared" si="27"/>
        <v>0.82115796460970936</v>
      </c>
      <c r="AD239">
        <f t="shared" si="33"/>
        <v>69</v>
      </c>
      <c r="AE239" s="96">
        <f t="shared" si="34"/>
        <v>0.17594498998623842</v>
      </c>
      <c r="AF239" s="96">
        <f t="shared" si="35"/>
        <v>7.239095169778424E-3</v>
      </c>
      <c r="AG239" s="97" t="s">
        <v>194</v>
      </c>
      <c r="AH239" s="97" t="s">
        <v>194</v>
      </c>
      <c r="AI239" s="97" t="s">
        <v>194</v>
      </c>
      <c r="AJ239" s="97" t="s">
        <v>194</v>
      </c>
      <c r="AK239" s="97" t="s">
        <v>194</v>
      </c>
      <c r="AL239" s="97" t="s">
        <v>195</v>
      </c>
    </row>
    <row r="240" spans="2:38">
      <c r="B240" t="s">
        <v>1074</v>
      </c>
      <c r="C240" s="93">
        <v>165</v>
      </c>
      <c r="D240" t="s">
        <v>94</v>
      </c>
      <c r="E240" t="s">
        <v>105</v>
      </c>
      <c r="F240" s="98">
        <v>5</v>
      </c>
      <c r="G240" s="95">
        <v>42940</v>
      </c>
      <c r="H240" t="s">
        <v>1363</v>
      </c>
      <c r="I240" t="s">
        <v>1364</v>
      </c>
      <c r="J240">
        <v>2.1360000000000001</v>
      </c>
      <c r="K240">
        <v>2.1869999999999998</v>
      </c>
      <c r="L240" s="96">
        <f t="shared" si="28"/>
        <v>1.8862000000000001</v>
      </c>
      <c r="M240" s="107">
        <v>5.5147656768714146</v>
      </c>
      <c r="N240" s="96">
        <f t="shared" si="24"/>
        <v>1.7821804898028515</v>
      </c>
      <c r="O240" s="96">
        <f t="shared" si="29"/>
        <v>1.9371999999999998</v>
      </c>
      <c r="P240" s="107">
        <v>2.2816647271287041</v>
      </c>
      <c r="Q240" s="96">
        <f t="shared" si="25"/>
        <v>1.8929995909060626</v>
      </c>
      <c r="R240" s="95">
        <v>43009</v>
      </c>
      <c r="S240" s="96">
        <v>0.84360000000000002</v>
      </c>
      <c r="T240" s="96">
        <v>1.7946</v>
      </c>
      <c r="U240" s="96">
        <f t="shared" si="30"/>
        <v>0.69300000000000006</v>
      </c>
      <c r="V240" s="96">
        <f t="shared" si="30"/>
        <v>1.6439999999999999</v>
      </c>
      <c r="W240" s="96">
        <v>25.443786982247975</v>
      </c>
      <c r="X240" s="96">
        <v>16.392649903288074</v>
      </c>
      <c r="Y240" s="96">
        <f t="shared" si="26"/>
        <v>0.51667455621302161</v>
      </c>
      <c r="Z240" s="96">
        <f t="shared" si="26"/>
        <v>1.3745048355899441</v>
      </c>
      <c r="AA240" s="96">
        <f t="shared" si="31"/>
        <v>0.71008853526941196</v>
      </c>
      <c r="AB240" s="96">
        <f t="shared" si="32"/>
        <v>0.46552122502222737</v>
      </c>
      <c r="AC240" s="96">
        <f t="shared" si="27"/>
        <v>0.72609885506211491</v>
      </c>
      <c r="AD240">
        <f t="shared" si="33"/>
        <v>69</v>
      </c>
      <c r="AE240" s="96">
        <f t="shared" si="34"/>
        <v>0.15666444742350116</v>
      </c>
      <c r="AF240" s="96">
        <f t="shared" si="35"/>
        <v>1.2864391734823748E-2</v>
      </c>
      <c r="AG240" s="97" t="s">
        <v>194</v>
      </c>
      <c r="AH240" s="97" t="s">
        <v>194</v>
      </c>
      <c r="AI240" s="97" t="s">
        <v>194</v>
      </c>
      <c r="AJ240" s="97" t="s">
        <v>194</v>
      </c>
      <c r="AK240" s="97" t="s">
        <v>194</v>
      </c>
      <c r="AL240" s="97" t="s">
        <v>194</v>
      </c>
    </row>
    <row r="241" spans="2:38">
      <c r="B241" t="s">
        <v>1074</v>
      </c>
      <c r="C241" s="93">
        <v>166</v>
      </c>
      <c r="D241" t="s">
        <v>94</v>
      </c>
      <c r="E241" t="s">
        <v>105</v>
      </c>
      <c r="F241" s="98">
        <v>6</v>
      </c>
      <c r="G241" s="95">
        <v>42940</v>
      </c>
      <c r="H241" t="s">
        <v>1365</v>
      </c>
      <c r="I241" t="s">
        <v>1366</v>
      </c>
      <c r="J241">
        <v>1.9870000000000001</v>
      </c>
      <c r="K241">
        <v>2.1970000000000001</v>
      </c>
      <c r="L241" s="96">
        <f t="shared" si="28"/>
        <v>1.7372000000000001</v>
      </c>
      <c r="M241" s="107">
        <v>5.5147656768714146</v>
      </c>
      <c r="N241" s="96">
        <f t="shared" si="24"/>
        <v>1.64139749066139</v>
      </c>
      <c r="O241" s="96">
        <f t="shared" si="29"/>
        <v>1.9472</v>
      </c>
      <c r="P241" s="107">
        <v>2.2816647271287041</v>
      </c>
      <c r="Q241" s="96">
        <f t="shared" si="25"/>
        <v>1.90277142443335</v>
      </c>
      <c r="R241" s="95">
        <v>43009</v>
      </c>
      <c r="S241" s="96" t="s">
        <v>193</v>
      </c>
      <c r="T241" s="96">
        <v>1.6897</v>
      </c>
      <c r="U241" s="96" t="str">
        <f t="shared" si="30"/>
        <v/>
      </c>
      <c r="V241" s="96">
        <f t="shared" si="30"/>
        <v>1.5390999999999999</v>
      </c>
      <c r="W241" s="96">
        <v>26.737451737451874</v>
      </c>
      <c r="X241" s="96">
        <v>8.4949215143121215</v>
      </c>
      <c r="Y241" s="96" t="str">
        <f t="shared" si="26"/>
        <v/>
      </c>
      <c r="Z241" s="96">
        <f t="shared" si="26"/>
        <v>1.408354662973222</v>
      </c>
      <c r="AA241" s="96" t="str">
        <f t="shared" si="31"/>
        <v/>
      </c>
      <c r="AB241" s="96" t="str">
        <f t="shared" si="32"/>
        <v/>
      </c>
      <c r="AC241" s="96">
        <f t="shared" si="27"/>
        <v>0.74015966652044585</v>
      </c>
      <c r="AD241">
        <f t="shared" si="33"/>
        <v>69</v>
      </c>
      <c r="AE241" s="96" t="str">
        <f t="shared" si="34"/>
        <v/>
      </c>
      <c r="AF241" s="96" t="str">
        <f t="shared" si="35"/>
        <v/>
      </c>
      <c r="AG241" s="97" t="s">
        <v>194</v>
      </c>
      <c r="AH241" s="97" t="s">
        <v>194</v>
      </c>
      <c r="AI241" s="97" t="s">
        <v>194</v>
      </c>
      <c r="AJ241" s="97" t="s">
        <v>194</v>
      </c>
      <c r="AK241" s="97" t="s">
        <v>194</v>
      </c>
      <c r="AL241" s="97" t="s">
        <v>195</v>
      </c>
    </row>
    <row r="242" spans="2:38">
      <c r="B242" t="s">
        <v>1074</v>
      </c>
      <c r="C242" s="93">
        <v>167</v>
      </c>
      <c r="D242" t="s">
        <v>94</v>
      </c>
      <c r="E242" t="s">
        <v>105</v>
      </c>
      <c r="F242" s="98">
        <v>7</v>
      </c>
      <c r="G242" s="95" t="s">
        <v>193</v>
      </c>
      <c r="H242" t="s">
        <v>193</v>
      </c>
      <c r="I242" t="s">
        <v>193</v>
      </c>
      <c r="J242" t="s">
        <v>193</v>
      </c>
      <c r="K242" t="s">
        <v>193</v>
      </c>
      <c r="L242" s="96" t="str">
        <f t="shared" si="28"/>
        <v/>
      </c>
      <c r="M242" s="107">
        <v>5.5147656768714146</v>
      </c>
      <c r="N242" s="96" t="str">
        <f t="shared" si="24"/>
        <v/>
      </c>
      <c r="O242" s="96" t="str">
        <f t="shared" si="29"/>
        <v/>
      </c>
      <c r="P242" s="107">
        <v>2.2816647271287041</v>
      </c>
      <c r="Q242" s="96" t="str">
        <f t="shared" si="25"/>
        <v/>
      </c>
      <c r="R242" s="95" t="s">
        <v>193</v>
      </c>
      <c r="S242" s="96" t="s">
        <v>193</v>
      </c>
      <c r="T242" s="96" t="s">
        <v>193</v>
      </c>
      <c r="U242" s="96" t="str">
        <f t="shared" si="30"/>
        <v/>
      </c>
      <c r="V242" s="96" t="str">
        <f t="shared" si="30"/>
        <v/>
      </c>
      <c r="W242" s="96" t="s">
        <v>193</v>
      </c>
      <c r="X242" s="96" t="s">
        <v>193</v>
      </c>
      <c r="Y242" s="96" t="str">
        <f t="shared" si="26"/>
        <v/>
      </c>
      <c r="Z242" s="96" t="str">
        <f t="shared" si="26"/>
        <v/>
      </c>
      <c r="AA242" s="96" t="str">
        <f t="shared" si="31"/>
        <v/>
      </c>
      <c r="AB242" s="96" t="str">
        <f t="shared" si="32"/>
        <v/>
      </c>
      <c r="AC242" s="96" t="str">
        <f t="shared" si="27"/>
        <v/>
      </c>
      <c r="AD242" t="str">
        <f t="shared" si="33"/>
        <v/>
      </c>
      <c r="AE242" s="96" t="str">
        <f t="shared" si="34"/>
        <v/>
      </c>
      <c r="AF242" s="96" t="str">
        <f t="shared" si="35"/>
        <v/>
      </c>
      <c r="AG242" s="97" t="s">
        <v>194</v>
      </c>
      <c r="AH242" s="97" t="s">
        <v>194</v>
      </c>
      <c r="AI242" s="97" t="s">
        <v>194</v>
      </c>
      <c r="AJ242" s="97" t="s">
        <v>194</v>
      </c>
      <c r="AK242" s="97" t="s">
        <v>194</v>
      </c>
      <c r="AL242" s="97" t="s">
        <v>194</v>
      </c>
    </row>
    <row r="243" spans="2:38">
      <c r="B243" t="s">
        <v>1074</v>
      </c>
      <c r="C243" s="93">
        <v>168</v>
      </c>
      <c r="D243" t="s">
        <v>94</v>
      </c>
      <c r="E243" t="s">
        <v>105</v>
      </c>
      <c r="F243" s="98">
        <v>8</v>
      </c>
      <c r="G243" s="95">
        <v>42940</v>
      </c>
      <c r="H243" t="s">
        <v>1367</v>
      </c>
      <c r="I243" t="s">
        <v>1368</v>
      </c>
      <c r="J243">
        <v>2.0939999999999999</v>
      </c>
      <c r="K243">
        <v>2.141</v>
      </c>
      <c r="L243" s="96">
        <f t="shared" si="28"/>
        <v>1.8441999999999998</v>
      </c>
      <c r="M243" s="107">
        <v>5.5147656768714146</v>
      </c>
      <c r="N243" s="96">
        <f t="shared" si="24"/>
        <v>1.7424966913871371</v>
      </c>
      <c r="O243" s="96">
        <f t="shared" si="29"/>
        <v>1.8912</v>
      </c>
      <c r="P243" s="107">
        <v>2.2816647271287041</v>
      </c>
      <c r="Q243" s="96">
        <f t="shared" si="25"/>
        <v>1.8480491566805419</v>
      </c>
      <c r="R243" s="95">
        <v>43009</v>
      </c>
      <c r="S243" s="96">
        <v>1.0131000000000001</v>
      </c>
      <c r="T243" s="96">
        <v>1.8552999999999999</v>
      </c>
      <c r="U243" s="96">
        <f t="shared" si="30"/>
        <v>0.86250000000000004</v>
      </c>
      <c r="V243" s="96">
        <f t="shared" si="30"/>
        <v>1.7046999999999999</v>
      </c>
      <c r="W243" s="96">
        <v>30.398009950248362</v>
      </c>
      <c r="X243" s="96">
        <v>11.656143759106062</v>
      </c>
      <c r="Y243" s="96">
        <f t="shared" si="26"/>
        <v>0.60031716417910785</v>
      </c>
      <c r="Z243" s="96">
        <f t="shared" si="26"/>
        <v>1.5059977173385188</v>
      </c>
      <c r="AA243" s="96">
        <f t="shared" si="31"/>
        <v>0.65548447400424181</v>
      </c>
      <c r="AB243" s="96">
        <f t="shared" si="32"/>
        <v>0.42972378818330348</v>
      </c>
      <c r="AC243" s="96">
        <f t="shared" si="27"/>
        <v>0.81491215311804022</v>
      </c>
      <c r="AD243">
        <f t="shared" si="33"/>
        <v>69</v>
      </c>
      <c r="AE243" s="96">
        <f t="shared" si="34"/>
        <v>0.22151487647952273</v>
      </c>
      <c r="AF243" s="96">
        <f t="shared" si="35"/>
        <v>8.1648043142044883E-3</v>
      </c>
      <c r="AG243" s="97" t="s">
        <v>194</v>
      </c>
      <c r="AH243" s="97" t="s">
        <v>195</v>
      </c>
      <c r="AI243" s="97" t="s">
        <v>194</v>
      </c>
      <c r="AJ243" s="97" t="s">
        <v>194</v>
      </c>
      <c r="AK243" s="97" t="s">
        <v>194</v>
      </c>
      <c r="AL243" s="97" t="s">
        <v>195</v>
      </c>
    </row>
    <row r="244" spans="2:38">
      <c r="B244" t="s">
        <v>1074</v>
      </c>
      <c r="C244" s="93">
        <v>169</v>
      </c>
      <c r="D244" t="s">
        <v>96</v>
      </c>
      <c r="E244" t="s">
        <v>105</v>
      </c>
      <c r="F244" s="94">
        <v>1</v>
      </c>
      <c r="G244" s="95">
        <v>42940</v>
      </c>
      <c r="H244" t="s">
        <v>1369</v>
      </c>
      <c r="I244" t="s">
        <v>1370</v>
      </c>
      <c r="J244">
        <v>2.0139999999999998</v>
      </c>
      <c r="K244">
        <v>2.1139999999999999</v>
      </c>
      <c r="L244" s="96">
        <f t="shared" si="28"/>
        <v>1.7641999999999998</v>
      </c>
      <c r="M244" s="107">
        <v>5.5147656768714146</v>
      </c>
      <c r="N244" s="96">
        <f t="shared" si="24"/>
        <v>1.6669085039286342</v>
      </c>
      <c r="O244" s="96">
        <f t="shared" si="29"/>
        <v>1.8641999999999999</v>
      </c>
      <c r="P244" s="107">
        <v>2.2816647271287041</v>
      </c>
      <c r="Q244" s="96">
        <f t="shared" si="25"/>
        <v>1.8216652061568666</v>
      </c>
      <c r="R244" s="95">
        <v>43009</v>
      </c>
      <c r="S244" s="96">
        <v>0.80610000000000004</v>
      </c>
      <c r="T244" s="96">
        <v>1.8154999999999999</v>
      </c>
      <c r="U244" s="96">
        <f t="shared" si="30"/>
        <v>0.65549999999999997</v>
      </c>
      <c r="V244" s="96">
        <f t="shared" si="30"/>
        <v>1.6648999999999998</v>
      </c>
      <c r="W244" s="96">
        <v>17.823265102348216</v>
      </c>
      <c r="X244" s="96">
        <v>11.642512077294652</v>
      </c>
      <c r="Y244" s="96">
        <f t="shared" si="26"/>
        <v>0.53866849725410737</v>
      </c>
      <c r="Z244" s="96">
        <f t="shared" si="26"/>
        <v>1.4710638164251213</v>
      </c>
      <c r="AA244" s="96">
        <f t="shared" si="31"/>
        <v>0.67684579208483686</v>
      </c>
      <c r="AB244" s="96">
        <f t="shared" si="32"/>
        <v>0.44372788269694774</v>
      </c>
      <c r="AC244" s="96">
        <f t="shared" si="27"/>
        <v>0.80753796661055932</v>
      </c>
      <c r="AD244">
        <f t="shared" si="33"/>
        <v>69</v>
      </c>
      <c r="AE244" s="96">
        <f t="shared" si="34"/>
        <v>0.19614514004176142</v>
      </c>
      <c r="AF244" s="96">
        <f t="shared" si="35"/>
        <v>8.2420283845384256E-3</v>
      </c>
      <c r="AG244" s="97" t="s">
        <v>195</v>
      </c>
      <c r="AH244" s="97" t="s">
        <v>194</v>
      </c>
      <c r="AI244" s="97" t="s">
        <v>194</v>
      </c>
      <c r="AJ244" s="97" t="s">
        <v>194</v>
      </c>
      <c r="AK244" s="97" t="s">
        <v>194</v>
      </c>
      <c r="AL244" s="97" t="s">
        <v>195</v>
      </c>
    </row>
    <row r="245" spans="2:38">
      <c r="B245" t="s">
        <v>1074</v>
      </c>
      <c r="C245" s="93">
        <v>170</v>
      </c>
      <c r="D245" t="s">
        <v>96</v>
      </c>
      <c r="E245" t="s">
        <v>105</v>
      </c>
      <c r="F245" s="94">
        <v>2</v>
      </c>
      <c r="G245" s="95">
        <v>42940</v>
      </c>
      <c r="H245" t="s">
        <v>1371</v>
      </c>
      <c r="I245" t="s">
        <v>1372</v>
      </c>
      <c r="J245">
        <v>2.024</v>
      </c>
      <c r="K245">
        <v>2.23</v>
      </c>
      <c r="L245" s="96">
        <f t="shared" si="28"/>
        <v>1.7742</v>
      </c>
      <c r="M245" s="107">
        <v>5.5147656768714146</v>
      </c>
      <c r="N245" s="96">
        <f t="shared" si="24"/>
        <v>1.6763570273609474</v>
      </c>
      <c r="O245" s="96">
        <f t="shared" si="29"/>
        <v>1.9802</v>
      </c>
      <c r="P245" s="107">
        <v>2.2816647271287041</v>
      </c>
      <c r="Q245" s="96">
        <f t="shared" si="25"/>
        <v>1.9350184750733974</v>
      </c>
      <c r="R245" s="95">
        <v>43009</v>
      </c>
      <c r="S245" s="96">
        <v>0.94779999999999998</v>
      </c>
      <c r="T245" s="96">
        <v>1.7605</v>
      </c>
      <c r="U245" s="96">
        <f t="shared" si="30"/>
        <v>0.79719999999999991</v>
      </c>
      <c r="V245" s="96">
        <f t="shared" si="30"/>
        <v>1.6098999999999999</v>
      </c>
      <c r="W245" s="96">
        <v>29.054385105340501</v>
      </c>
      <c r="X245" s="96">
        <v>4.9253731343281189</v>
      </c>
      <c r="Y245" s="96">
        <f t="shared" si="26"/>
        <v>0.56557844194022544</v>
      </c>
      <c r="Z245" s="96">
        <f t="shared" si="26"/>
        <v>1.5306064179104515</v>
      </c>
      <c r="AA245" s="96">
        <f t="shared" si="31"/>
        <v>0.66261456676051678</v>
      </c>
      <c r="AB245" s="96">
        <f t="shared" si="32"/>
        <v>0.4343981482800538</v>
      </c>
      <c r="AC245" s="96">
        <f t="shared" si="27"/>
        <v>0.79100351631133337</v>
      </c>
      <c r="AD245">
        <f t="shared" si="33"/>
        <v>69</v>
      </c>
      <c r="AE245" s="96">
        <f t="shared" si="34"/>
        <v>0.21304683282598957</v>
      </c>
      <c r="AF245" s="96">
        <f t="shared" si="35"/>
        <v>9.508369844495922E-3</v>
      </c>
      <c r="AG245" s="97" t="s">
        <v>194</v>
      </c>
      <c r="AH245" s="97" t="s">
        <v>194</v>
      </c>
      <c r="AI245" s="97" t="s">
        <v>195</v>
      </c>
      <c r="AJ245" s="97" t="s">
        <v>194</v>
      </c>
      <c r="AK245" s="97" t="s">
        <v>195</v>
      </c>
      <c r="AL245" s="97" t="s">
        <v>195</v>
      </c>
    </row>
    <row r="246" spans="2:38">
      <c r="B246" t="s">
        <v>1074</v>
      </c>
      <c r="C246" s="93">
        <v>171</v>
      </c>
      <c r="D246" t="s">
        <v>96</v>
      </c>
      <c r="E246" t="s">
        <v>105</v>
      </c>
      <c r="F246" s="94">
        <v>3</v>
      </c>
      <c r="G246" s="95">
        <v>42940</v>
      </c>
      <c r="H246" t="s">
        <v>1373</v>
      </c>
      <c r="I246" t="s">
        <v>1374</v>
      </c>
      <c r="J246">
        <v>2.1789999999999998</v>
      </c>
      <c r="K246">
        <v>2.1779999999999999</v>
      </c>
      <c r="L246" s="96">
        <f t="shared" si="28"/>
        <v>1.9291999999999998</v>
      </c>
      <c r="M246" s="107">
        <v>5.5147656768714146</v>
      </c>
      <c r="N246" s="96">
        <f t="shared" si="24"/>
        <v>1.8228091405617965</v>
      </c>
      <c r="O246" s="96">
        <f t="shared" si="29"/>
        <v>1.9281999999999999</v>
      </c>
      <c r="P246" s="107">
        <v>2.2816647271287041</v>
      </c>
      <c r="Q246" s="96">
        <f t="shared" si="25"/>
        <v>1.8842049407315042</v>
      </c>
      <c r="R246" s="95">
        <v>43009</v>
      </c>
      <c r="S246" s="96">
        <v>0.75890000000000002</v>
      </c>
      <c r="T246" s="96">
        <v>3.7545000000000002</v>
      </c>
      <c r="U246" s="96">
        <f t="shared" si="30"/>
        <v>0.60830000000000006</v>
      </c>
      <c r="V246" s="96">
        <f t="shared" si="30"/>
        <v>3.6039000000000003</v>
      </c>
      <c r="W246" s="96">
        <v>19.04525111884687</v>
      </c>
      <c r="X246" s="96">
        <v>89.436947417404014</v>
      </c>
      <c r="Y246" s="96">
        <f t="shared" si="26"/>
        <v>0.49244773744405457</v>
      </c>
      <c r="Z246" s="96">
        <f t="shared" si="26"/>
        <v>0.38068185202417704</v>
      </c>
      <c r="AA246" s="96">
        <f t="shared" si="31"/>
        <v>0.72984130566062433</v>
      </c>
      <c r="AB246" s="96">
        <f t="shared" si="32"/>
        <v>0.47847078470862792</v>
      </c>
      <c r="AC246" s="96">
        <f t="shared" si="27"/>
        <v>0.20203845335231158</v>
      </c>
      <c r="AD246">
        <f t="shared" si="33"/>
        <v>69</v>
      </c>
      <c r="AE246" s="96">
        <f t="shared" si="34"/>
        <v>0.13320510016552922</v>
      </c>
      <c r="AF246" s="96" t="str">
        <f t="shared" si="35"/>
        <v/>
      </c>
      <c r="AG246" s="97" t="s">
        <v>194</v>
      </c>
      <c r="AH246" s="97" t="s">
        <v>195</v>
      </c>
      <c r="AI246" s="97" t="s">
        <v>195</v>
      </c>
      <c r="AJ246" s="97" t="s">
        <v>194</v>
      </c>
      <c r="AK246" s="97" t="s">
        <v>194</v>
      </c>
      <c r="AL246" s="97" t="s">
        <v>195</v>
      </c>
    </row>
    <row r="247" spans="2:38">
      <c r="B247" t="s">
        <v>1074</v>
      </c>
      <c r="C247" s="93">
        <v>172</v>
      </c>
      <c r="D247" t="s">
        <v>96</v>
      </c>
      <c r="E247" t="s">
        <v>105</v>
      </c>
      <c r="F247" s="98">
        <v>4</v>
      </c>
      <c r="G247" s="95" t="s">
        <v>193</v>
      </c>
      <c r="H247" t="s">
        <v>193</v>
      </c>
      <c r="I247" t="s">
        <v>193</v>
      </c>
      <c r="J247" t="s">
        <v>193</v>
      </c>
      <c r="K247" t="s">
        <v>193</v>
      </c>
      <c r="L247" s="96" t="str">
        <f t="shared" si="28"/>
        <v/>
      </c>
      <c r="M247" s="107">
        <v>5.5147656768714146</v>
      </c>
      <c r="N247" s="96" t="str">
        <f t="shared" si="24"/>
        <v/>
      </c>
      <c r="O247" s="96" t="str">
        <f t="shared" si="29"/>
        <v/>
      </c>
      <c r="P247" s="107">
        <v>2.2816647271287041</v>
      </c>
      <c r="Q247" s="96" t="str">
        <f t="shared" si="25"/>
        <v/>
      </c>
      <c r="R247" s="95" t="s">
        <v>193</v>
      </c>
      <c r="S247" s="96" t="s">
        <v>193</v>
      </c>
      <c r="T247" s="96" t="s">
        <v>193</v>
      </c>
      <c r="U247" s="96" t="str">
        <f t="shared" si="30"/>
        <v/>
      </c>
      <c r="V247" s="96" t="str">
        <f t="shared" si="30"/>
        <v/>
      </c>
      <c r="W247" s="96" t="s">
        <v>193</v>
      </c>
      <c r="X247" s="96" t="s">
        <v>193</v>
      </c>
      <c r="Y247" s="96" t="str">
        <f t="shared" si="26"/>
        <v/>
      </c>
      <c r="Z247" s="96" t="str">
        <f t="shared" si="26"/>
        <v/>
      </c>
      <c r="AA247" s="96" t="str">
        <f t="shared" si="31"/>
        <v/>
      </c>
      <c r="AB247" s="96" t="str">
        <f t="shared" si="32"/>
        <v/>
      </c>
      <c r="AC247" s="96" t="str">
        <f t="shared" si="27"/>
        <v/>
      </c>
      <c r="AD247" t="str">
        <f t="shared" si="33"/>
        <v/>
      </c>
      <c r="AE247" s="96" t="str">
        <f t="shared" si="34"/>
        <v/>
      </c>
      <c r="AF247" s="96" t="str">
        <f t="shared" si="35"/>
        <v/>
      </c>
      <c r="AG247" s="97" t="s">
        <v>194</v>
      </c>
      <c r="AH247" s="97" t="s">
        <v>194</v>
      </c>
      <c r="AI247" s="97" t="s">
        <v>194</v>
      </c>
      <c r="AJ247" s="97" t="s">
        <v>194</v>
      </c>
      <c r="AK247" s="97" t="s">
        <v>194</v>
      </c>
      <c r="AL247" s="97" t="s">
        <v>194</v>
      </c>
    </row>
    <row r="248" spans="2:38">
      <c r="B248" t="s">
        <v>1074</v>
      </c>
      <c r="C248" s="93">
        <v>173</v>
      </c>
      <c r="D248" t="s">
        <v>96</v>
      </c>
      <c r="E248" t="s">
        <v>105</v>
      </c>
      <c r="F248" s="98">
        <v>5</v>
      </c>
      <c r="G248" s="95">
        <v>42940</v>
      </c>
      <c r="H248" t="s">
        <v>1375</v>
      </c>
      <c r="I248" t="s">
        <v>1376</v>
      </c>
      <c r="J248">
        <v>1.948</v>
      </c>
      <c r="K248">
        <v>2.2400000000000002</v>
      </c>
      <c r="L248" s="96">
        <f t="shared" si="28"/>
        <v>1.6981999999999999</v>
      </c>
      <c r="M248" s="107">
        <v>5.5147656768714146</v>
      </c>
      <c r="N248" s="96">
        <f t="shared" si="24"/>
        <v>1.6045482492753695</v>
      </c>
      <c r="O248" s="96">
        <f t="shared" si="29"/>
        <v>1.9902000000000002</v>
      </c>
      <c r="P248" s="107">
        <v>2.2816647271287041</v>
      </c>
      <c r="Q248" s="96">
        <f t="shared" si="25"/>
        <v>1.9447903086006848</v>
      </c>
      <c r="R248" s="95">
        <v>43009</v>
      </c>
      <c r="S248" s="96">
        <v>1.3861000000000001</v>
      </c>
      <c r="T248" s="96" t="s">
        <v>193</v>
      </c>
      <c r="U248" s="96">
        <f t="shared" si="30"/>
        <v>1.2355</v>
      </c>
      <c r="V248" s="96" t="str">
        <f t="shared" si="30"/>
        <v/>
      </c>
      <c r="W248" s="96">
        <v>47.509960159362805</v>
      </c>
      <c r="X248" s="96" t="s">
        <v>193</v>
      </c>
      <c r="Y248" s="96">
        <f t="shared" si="26"/>
        <v>0.64851444223107257</v>
      </c>
      <c r="Z248" s="96" t="str">
        <f t="shared" si="26"/>
        <v/>
      </c>
      <c r="AA248" s="96">
        <f t="shared" si="31"/>
        <v>0.59582739719796618</v>
      </c>
      <c r="AB248" s="96">
        <f t="shared" si="32"/>
        <v>0.39061368557396364</v>
      </c>
      <c r="AC248" s="96" t="str">
        <f t="shared" si="27"/>
        <v/>
      </c>
      <c r="AD248">
        <f t="shared" si="33"/>
        <v>69</v>
      </c>
      <c r="AE248" s="96">
        <f t="shared" si="34"/>
        <v>0.29236651164137029</v>
      </c>
      <c r="AF248" s="96" t="str">
        <f t="shared" si="35"/>
        <v/>
      </c>
      <c r="AG248" s="97" t="s">
        <v>194</v>
      </c>
      <c r="AH248" s="97" t="s">
        <v>195</v>
      </c>
      <c r="AI248" s="97" t="s">
        <v>195</v>
      </c>
      <c r="AJ248" s="97" t="s">
        <v>194</v>
      </c>
      <c r="AK248" s="97" t="s">
        <v>195</v>
      </c>
      <c r="AL248" s="97" t="s">
        <v>195</v>
      </c>
    </row>
    <row r="249" spans="2:38">
      <c r="B249" t="s">
        <v>1074</v>
      </c>
      <c r="C249" s="93">
        <v>174</v>
      </c>
      <c r="D249" t="s">
        <v>96</v>
      </c>
      <c r="E249" t="s">
        <v>105</v>
      </c>
      <c r="F249" s="98">
        <v>6</v>
      </c>
      <c r="G249" s="95">
        <v>42940</v>
      </c>
      <c r="H249" t="s">
        <v>1377</v>
      </c>
      <c r="I249" t="s">
        <v>1378</v>
      </c>
      <c r="J249">
        <v>2.0070000000000001</v>
      </c>
      <c r="K249">
        <v>2.2189999999999999</v>
      </c>
      <c r="L249" s="96">
        <f t="shared" si="28"/>
        <v>1.7572000000000001</v>
      </c>
      <c r="M249" s="107">
        <v>5.5147656768714146</v>
      </c>
      <c r="N249" s="96">
        <f t="shared" si="24"/>
        <v>1.6602945375260156</v>
      </c>
      <c r="O249" s="96">
        <f t="shared" si="29"/>
        <v>1.9691999999999998</v>
      </c>
      <c r="P249" s="107">
        <v>2.2816647271287041</v>
      </c>
      <c r="Q249" s="96">
        <f t="shared" si="25"/>
        <v>1.9242694581933815</v>
      </c>
      <c r="R249" s="95">
        <v>43009</v>
      </c>
      <c r="S249" s="96">
        <v>0.80349999999999999</v>
      </c>
      <c r="T249" s="96">
        <v>1.6238999999999999</v>
      </c>
      <c r="U249" s="96">
        <f t="shared" si="30"/>
        <v>0.65290000000000004</v>
      </c>
      <c r="V249" s="96">
        <f t="shared" si="30"/>
        <v>1.4732999999999998</v>
      </c>
      <c r="W249" s="96">
        <v>24.860074626865973</v>
      </c>
      <c r="X249" s="96">
        <v>10.510638297872269</v>
      </c>
      <c r="Y249" s="96">
        <f t="shared" si="26"/>
        <v>0.49058857276119205</v>
      </c>
      <c r="Z249" s="96">
        <f t="shared" si="26"/>
        <v>1.3184467659574477</v>
      </c>
      <c r="AA249" s="96">
        <f t="shared" si="31"/>
        <v>0.70451714339058658</v>
      </c>
      <c r="AB249" s="96">
        <f t="shared" si="32"/>
        <v>0.46186872108266486</v>
      </c>
      <c r="AC249" s="96">
        <f t="shared" si="27"/>
        <v>0.68516743346084386</v>
      </c>
      <c r="AD249">
        <f t="shared" si="33"/>
        <v>69</v>
      </c>
      <c r="AE249" s="96">
        <f t="shared" si="34"/>
        <v>0.16328130238647676</v>
      </c>
      <c r="AF249" s="96">
        <f t="shared" si="35"/>
        <v>1.6588437556348069E-2</v>
      </c>
      <c r="AG249" s="97" t="s">
        <v>194</v>
      </c>
      <c r="AH249" s="97" t="s">
        <v>194</v>
      </c>
      <c r="AI249" s="97" t="s">
        <v>195</v>
      </c>
      <c r="AJ249" s="97" t="s">
        <v>194</v>
      </c>
      <c r="AK249" s="97" t="s">
        <v>195</v>
      </c>
      <c r="AL249" s="97" t="s">
        <v>195</v>
      </c>
    </row>
    <row r="250" spans="2:38">
      <c r="B250" t="s">
        <v>1074</v>
      </c>
      <c r="C250" s="93">
        <v>175</v>
      </c>
      <c r="D250" t="s">
        <v>96</v>
      </c>
      <c r="E250" t="s">
        <v>105</v>
      </c>
      <c r="F250" s="98">
        <v>7</v>
      </c>
      <c r="G250" s="95">
        <v>42940</v>
      </c>
      <c r="H250" t="s">
        <v>1379</v>
      </c>
      <c r="I250" t="s">
        <v>1380</v>
      </c>
      <c r="J250">
        <v>2.004</v>
      </c>
      <c r="K250">
        <v>2.1709999999999998</v>
      </c>
      <c r="L250" s="96">
        <f t="shared" si="28"/>
        <v>1.7542</v>
      </c>
      <c r="M250" s="107">
        <v>5.5147656768714146</v>
      </c>
      <c r="N250" s="96">
        <f t="shared" si="24"/>
        <v>1.6574599804963217</v>
      </c>
      <c r="O250" s="96">
        <f t="shared" si="29"/>
        <v>1.9211999999999998</v>
      </c>
      <c r="P250" s="107">
        <v>2.2816647271287041</v>
      </c>
      <c r="Q250" s="96">
        <f t="shared" si="25"/>
        <v>1.8773646572624032</v>
      </c>
      <c r="R250" s="95">
        <v>43009</v>
      </c>
      <c r="S250" s="96">
        <v>0.83</v>
      </c>
      <c r="T250" s="96">
        <v>1.8117000000000001</v>
      </c>
      <c r="U250" s="96">
        <f t="shared" si="30"/>
        <v>0.6794</v>
      </c>
      <c r="V250" s="96">
        <f t="shared" si="30"/>
        <v>1.6611</v>
      </c>
      <c r="W250" s="96">
        <v>28.902765388045704</v>
      </c>
      <c r="X250" s="96">
        <v>8.794946550048822</v>
      </c>
      <c r="Y250" s="96">
        <f t="shared" si="26"/>
        <v>0.48303461195361752</v>
      </c>
      <c r="Z250" s="96">
        <f t="shared" si="26"/>
        <v>1.515007142857139</v>
      </c>
      <c r="AA250" s="96">
        <f t="shared" si="31"/>
        <v>0.7085693665985382</v>
      </c>
      <c r="AB250" s="96">
        <f t="shared" si="32"/>
        <v>0.46452528546602506</v>
      </c>
      <c r="AC250" s="96">
        <f t="shared" si="27"/>
        <v>0.80698607859505644</v>
      </c>
      <c r="AD250">
        <f t="shared" si="33"/>
        <v>69</v>
      </c>
      <c r="AE250" s="96">
        <f t="shared" si="34"/>
        <v>0.15846868574995465</v>
      </c>
      <c r="AF250" s="96">
        <f t="shared" si="35"/>
        <v>7.7827825735537872E-3</v>
      </c>
      <c r="AG250" s="97" t="s">
        <v>194</v>
      </c>
      <c r="AH250" s="97" t="s">
        <v>194</v>
      </c>
      <c r="AI250" s="97" t="s">
        <v>194</v>
      </c>
      <c r="AJ250" s="97" t="s">
        <v>194</v>
      </c>
      <c r="AK250" s="97" t="s">
        <v>195</v>
      </c>
      <c r="AL250" s="97" t="s">
        <v>195</v>
      </c>
    </row>
    <row r="251" spans="2:38">
      <c r="B251" t="s">
        <v>1074</v>
      </c>
      <c r="C251" s="93">
        <v>176</v>
      </c>
      <c r="D251" t="s">
        <v>96</v>
      </c>
      <c r="E251" t="s">
        <v>105</v>
      </c>
      <c r="F251" s="98">
        <v>8</v>
      </c>
      <c r="G251" s="95">
        <v>42940</v>
      </c>
      <c r="H251" t="s">
        <v>1381</v>
      </c>
      <c r="I251" t="s">
        <v>1382</v>
      </c>
      <c r="J251">
        <v>1.897</v>
      </c>
      <c r="K251">
        <v>2.1629999999999998</v>
      </c>
      <c r="L251" s="96">
        <f t="shared" si="28"/>
        <v>1.6472</v>
      </c>
      <c r="M251" s="107">
        <v>5.5147656768714146</v>
      </c>
      <c r="N251" s="96">
        <f t="shared" si="24"/>
        <v>1.5563607797705741</v>
      </c>
      <c r="O251" s="96">
        <f t="shared" si="29"/>
        <v>1.9131999999999998</v>
      </c>
      <c r="P251" s="107">
        <v>2.2816647271287041</v>
      </c>
      <c r="Q251" s="96">
        <f t="shared" si="25"/>
        <v>1.8695471904405734</v>
      </c>
      <c r="R251" s="95">
        <v>43009</v>
      </c>
      <c r="S251" s="96">
        <v>0.92459999999999998</v>
      </c>
      <c r="T251" s="96">
        <v>0</v>
      </c>
      <c r="U251" s="96">
        <f t="shared" si="30"/>
        <v>0.77400000000000002</v>
      </c>
      <c r="V251" s="96" t="str">
        <f t="shared" si="30"/>
        <v/>
      </c>
      <c r="W251" s="96">
        <v>36.390532544378914</v>
      </c>
      <c r="X251" s="96">
        <v>93.555555555555571</v>
      </c>
      <c r="Y251" s="96">
        <f t="shared" si="26"/>
        <v>0.49233727810650724</v>
      </c>
      <c r="Z251" s="96" t="str">
        <f t="shared" si="26"/>
        <v/>
      </c>
      <c r="AA251" s="96">
        <f t="shared" si="31"/>
        <v>0.68366121499214105</v>
      </c>
      <c r="AB251" s="96">
        <f t="shared" si="32"/>
        <v>0.44819595092121367</v>
      </c>
      <c r="AC251" s="96" t="str">
        <f t="shared" si="27"/>
        <v/>
      </c>
      <c r="AD251">
        <f t="shared" si="33"/>
        <v>69</v>
      </c>
      <c r="AE251" s="96">
        <f t="shared" si="34"/>
        <v>0.18805081354852604</v>
      </c>
      <c r="AF251" s="96" t="str">
        <f t="shared" si="35"/>
        <v/>
      </c>
      <c r="AG251" s="97" t="s">
        <v>194</v>
      </c>
      <c r="AH251" s="97" t="s">
        <v>195</v>
      </c>
      <c r="AI251" s="97" t="s">
        <v>195</v>
      </c>
      <c r="AJ251" s="97" t="s">
        <v>194</v>
      </c>
      <c r="AK251" s="97" t="s">
        <v>195</v>
      </c>
      <c r="AL251" s="97" t="s">
        <v>195</v>
      </c>
    </row>
    <row r="252" spans="2:38">
      <c r="B252" t="s">
        <v>1074</v>
      </c>
      <c r="C252" s="93">
        <v>177</v>
      </c>
      <c r="D252" t="s">
        <v>97</v>
      </c>
      <c r="E252" t="s">
        <v>105</v>
      </c>
      <c r="F252" s="94">
        <v>1</v>
      </c>
      <c r="G252" s="95">
        <v>42940</v>
      </c>
      <c r="H252" t="s">
        <v>1383</v>
      </c>
      <c r="I252" t="s">
        <v>1384</v>
      </c>
      <c r="J252">
        <v>2.0979999999999999</v>
      </c>
      <c r="K252">
        <v>2.2029999999999998</v>
      </c>
      <c r="L252" s="96">
        <f t="shared" si="28"/>
        <v>1.8481999999999998</v>
      </c>
      <c r="M252" s="107">
        <v>5.5147656768714146</v>
      </c>
      <c r="N252" s="96">
        <f t="shared" si="24"/>
        <v>1.7462761007600625</v>
      </c>
      <c r="O252" s="96">
        <f t="shared" si="29"/>
        <v>1.9531999999999998</v>
      </c>
      <c r="P252" s="107">
        <v>2.2816647271287041</v>
      </c>
      <c r="Q252" s="96">
        <f t="shared" si="25"/>
        <v>1.908634524549722</v>
      </c>
      <c r="R252" s="95">
        <v>43009</v>
      </c>
      <c r="S252" s="96">
        <v>0.83150000000000002</v>
      </c>
      <c r="T252" s="96" t="s">
        <v>193</v>
      </c>
      <c r="U252" s="96">
        <f t="shared" si="30"/>
        <v>0.68090000000000006</v>
      </c>
      <c r="V252" s="96" t="str">
        <f t="shared" si="30"/>
        <v/>
      </c>
      <c r="W252" s="96">
        <v>23.065549531789323</v>
      </c>
      <c r="X252" s="96" t="s">
        <v>193</v>
      </c>
      <c r="Y252" s="96">
        <f t="shared" si="26"/>
        <v>0.52384667323804657</v>
      </c>
      <c r="Z252" s="96" t="str">
        <f t="shared" si="26"/>
        <v/>
      </c>
      <c r="AA252" s="96">
        <f t="shared" si="31"/>
        <v>0.70002070519659321</v>
      </c>
      <c r="AB252" s="96">
        <f t="shared" si="32"/>
        <v>0.45892093737353862</v>
      </c>
      <c r="AC252" s="96" t="str">
        <f t="shared" si="27"/>
        <v/>
      </c>
      <c r="AD252">
        <f t="shared" si="33"/>
        <v>69</v>
      </c>
      <c r="AE252" s="96">
        <f t="shared" si="34"/>
        <v>0.16862149026532869</v>
      </c>
      <c r="AF252" s="96" t="str">
        <f t="shared" si="35"/>
        <v/>
      </c>
      <c r="AG252" s="97" t="s">
        <v>195</v>
      </c>
      <c r="AH252" s="97" t="s">
        <v>195</v>
      </c>
      <c r="AI252" s="97" t="s">
        <v>195</v>
      </c>
      <c r="AJ252" s="97" t="s">
        <v>194</v>
      </c>
      <c r="AK252" s="97" t="s">
        <v>195</v>
      </c>
      <c r="AL252" s="97" t="s">
        <v>195</v>
      </c>
    </row>
    <row r="253" spans="2:38">
      <c r="B253" t="s">
        <v>1074</v>
      </c>
      <c r="C253" s="93">
        <v>178</v>
      </c>
      <c r="D253" t="s">
        <v>97</v>
      </c>
      <c r="E253" t="s">
        <v>105</v>
      </c>
      <c r="F253" s="94">
        <v>2</v>
      </c>
      <c r="G253" s="95">
        <v>42940</v>
      </c>
      <c r="H253" t="s">
        <v>1385</v>
      </c>
      <c r="I253" t="s">
        <v>1386</v>
      </c>
      <c r="J253">
        <v>1.988</v>
      </c>
      <c r="K253">
        <v>2.11</v>
      </c>
      <c r="L253" s="96">
        <f t="shared" si="28"/>
        <v>1.7382</v>
      </c>
      <c r="M253" s="107">
        <v>5.5147656768714146</v>
      </c>
      <c r="N253" s="96">
        <f t="shared" si="24"/>
        <v>1.6423423430046211</v>
      </c>
      <c r="O253" s="96">
        <f t="shared" si="29"/>
        <v>1.8601999999999999</v>
      </c>
      <c r="P253" s="107">
        <v>2.2816647271287041</v>
      </c>
      <c r="Q253" s="96">
        <f t="shared" si="25"/>
        <v>1.8177564727459516</v>
      </c>
      <c r="R253" s="95">
        <v>43009</v>
      </c>
      <c r="S253" s="96">
        <v>0.80569999999999997</v>
      </c>
      <c r="T253" s="96">
        <v>0</v>
      </c>
      <c r="U253" s="96">
        <f t="shared" si="30"/>
        <v>0.65510000000000002</v>
      </c>
      <c r="V253" s="96" t="str">
        <f t="shared" si="30"/>
        <v/>
      </c>
      <c r="W253" s="96">
        <v>27.451946771808881</v>
      </c>
      <c r="X253" s="96">
        <v>94.417238001958822</v>
      </c>
      <c r="Y253" s="96">
        <f t="shared" si="26"/>
        <v>0.47526229669788</v>
      </c>
      <c r="Z253" s="96" t="str">
        <f t="shared" si="26"/>
        <v/>
      </c>
      <c r="AA253" s="96">
        <f t="shared" si="31"/>
        <v>0.71061922703131408</v>
      </c>
      <c r="AB253" s="96">
        <f t="shared" si="32"/>
        <v>0.46586913696114657</v>
      </c>
      <c r="AC253" s="96" t="str">
        <f t="shared" si="27"/>
        <v/>
      </c>
      <c r="AD253">
        <f t="shared" si="33"/>
        <v>69</v>
      </c>
      <c r="AE253" s="96">
        <f t="shared" si="34"/>
        <v>0.15603417217183602</v>
      </c>
      <c r="AF253" s="96" t="str">
        <f t="shared" si="35"/>
        <v/>
      </c>
      <c r="AG253" s="97" t="s">
        <v>195</v>
      </c>
      <c r="AH253" s="97" t="s">
        <v>195</v>
      </c>
      <c r="AI253" s="97" t="s">
        <v>194</v>
      </c>
      <c r="AJ253" s="97" t="s">
        <v>194</v>
      </c>
      <c r="AK253" s="97" t="s">
        <v>194</v>
      </c>
      <c r="AL253" s="97" t="s">
        <v>195</v>
      </c>
    </row>
    <row r="254" spans="2:38">
      <c r="B254" t="s">
        <v>1074</v>
      </c>
      <c r="C254" s="93">
        <v>179</v>
      </c>
      <c r="D254" t="s">
        <v>97</v>
      </c>
      <c r="E254" t="s">
        <v>105</v>
      </c>
      <c r="F254" s="94">
        <v>3</v>
      </c>
      <c r="G254" s="95">
        <v>42940</v>
      </c>
      <c r="H254" t="s">
        <v>1387</v>
      </c>
      <c r="I254" t="s">
        <v>1388</v>
      </c>
      <c r="J254">
        <v>1.9530000000000001</v>
      </c>
      <c r="K254">
        <v>2.2690000000000001</v>
      </c>
      <c r="L254" s="96">
        <f t="shared" si="28"/>
        <v>1.7032</v>
      </c>
      <c r="M254" s="107">
        <v>5.5147656768714146</v>
      </c>
      <c r="N254" s="96">
        <f t="shared" si="24"/>
        <v>1.609272510991526</v>
      </c>
      <c r="O254" s="96">
        <f t="shared" si="29"/>
        <v>2.0192000000000001</v>
      </c>
      <c r="P254" s="107">
        <v>2.2816647271287041</v>
      </c>
      <c r="Q254" s="96">
        <f t="shared" si="25"/>
        <v>1.9731286258298173</v>
      </c>
      <c r="R254" s="95">
        <v>43009</v>
      </c>
      <c r="S254" s="96">
        <v>1.0448</v>
      </c>
      <c r="T254" s="96">
        <v>2.0198</v>
      </c>
      <c r="U254" s="96">
        <f t="shared" si="30"/>
        <v>0.89419999999999988</v>
      </c>
      <c r="V254" s="96">
        <f t="shared" si="30"/>
        <v>1.8692</v>
      </c>
      <c r="W254" s="96">
        <v>41.121951219512503</v>
      </c>
      <c r="X254" s="96">
        <v>14.684287812040845</v>
      </c>
      <c r="Y254" s="96">
        <f t="shared" si="26"/>
        <v>0.52648751219511913</v>
      </c>
      <c r="Z254" s="96">
        <f t="shared" si="26"/>
        <v>1.5947212922173324</v>
      </c>
      <c r="AA254" s="96">
        <f t="shared" si="31"/>
        <v>0.67284129406353133</v>
      </c>
      <c r="AB254" s="96">
        <f t="shared" si="32"/>
        <v>0.44110260608440538</v>
      </c>
      <c r="AC254" s="96">
        <f t="shared" si="27"/>
        <v>0.80821963218270054</v>
      </c>
      <c r="AD254">
        <f t="shared" si="33"/>
        <v>69</v>
      </c>
      <c r="AE254" s="96">
        <f t="shared" si="34"/>
        <v>0.20090107593404827</v>
      </c>
      <c r="AF254" s="96">
        <f t="shared" si="35"/>
        <v>8.2685699399221869E-3</v>
      </c>
      <c r="AG254" s="97" t="s">
        <v>194</v>
      </c>
      <c r="AH254" s="97" t="s">
        <v>194</v>
      </c>
      <c r="AI254" s="97" t="s">
        <v>195</v>
      </c>
      <c r="AJ254" s="97" t="s">
        <v>194</v>
      </c>
      <c r="AK254" s="97" t="s">
        <v>194</v>
      </c>
      <c r="AL254" s="97" t="s">
        <v>195</v>
      </c>
    </row>
    <row r="255" spans="2:38">
      <c r="B255" t="s">
        <v>1074</v>
      </c>
      <c r="C255" s="93">
        <v>180</v>
      </c>
      <c r="D255" t="s">
        <v>97</v>
      </c>
      <c r="E255" t="s">
        <v>105</v>
      </c>
      <c r="F255" s="98">
        <v>4</v>
      </c>
      <c r="G255" s="95">
        <v>42940</v>
      </c>
      <c r="H255" t="s">
        <v>1389</v>
      </c>
      <c r="I255" t="s">
        <v>1390</v>
      </c>
      <c r="J255">
        <v>2.0150000000000001</v>
      </c>
      <c r="K255">
        <v>2.2069999999999999</v>
      </c>
      <c r="L255" s="96">
        <f t="shared" si="28"/>
        <v>1.7652000000000001</v>
      </c>
      <c r="M255" s="107">
        <v>5.5147656768714146</v>
      </c>
      <c r="N255" s="96">
        <f t="shared" si="24"/>
        <v>1.6678533562718658</v>
      </c>
      <c r="O255" s="96">
        <f t="shared" si="29"/>
        <v>1.9571999999999998</v>
      </c>
      <c r="P255" s="107">
        <v>2.2816647271287041</v>
      </c>
      <c r="Q255" s="96">
        <f t="shared" si="25"/>
        <v>1.9125432579606367</v>
      </c>
      <c r="R255" s="95">
        <v>43009</v>
      </c>
      <c r="S255" s="96">
        <v>0.81240000000000001</v>
      </c>
      <c r="T255" s="96">
        <v>1.6720999999999999</v>
      </c>
      <c r="U255" s="96">
        <f t="shared" si="30"/>
        <v>0.66179999999999994</v>
      </c>
      <c r="V255" s="96">
        <f t="shared" si="30"/>
        <v>1.5214999999999999</v>
      </c>
      <c r="W255" s="96">
        <v>19.084712755598879</v>
      </c>
      <c r="X255" s="96">
        <v>6.4801178203239465</v>
      </c>
      <c r="Y255" s="96">
        <f t="shared" si="26"/>
        <v>0.53549737098344652</v>
      </c>
      <c r="Z255" s="96">
        <f t="shared" si="26"/>
        <v>1.422905007363771</v>
      </c>
      <c r="AA255" s="96">
        <f t="shared" si="31"/>
        <v>0.67893018353817514</v>
      </c>
      <c r="AB255" s="96">
        <f t="shared" si="32"/>
        <v>0.44509437210578712</v>
      </c>
      <c r="AC255" s="96">
        <f t="shared" si="27"/>
        <v>0.74398579035594115</v>
      </c>
      <c r="AD255">
        <f t="shared" si="33"/>
        <v>69</v>
      </c>
      <c r="AE255" s="96">
        <f t="shared" si="34"/>
        <v>0.19366961575038577</v>
      </c>
      <c r="AF255" s="96">
        <f t="shared" si="35"/>
        <v>1.2407467633088675E-2</v>
      </c>
      <c r="AG255" s="97" t="s">
        <v>194</v>
      </c>
      <c r="AH255" s="97" t="s">
        <v>194</v>
      </c>
      <c r="AI255" s="97" t="s">
        <v>194</v>
      </c>
      <c r="AJ255" s="97" t="s">
        <v>194</v>
      </c>
      <c r="AK255" s="97" t="s">
        <v>194</v>
      </c>
      <c r="AL255" s="97" t="s">
        <v>195</v>
      </c>
    </row>
    <row r="256" spans="2:38">
      <c r="B256" t="s">
        <v>1074</v>
      </c>
      <c r="C256" s="93">
        <v>181</v>
      </c>
      <c r="D256" t="s">
        <v>97</v>
      </c>
      <c r="E256" t="s">
        <v>105</v>
      </c>
      <c r="F256" s="98">
        <v>5</v>
      </c>
      <c r="G256" s="95">
        <v>42940</v>
      </c>
      <c r="H256" t="s">
        <v>1391</v>
      </c>
      <c r="I256" t="s">
        <v>1392</v>
      </c>
      <c r="J256">
        <v>2.1120000000000001</v>
      </c>
      <c r="K256">
        <v>2.2909999999999999</v>
      </c>
      <c r="L256" s="96">
        <f t="shared" si="28"/>
        <v>1.8622000000000001</v>
      </c>
      <c r="M256" s="107">
        <v>5.5147656768714146</v>
      </c>
      <c r="N256" s="96">
        <f t="shared" si="24"/>
        <v>1.7595040335653005</v>
      </c>
      <c r="O256" s="96">
        <f t="shared" si="29"/>
        <v>2.0411999999999999</v>
      </c>
      <c r="P256" s="107">
        <v>2.2816647271287041</v>
      </c>
      <c r="Q256" s="96">
        <f t="shared" si="25"/>
        <v>1.9946266595898487</v>
      </c>
      <c r="R256" s="95">
        <v>43009</v>
      </c>
      <c r="S256" s="96">
        <v>0.76629999999999998</v>
      </c>
      <c r="T256" s="96">
        <v>2.0322</v>
      </c>
      <c r="U256" s="96">
        <f t="shared" si="30"/>
        <v>0.61569999999999991</v>
      </c>
      <c r="V256" s="96">
        <f t="shared" si="30"/>
        <v>1.8815999999999999</v>
      </c>
      <c r="W256" s="96">
        <v>18.218018914882634</v>
      </c>
      <c r="X256" s="96">
        <v>7.2674418604643565</v>
      </c>
      <c r="Y256" s="96">
        <f t="shared" si="26"/>
        <v>0.50353165754106755</v>
      </c>
      <c r="Z256" s="96">
        <f t="shared" si="26"/>
        <v>1.7448558139535026</v>
      </c>
      <c r="AA256" s="96">
        <f t="shared" si="31"/>
        <v>0.71382182255032611</v>
      </c>
      <c r="AB256" s="96">
        <f t="shared" si="32"/>
        <v>0.467968700769335</v>
      </c>
      <c r="AC256" s="96">
        <f t="shared" si="27"/>
        <v>0.8747781473613182</v>
      </c>
      <c r="AD256">
        <f t="shared" si="33"/>
        <v>69</v>
      </c>
      <c r="AE256" s="96">
        <f t="shared" si="34"/>
        <v>0.15223061454830622</v>
      </c>
      <c r="AF256" s="96">
        <f t="shared" si="35"/>
        <v>4.5131781508547849E-3</v>
      </c>
      <c r="AG256" s="97" t="s">
        <v>194</v>
      </c>
      <c r="AH256" s="97" t="s">
        <v>194</v>
      </c>
      <c r="AI256" s="97" t="s">
        <v>195</v>
      </c>
      <c r="AJ256" s="97" t="s">
        <v>194</v>
      </c>
      <c r="AK256" s="97" t="s">
        <v>194</v>
      </c>
      <c r="AL256" s="97" t="s">
        <v>195</v>
      </c>
    </row>
    <row r="257" spans="2:38">
      <c r="B257" t="s">
        <v>1074</v>
      </c>
      <c r="C257" s="93">
        <v>182</v>
      </c>
      <c r="D257" t="s">
        <v>97</v>
      </c>
      <c r="E257" t="s">
        <v>105</v>
      </c>
      <c r="F257" s="98">
        <v>6</v>
      </c>
      <c r="G257" s="95">
        <v>42940</v>
      </c>
      <c r="H257" t="s">
        <v>1393</v>
      </c>
      <c r="I257" t="s">
        <v>1394</v>
      </c>
      <c r="J257">
        <v>2.0579999999999998</v>
      </c>
      <c r="K257">
        <v>2.1680000000000001</v>
      </c>
      <c r="L257" s="96">
        <f t="shared" si="28"/>
        <v>1.8081999999999998</v>
      </c>
      <c r="M257" s="107">
        <v>5.5147656768714146</v>
      </c>
      <c r="N257" s="96">
        <f t="shared" si="24"/>
        <v>1.7084820070308109</v>
      </c>
      <c r="O257" s="96">
        <f t="shared" si="29"/>
        <v>1.9182000000000001</v>
      </c>
      <c r="P257" s="107">
        <v>2.2816647271287041</v>
      </c>
      <c r="Q257" s="96">
        <f t="shared" si="25"/>
        <v>1.8744331072042173</v>
      </c>
      <c r="R257" s="95">
        <v>43009</v>
      </c>
      <c r="S257" s="96">
        <v>0.88170000000000004</v>
      </c>
      <c r="T257" s="96">
        <v>1.7827</v>
      </c>
      <c r="U257" s="96">
        <f t="shared" si="30"/>
        <v>0.73110000000000008</v>
      </c>
      <c r="V257" s="96">
        <f t="shared" si="30"/>
        <v>1.6320999999999999</v>
      </c>
      <c r="W257" s="96">
        <v>34.288537549406669</v>
      </c>
      <c r="X257" s="96">
        <v>22.3821339950374</v>
      </c>
      <c r="Y257" s="96">
        <f t="shared" si="26"/>
        <v>0.48041650197628794</v>
      </c>
      <c r="Z257" s="96">
        <f t="shared" si="26"/>
        <v>1.2668011910669945</v>
      </c>
      <c r="AA257" s="96">
        <f t="shared" si="31"/>
        <v>0.71880505618481227</v>
      </c>
      <c r="AB257" s="96">
        <f t="shared" si="32"/>
        <v>0.47123561878149217</v>
      </c>
      <c r="AC257" s="96">
        <f t="shared" si="27"/>
        <v>0.67583163474767738</v>
      </c>
      <c r="AD257">
        <f t="shared" si="33"/>
        <v>69</v>
      </c>
      <c r="AE257" s="96">
        <f t="shared" si="34"/>
        <v>0.14631228481613745</v>
      </c>
      <c r="AF257" s="96">
        <f t="shared" si="35"/>
        <v>1.687635118792085E-2</v>
      </c>
      <c r="AG257" s="97" t="s">
        <v>195</v>
      </c>
      <c r="AH257" s="97" t="s">
        <v>195</v>
      </c>
      <c r="AI257" s="97" t="s">
        <v>195</v>
      </c>
      <c r="AJ257" s="97" t="s">
        <v>194</v>
      </c>
      <c r="AK257" s="97" t="s">
        <v>194</v>
      </c>
      <c r="AL257" s="97" t="s">
        <v>194</v>
      </c>
    </row>
    <row r="258" spans="2:38">
      <c r="B258" t="s">
        <v>1074</v>
      </c>
      <c r="C258" s="93">
        <v>183</v>
      </c>
      <c r="D258" t="s">
        <v>97</v>
      </c>
      <c r="E258" t="s">
        <v>105</v>
      </c>
      <c r="F258" s="98">
        <v>7</v>
      </c>
      <c r="G258" s="95" t="s">
        <v>193</v>
      </c>
      <c r="H258" t="s">
        <v>193</v>
      </c>
      <c r="I258" t="s">
        <v>193</v>
      </c>
      <c r="J258" t="s">
        <v>193</v>
      </c>
      <c r="K258" t="s">
        <v>193</v>
      </c>
      <c r="L258" s="96" t="str">
        <f t="shared" si="28"/>
        <v/>
      </c>
      <c r="M258" s="107">
        <v>5.5147656768714146</v>
      </c>
      <c r="N258" s="96" t="str">
        <f t="shared" si="24"/>
        <v/>
      </c>
      <c r="O258" s="96" t="str">
        <f t="shared" si="29"/>
        <v/>
      </c>
      <c r="P258" s="107">
        <v>2.2816647271287041</v>
      </c>
      <c r="Q258" s="96" t="str">
        <f t="shared" si="25"/>
        <v/>
      </c>
      <c r="R258" s="95" t="s">
        <v>193</v>
      </c>
      <c r="S258" s="96" t="s">
        <v>193</v>
      </c>
      <c r="T258" s="96" t="s">
        <v>193</v>
      </c>
      <c r="U258" s="96" t="str">
        <f t="shared" si="30"/>
        <v/>
      </c>
      <c r="V258" s="96" t="str">
        <f t="shared" si="30"/>
        <v/>
      </c>
      <c r="W258" s="96" t="s">
        <v>193</v>
      </c>
      <c r="X258" s="96" t="s">
        <v>193</v>
      </c>
      <c r="Y258" s="96" t="str">
        <f t="shared" si="26"/>
        <v/>
      </c>
      <c r="Z258" s="96" t="str">
        <f t="shared" si="26"/>
        <v/>
      </c>
      <c r="AA258" s="96" t="str">
        <f t="shared" si="31"/>
        <v/>
      </c>
      <c r="AB258" s="96" t="str">
        <f t="shared" si="32"/>
        <v/>
      </c>
      <c r="AC258" s="96" t="str">
        <f t="shared" si="27"/>
        <v/>
      </c>
      <c r="AD258" t="str">
        <f t="shared" si="33"/>
        <v/>
      </c>
      <c r="AE258" s="96" t="str">
        <f t="shared" si="34"/>
        <v/>
      </c>
      <c r="AF258" s="96" t="str">
        <f t="shared" si="35"/>
        <v/>
      </c>
      <c r="AG258" s="97" t="s">
        <v>194</v>
      </c>
      <c r="AH258" s="97" t="s">
        <v>194</v>
      </c>
      <c r="AI258" s="97" t="s">
        <v>194</v>
      </c>
      <c r="AJ258" s="97" t="s">
        <v>194</v>
      </c>
      <c r="AK258" s="97" t="s">
        <v>194</v>
      </c>
      <c r="AL258" s="97" t="s">
        <v>194</v>
      </c>
    </row>
    <row r="259" spans="2:38">
      <c r="B259" t="s">
        <v>1074</v>
      </c>
      <c r="C259" s="93">
        <v>184</v>
      </c>
      <c r="D259" t="s">
        <v>97</v>
      </c>
      <c r="E259" t="s">
        <v>105</v>
      </c>
      <c r="F259" s="98">
        <v>8</v>
      </c>
      <c r="G259" s="95">
        <v>42940</v>
      </c>
      <c r="H259" t="s">
        <v>1395</v>
      </c>
      <c r="I259" t="s">
        <v>1396</v>
      </c>
      <c r="J259">
        <v>1.9259999999999999</v>
      </c>
      <c r="K259">
        <v>2.177</v>
      </c>
      <c r="L259" s="96">
        <f t="shared" si="28"/>
        <v>1.6761999999999999</v>
      </c>
      <c r="M259" s="107">
        <v>5.5147656768714146</v>
      </c>
      <c r="N259" s="96">
        <f t="shared" si="24"/>
        <v>1.5837614977242813</v>
      </c>
      <c r="O259" s="96">
        <f t="shared" si="29"/>
        <v>1.9272</v>
      </c>
      <c r="P259" s="107">
        <v>2.2816647271287041</v>
      </c>
      <c r="Q259" s="96">
        <f t="shared" si="25"/>
        <v>1.8832277573787757</v>
      </c>
      <c r="R259" s="95">
        <v>43009</v>
      </c>
      <c r="S259" s="96">
        <v>0.66620000000000001</v>
      </c>
      <c r="T259" s="96">
        <v>1.7174</v>
      </c>
      <c r="U259" s="96">
        <f t="shared" si="30"/>
        <v>0.51560000000000006</v>
      </c>
      <c r="V259" s="96">
        <f t="shared" si="30"/>
        <v>1.5668</v>
      </c>
      <c r="W259" s="96">
        <v>28.09315866084463</v>
      </c>
      <c r="X259" s="96">
        <v>5.7032382793619867</v>
      </c>
      <c r="Y259" s="96">
        <f t="shared" si="26"/>
        <v>0.37075167394468511</v>
      </c>
      <c r="Z259" s="96">
        <f t="shared" si="26"/>
        <v>1.4774416626389564</v>
      </c>
      <c r="AA259" s="96">
        <f t="shared" si="31"/>
        <v>0.7659043520899953</v>
      </c>
      <c r="AB259" s="96">
        <f t="shared" si="32"/>
        <v>0.502113066928358</v>
      </c>
      <c r="AC259" s="96">
        <f t="shared" si="27"/>
        <v>0.78452627774315298</v>
      </c>
      <c r="AD259">
        <f t="shared" si="33"/>
        <v>69</v>
      </c>
      <c r="AE259" s="96">
        <f t="shared" si="34"/>
        <v>9.0374878752974674E-2</v>
      </c>
      <c r="AF259" s="96">
        <f t="shared" si="35"/>
        <v>8.1246455145481105E-3</v>
      </c>
      <c r="AG259" s="97" t="s">
        <v>194</v>
      </c>
      <c r="AH259" s="97" t="s">
        <v>194</v>
      </c>
      <c r="AI259" s="97" t="s">
        <v>195</v>
      </c>
      <c r="AJ259" s="97" t="s">
        <v>194</v>
      </c>
      <c r="AK259" s="97" t="s">
        <v>194</v>
      </c>
      <c r="AL259" s="97" t="s">
        <v>195</v>
      </c>
    </row>
    <row r="260" spans="2:38">
      <c r="B260" t="s">
        <v>1074</v>
      </c>
      <c r="C260" s="93">
        <v>185</v>
      </c>
      <c r="D260" t="s">
        <v>98</v>
      </c>
      <c r="E260" t="s">
        <v>105</v>
      </c>
      <c r="F260" s="94">
        <v>1</v>
      </c>
      <c r="G260" s="95">
        <v>42940</v>
      </c>
      <c r="H260" t="s">
        <v>1397</v>
      </c>
      <c r="I260" t="s">
        <v>1398</v>
      </c>
      <c r="J260">
        <v>2.1219999999999999</v>
      </c>
      <c r="K260">
        <v>2.2330000000000001</v>
      </c>
      <c r="L260" s="96">
        <f t="shared" si="28"/>
        <v>1.8721999999999999</v>
      </c>
      <c r="M260" s="107">
        <v>5.5147656768714146</v>
      </c>
      <c r="N260" s="96">
        <f t="shared" si="24"/>
        <v>1.7689525569976132</v>
      </c>
      <c r="O260" s="96">
        <f t="shared" si="29"/>
        <v>1.9832000000000001</v>
      </c>
      <c r="P260" s="107">
        <v>2.2816647271287041</v>
      </c>
      <c r="Q260" s="96">
        <f t="shared" si="25"/>
        <v>1.9379500251315835</v>
      </c>
      <c r="R260" s="95">
        <v>43009</v>
      </c>
      <c r="S260" s="96">
        <v>0.83420000000000005</v>
      </c>
      <c r="T260" s="96" t="s">
        <v>193</v>
      </c>
      <c r="U260" s="96">
        <f t="shared" si="30"/>
        <v>0.68359999999999999</v>
      </c>
      <c r="V260" s="96" t="str">
        <f t="shared" si="30"/>
        <v/>
      </c>
      <c r="W260" s="96">
        <v>18.746892093486164</v>
      </c>
      <c r="X260" s="96" t="s">
        <v>193</v>
      </c>
      <c r="Y260" s="96">
        <f t="shared" si="26"/>
        <v>0.55544624564892853</v>
      </c>
      <c r="Z260" s="96" t="str">
        <f t="shared" si="26"/>
        <v/>
      </c>
      <c r="AA260" s="96">
        <f t="shared" si="31"/>
        <v>0.6860027458330088</v>
      </c>
      <c r="AB260" s="96">
        <f t="shared" si="32"/>
        <v>0.44973101627057116</v>
      </c>
      <c r="AC260" s="96" t="str">
        <f t="shared" si="27"/>
        <v/>
      </c>
      <c r="AD260">
        <f t="shared" si="33"/>
        <v>69</v>
      </c>
      <c r="AE260" s="96">
        <f t="shared" si="34"/>
        <v>0.1852698980605596</v>
      </c>
      <c r="AF260" s="96" t="str">
        <f t="shared" si="35"/>
        <v/>
      </c>
      <c r="AG260" s="97" t="s">
        <v>194</v>
      </c>
      <c r="AH260" s="97" t="s">
        <v>195</v>
      </c>
      <c r="AI260" s="97" t="s">
        <v>194</v>
      </c>
      <c r="AJ260" s="97" t="s">
        <v>194</v>
      </c>
      <c r="AK260" s="97" t="s">
        <v>194</v>
      </c>
      <c r="AL260" s="97" t="s">
        <v>194</v>
      </c>
    </row>
    <row r="261" spans="2:38">
      <c r="B261" t="s">
        <v>1074</v>
      </c>
      <c r="C261" s="93">
        <v>186</v>
      </c>
      <c r="D261" t="s">
        <v>98</v>
      </c>
      <c r="E261" t="s">
        <v>105</v>
      </c>
      <c r="F261" s="94">
        <v>2</v>
      </c>
      <c r="G261" s="95">
        <v>42940</v>
      </c>
      <c r="H261" t="s">
        <v>1399</v>
      </c>
      <c r="I261" t="s">
        <v>1400</v>
      </c>
      <c r="J261">
        <v>2.0379999999999998</v>
      </c>
      <c r="K261">
        <v>2.1619999999999999</v>
      </c>
      <c r="L261" s="96">
        <f t="shared" si="28"/>
        <v>1.7881999999999998</v>
      </c>
      <c r="M261" s="107">
        <v>5.5147656768714146</v>
      </c>
      <c r="N261" s="96">
        <f t="shared" si="24"/>
        <v>1.6895849601661852</v>
      </c>
      <c r="O261" s="96">
        <f t="shared" si="29"/>
        <v>1.9121999999999999</v>
      </c>
      <c r="P261" s="107">
        <v>2.2816647271287041</v>
      </c>
      <c r="Q261" s="96">
        <f t="shared" si="25"/>
        <v>1.8685700070878448</v>
      </c>
      <c r="R261" s="95">
        <v>43009</v>
      </c>
      <c r="S261" s="96">
        <v>0.92659999999999998</v>
      </c>
      <c r="T261" s="96">
        <v>1.7592000000000001</v>
      </c>
      <c r="U261" s="96">
        <f t="shared" si="30"/>
        <v>0.77600000000000002</v>
      </c>
      <c r="V261" s="96">
        <f t="shared" si="30"/>
        <v>1.6086</v>
      </c>
      <c r="W261" s="96">
        <v>26.422563087580492</v>
      </c>
      <c r="X261" s="96">
        <v>31.265266243282504</v>
      </c>
      <c r="Y261" s="96">
        <f t="shared" si="26"/>
        <v>0.57096091044037545</v>
      </c>
      <c r="Z261" s="96">
        <f t="shared" si="26"/>
        <v>1.1056669272105577</v>
      </c>
      <c r="AA261" s="96">
        <f t="shared" si="31"/>
        <v>0.66207031673375183</v>
      </c>
      <c r="AB261" s="96">
        <f t="shared" si="32"/>
        <v>0.4340413477874478</v>
      </c>
      <c r="AC261" s="96">
        <f t="shared" si="27"/>
        <v>0.5917182246405277</v>
      </c>
      <c r="AD261">
        <f t="shared" si="33"/>
        <v>69</v>
      </c>
      <c r="AE261" s="96">
        <f t="shared" si="34"/>
        <v>0.21369321052998591</v>
      </c>
      <c r="AF261" s="96">
        <f t="shared" si="35"/>
        <v>4.0932369538499956E-2</v>
      </c>
      <c r="AG261" s="97" t="s">
        <v>195</v>
      </c>
      <c r="AH261" s="97" t="s">
        <v>195</v>
      </c>
      <c r="AI261" s="97" t="s">
        <v>194</v>
      </c>
      <c r="AJ261" s="97" t="s">
        <v>194</v>
      </c>
      <c r="AK261" s="97" t="s">
        <v>195</v>
      </c>
      <c r="AL261" s="97" t="s">
        <v>195</v>
      </c>
    </row>
    <row r="262" spans="2:38">
      <c r="B262" t="s">
        <v>1074</v>
      </c>
      <c r="C262" s="93">
        <v>187</v>
      </c>
      <c r="D262" t="s">
        <v>98</v>
      </c>
      <c r="E262" t="s">
        <v>105</v>
      </c>
      <c r="F262" s="94">
        <v>3</v>
      </c>
      <c r="G262" s="95">
        <v>42940</v>
      </c>
      <c r="H262" t="s">
        <v>1401</v>
      </c>
      <c r="I262" t="s">
        <v>1402</v>
      </c>
      <c r="J262">
        <v>1.9470000000000001</v>
      </c>
      <c r="K262">
        <v>2.2469999999999999</v>
      </c>
      <c r="L262" s="96">
        <f t="shared" si="28"/>
        <v>1.6972</v>
      </c>
      <c r="M262" s="107">
        <v>5.5147656768714146</v>
      </c>
      <c r="N262" s="96">
        <f t="shared" si="24"/>
        <v>1.6036033969321384</v>
      </c>
      <c r="O262" s="96">
        <f t="shared" si="29"/>
        <v>1.9971999999999999</v>
      </c>
      <c r="P262" s="107">
        <v>2.2816647271287041</v>
      </c>
      <c r="Q262" s="96">
        <f t="shared" si="25"/>
        <v>1.9516305920697854</v>
      </c>
      <c r="R262" s="95">
        <v>43009</v>
      </c>
      <c r="S262" s="96">
        <v>0.70840000000000003</v>
      </c>
      <c r="T262" s="96">
        <v>1.7075</v>
      </c>
      <c r="U262" s="96">
        <f t="shared" si="30"/>
        <v>0.55780000000000007</v>
      </c>
      <c r="V262" s="96">
        <f t="shared" si="30"/>
        <v>1.5569</v>
      </c>
      <c r="W262" s="96">
        <v>27.059970745976948</v>
      </c>
      <c r="X262" s="96">
        <v>9.3676814988289312</v>
      </c>
      <c r="Y262" s="96">
        <f t="shared" si="26"/>
        <v>0.40685948317894061</v>
      </c>
      <c r="Z262" s="96">
        <f t="shared" si="26"/>
        <v>1.4110545667447323</v>
      </c>
      <c r="AA262" s="96">
        <f t="shared" si="31"/>
        <v>0.74628422217282309</v>
      </c>
      <c r="AB262" s="96">
        <f t="shared" si="32"/>
        <v>0.48925046394227839</v>
      </c>
      <c r="AC262" s="96">
        <f t="shared" si="27"/>
        <v>0.72301314217884349</v>
      </c>
      <c r="AD262">
        <f t="shared" si="33"/>
        <v>69</v>
      </c>
      <c r="AE262" s="96">
        <f t="shared" si="34"/>
        <v>0.11367669575674211</v>
      </c>
      <c r="AF262" s="96">
        <f t="shared" si="35"/>
        <v>1.2102110538974925E-2</v>
      </c>
      <c r="AG262" s="97" t="s">
        <v>194</v>
      </c>
      <c r="AH262" s="97" t="s">
        <v>194</v>
      </c>
      <c r="AI262" s="97" t="s">
        <v>194</v>
      </c>
      <c r="AJ262" s="97" t="s">
        <v>194</v>
      </c>
      <c r="AK262" s="97" t="s">
        <v>194</v>
      </c>
      <c r="AL262" s="97" t="s">
        <v>195</v>
      </c>
    </row>
    <row r="263" spans="2:38">
      <c r="B263" t="s">
        <v>1074</v>
      </c>
      <c r="C263" s="93">
        <v>188</v>
      </c>
      <c r="D263" t="s">
        <v>98</v>
      </c>
      <c r="E263" t="s">
        <v>105</v>
      </c>
      <c r="F263" s="98">
        <v>4</v>
      </c>
      <c r="G263" s="95">
        <v>42940</v>
      </c>
      <c r="H263" t="s">
        <v>1403</v>
      </c>
      <c r="I263" t="s">
        <v>1404</v>
      </c>
      <c r="J263">
        <v>2.0529999999999999</v>
      </c>
      <c r="K263">
        <v>2.2090000000000001</v>
      </c>
      <c r="L263" s="96">
        <f t="shared" si="28"/>
        <v>1.8031999999999999</v>
      </c>
      <c r="M263" s="107">
        <v>5.5147656768714146</v>
      </c>
      <c r="N263" s="96">
        <f t="shared" si="24"/>
        <v>1.7037577453146546</v>
      </c>
      <c r="O263" s="96">
        <f t="shared" si="29"/>
        <v>1.9592000000000001</v>
      </c>
      <c r="P263" s="107">
        <v>2.2816647271287041</v>
      </c>
      <c r="Q263" s="96">
        <f t="shared" si="25"/>
        <v>1.9144976246660945</v>
      </c>
      <c r="R263" s="95">
        <v>43009</v>
      </c>
      <c r="S263" s="96">
        <v>0.91069999999999995</v>
      </c>
      <c r="T263" s="96">
        <v>0</v>
      </c>
      <c r="U263" s="96">
        <f t="shared" si="30"/>
        <v>0.7601</v>
      </c>
      <c r="V263" s="96" t="str">
        <f t="shared" si="30"/>
        <v/>
      </c>
      <c r="W263" s="96">
        <v>39.03411608329683</v>
      </c>
      <c r="X263" s="96">
        <v>0</v>
      </c>
      <c r="Y263" s="96">
        <f t="shared" si="26"/>
        <v>0.46340168365086076</v>
      </c>
      <c r="Z263" s="96" t="str">
        <f t="shared" si="26"/>
        <v/>
      </c>
      <c r="AA263" s="96">
        <f t="shared" si="31"/>
        <v>0.72801198707667303</v>
      </c>
      <c r="AB263" s="96">
        <f t="shared" si="32"/>
        <v>0.47727151646831778</v>
      </c>
      <c r="AC263" s="96" t="str">
        <f t="shared" si="27"/>
        <v/>
      </c>
      <c r="AD263">
        <f t="shared" si="33"/>
        <v>69</v>
      </c>
      <c r="AE263" s="96">
        <f t="shared" si="34"/>
        <v>0.13537768755739543</v>
      </c>
      <c r="AF263" s="96" t="str">
        <f t="shared" si="35"/>
        <v/>
      </c>
      <c r="AG263" s="97" t="s">
        <v>195</v>
      </c>
      <c r="AH263" s="97" t="s">
        <v>195</v>
      </c>
      <c r="AI263" s="97" t="s">
        <v>195</v>
      </c>
      <c r="AJ263" s="97" t="s">
        <v>194</v>
      </c>
      <c r="AK263" s="97" t="s">
        <v>195</v>
      </c>
      <c r="AL263" s="97" t="s">
        <v>195</v>
      </c>
    </row>
    <row r="264" spans="2:38">
      <c r="B264" t="s">
        <v>1074</v>
      </c>
      <c r="C264" s="93">
        <v>189</v>
      </c>
      <c r="D264" t="s">
        <v>98</v>
      </c>
      <c r="E264" t="s">
        <v>105</v>
      </c>
      <c r="F264" s="98">
        <v>5</v>
      </c>
      <c r="G264" s="95">
        <v>42940</v>
      </c>
      <c r="H264" t="s">
        <v>1405</v>
      </c>
      <c r="I264" t="s">
        <v>1406</v>
      </c>
      <c r="J264">
        <v>2.0230000000000001</v>
      </c>
      <c r="K264">
        <v>2.2519999999999998</v>
      </c>
      <c r="L264" s="96">
        <f t="shared" si="28"/>
        <v>1.7732000000000001</v>
      </c>
      <c r="M264" s="107">
        <v>5.5147656768714146</v>
      </c>
      <c r="N264" s="96">
        <f t="shared" si="24"/>
        <v>1.6754121750177162</v>
      </c>
      <c r="O264" s="96">
        <f t="shared" si="29"/>
        <v>2.0021999999999998</v>
      </c>
      <c r="P264" s="107">
        <v>2.2816647271287041</v>
      </c>
      <c r="Q264" s="96">
        <f t="shared" si="25"/>
        <v>1.9565165088334289</v>
      </c>
      <c r="R264" s="95">
        <v>43009</v>
      </c>
      <c r="S264" s="96">
        <v>0.68520000000000003</v>
      </c>
      <c r="T264" s="96">
        <v>0</v>
      </c>
      <c r="U264" s="96">
        <f t="shared" si="30"/>
        <v>0.53459999999999996</v>
      </c>
      <c r="V264" s="96" t="str">
        <f t="shared" si="30"/>
        <v/>
      </c>
      <c r="W264" s="96">
        <v>22.366450324513245</v>
      </c>
      <c r="X264" s="96">
        <v>91.674047829938516</v>
      </c>
      <c r="Y264" s="96">
        <f t="shared" si="26"/>
        <v>0.41502895656515215</v>
      </c>
      <c r="Z264" s="96" t="str">
        <f t="shared" si="26"/>
        <v/>
      </c>
      <c r="AA264" s="96">
        <f t="shared" si="31"/>
        <v>0.75228247546860305</v>
      </c>
      <c r="AB264" s="96">
        <f t="shared" si="32"/>
        <v>0.49318281052098445</v>
      </c>
      <c r="AC264" s="96" t="str">
        <f t="shared" si="27"/>
        <v/>
      </c>
      <c r="AD264">
        <f t="shared" si="33"/>
        <v>69</v>
      </c>
      <c r="AE264" s="96">
        <f t="shared" si="34"/>
        <v>0.10655287949097025</v>
      </c>
      <c r="AF264" s="96" t="str">
        <f t="shared" si="35"/>
        <v/>
      </c>
      <c r="AG264" s="97" t="s">
        <v>194</v>
      </c>
      <c r="AH264" s="97" t="s">
        <v>195</v>
      </c>
      <c r="AI264" s="97" t="s">
        <v>195</v>
      </c>
      <c r="AJ264" s="97" t="s">
        <v>194</v>
      </c>
      <c r="AK264" s="97" t="s">
        <v>194</v>
      </c>
      <c r="AL264" s="97" t="s">
        <v>195</v>
      </c>
    </row>
    <row r="265" spans="2:38">
      <c r="B265" t="s">
        <v>1074</v>
      </c>
      <c r="C265" s="93">
        <v>190</v>
      </c>
      <c r="D265" t="s">
        <v>98</v>
      </c>
      <c r="E265" t="s">
        <v>105</v>
      </c>
      <c r="F265" s="98">
        <v>6</v>
      </c>
      <c r="G265" s="95">
        <v>42940</v>
      </c>
      <c r="H265" t="s">
        <v>1407</v>
      </c>
      <c r="I265" t="s">
        <v>1408</v>
      </c>
      <c r="J265">
        <v>1.9239999999999999</v>
      </c>
      <c r="K265">
        <v>2.1970000000000001</v>
      </c>
      <c r="L265" s="96">
        <f t="shared" si="28"/>
        <v>1.6741999999999999</v>
      </c>
      <c r="M265" s="107">
        <v>5.5147656768714146</v>
      </c>
      <c r="N265" s="96">
        <f t="shared" si="24"/>
        <v>1.5818717930378188</v>
      </c>
      <c r="O265" s="96">
        <f t="shared" si="29"/>
        <v>1.9472</v>
      </c>
      <c r="P265" s="107">
        <v>2.2816647271287041</v>
      </c>
      <c r="Q265" s="96">
        <f t="shared" si="25"/>
        <v>1.90277142443335</v>
      </c>
      <c r="R265" s="95">
        <v>43009</v>
      </c>
      <c r="S265" s="96">
        <v>0.75309999999999999</v>
      </c>
      <c r="T265" s="96">
        <v>1.7444999999999999</v>
      </c>
      <c r="U265" s="96">
        <f t="shared" si="30"/>
        <v>0.60250000000000004</v>
      </c>
      <c r="V265" s="96">
        <f t="shared" si="30"/>
        <v>1.5938999999999999</v>
      </c>
      <c r="W265" s="96">
        <v>24.915824915824324</v>
      </c>
      <c r="X265" s="96">
        <v>11.059262715818997</v>
      </c>
      <c r="Y265" s="96">
        <f t="shared" si="26"/>
        <v>0.45238215488215849</v>
      </c>
      <c r="Z265" s="96">
        <f t="shared" si="26"/>
        <v>1.417626411572561</v>
      </c>
      <c r="AA265" s="96">
        <f t="shared" si="31"/>
        <v>0.71402097384048679</v>
      </c>
      <c r="AB265" s="96">
        <f t="shared" si="32"/>
        <v>0.46809926076003416</v>
      </c>
      <c r="AC265" s="96">
        <f t="shared" si="27"/>
        <v>0.74503242657994695</v>
      </c>
      <c r="AD265">
        <f t="shared" si="33"/>
        <v>69</v>
      </c>
      <c r="AE265" s="96">
        <f t="shared" si="34"/>
        <v>0.15199409282602516</v>
      </c>
      <c r="AF265" s="96">
        <f t="shared" si="35"/>
        <v>1.1402465854722172E-2</v>
      </c>
      <c r="AG265" s="97" t="s">
        <v>194</v>
      </c>
      <c r="AH265" s="97" t="s">
        <v>194</v>
      </c>
      <c r="AI265" s="97" t="s">
        <v>194</v>
      </c>
      <c r="AJ265" s="97" t="s">
        <v>194</v>
      </c>
      <c r="AK265" s="97" t="s">
        <v>194</v>
      </c>
      <c r="AL265" s="97" t="s">
        <v>194</v>
      </c>
    </row>
    <row r="266" spans="2:38">
      <c r="B266" t="s">
        <v>1074</v>
      </c>
      <c r="C266" s="93">
        <v>191</v>
      </c>
      <c r="D266" t="s">
        <v>98</v>
      </c>
      <c r="E266" t="s">
        <v>105</v>
      </c>
      <c r="F266" s="98">
        <v>7</v>
      </c>
      <c r="G266" s="95">
        <v>42940</v>
      </c>
      <c r="H266" t="s">
        <v>1409</v>
      </c>
      <c r="I266" t="s">
        <v>1410</v>
      </c>
      <c r="J266">
        <v>2.04</v>
      </c>
      <c r="K266">
        <v>2.161</v>
      </c>
      <c r="L266" s="96">
        <f t="shared" si="28"/>
        <v>1.7902</v>
      </c>
      <c r="M266" s="107">
        <v>5.5147656768714146</v>
      </c>
      <c r="N266" s="96">
        <f t="shared" si="24"/>
        <v>1.691474664852648</v>
      </c>
      <c r="O266" s="96">
        <f t="shared" si="29"/>
        <v>1.9112</v>
      </c>
      <c r="P266" s="107">
        <v>2.2816647271287041</v>
      </c>
      <c r="Q266" s="96">
        <f t="shared" si="25"/>
        <v>1.8675928237351163</v>
      </c>
      <c r="R266" s="95">
        <v>43009</v>
      </c>
      <c r="S266" s="96">
        <v>0.80369999999999997</v>
      </c>
      <c r="T266" s="96">
        <v>1.9014</v>
      </c>
      <c r="U266" s="96">
        <f t="shared" si="30"/>
        <v>0.65310000000000001</v>
      </c>
      <c r="V266" s="96">
        <f t="shared" si="30"/>
        <v>1.7507999999999999</v>
      </c>
      <c r="W266" s="96">
        <v>26.339066339066047</v>
      </c>
      <c r="X266" s="96">
        <v>5.9051306873185379</v>
      </c>
      <c r="Y266" s="96">
        <f t="shared" si="26"/>
        <v>0.48107955773955968</v>
      </c>
      <c r="Z266" s="96">
        <f t="shared" si="26"/>
        <v>1.647412971926427</v>
      </c>
      <c r="AA266" s="96">
        <f t="shared" si="31"/>
        <v>0.71558571479906341</v>
      </c>
      <c r="AB266" s="96">
        <f t="shared" si="32"/>
        <v>0.46912507668537179</v>
      </c>
      <c r="AC266" s="96">
        <f t="shared" si="27"/>
        <v>0.88210500221973565</v>
      </c>
      <c r="AD266">
        <f t="shared" si="33"/>
        <v>69</v>
      </c>
      <c r="AE266" s="96">
        <f t="shared" si="34"/>
        <v>0.15013573064244246</v>
      </c>
      <c r="AF266" s="96">
        <f t="shared" si="35"/>
        <v>4.1946074890022679E-3</v>
      </c>
      <c r="AG266" s="97" t="s">
        <v>194</v>
      </c>
      <c r="AH266" s="97" t="s">
        <v>194</v>
      </c>
      <c r="AI266" s="97" t="s">
        <v>194</v>
      </c>
      <c r="AJ266" s="97" t="s">
        <v>194</v>
      </c>
      <c r="AK266" s="97" t="s">
        <v>194</v>
      </c>
      <c r="AL266" s="97" t="s">
        <v>194</v>
      </c>
    </row>
    <row r="267" spans="2:38">
      <c r="B267" t="s">
        <v>1074</v>
      </c>
      <c r="C267" s="93">
        <v>192</v>
      </c>
      <c r="D267" t="s">
        <v>98</v>
      </c>
      <c r="E267" t="s">
        <v>105</v>
      </c>
      <c r="F267" s="98">
        <v>8</v>
      </c>
      <c r="G267" s="95" t="s">
        <v>193</v>
      </c>
      <c r="H267" t="s">
        <v>193</v>
      </c>
      <c r="I267" t="s">
        <v>193</v>
      </c>
      <c r="J267" t="s">
        <v>193</v>
      </c>
      <c r="K267" t="s">
        <v>193</v>
      </c>
      <c r="L267" s="96" t="str">
        <f t="shared" si="28"/>
        <v/>
      </c>
      <c r="M267" s="107">
        <v>5.5147656768714146</v>
      </c>
      <c r="N267" s="96" t="str">
        <f t="shared" si="24"/>
        <v/>
      </c>
      <c r="O267" s="96" t="str">
        <f t="shared" si="29"/>
        <v/>
      </c>
      <c r="P267" s="107">
        <v>2.2816647271287041</v>
      </c>
      <c r="Q267" s="96" t="str">
        <f t="shared" si="25"/>
        <v/>
      </c>
      <c r="R267" s="95" t="s">
        <v>193</v>
      </c>
      <c r="S267" s="96" t="s">
        <v>193</v>
      </c>
      <c r="T267" s="96" t="s">
        <v>193</v>
      </c>
      <c r="U267" s="96" t="str">
        <f t="shared" si="30"/>
        <v/>
      </c>
      <c r="V267" s="96" t="str">
        <f t="shared" si="30"/>
        <v/>
      </c>
      <c r="W267" s="96" t="s">
        <v>193</v>
      </c>
      <c r="X267" s="96" t="s">
        <v>193</v>
      </c>
      <c r="Y267" s="96" t="str">
        <f t="shared" si="26"/>
        <v/>
      </c>
      <c r="Z267" s="96" t="str">
        <f t="shared" si="26"/>
        <v/>
      </c>
      <c r="AA267" s="96" t="str">
        <f t="shared" si="31"/>
        <v/>
      </c>
      <c r="AB267" s="96" t="str">
        <f t="shared" si="32"/>
        <v/>
      </c>
      <c r="AC267" s="96" t="str">
        <f t="shared" si="27"/>
        <v/>
      </c>
      <c r="AD267" t="str">
        <f t="shared" si="33"/>
        <v/>
      </c>
      <c r="AE267" s="96" t="str">
        <f t="shared" si="34"/>
        <v/>
      </c>
      <c r="AF267" s="96" t="str">
        <f t="shared" si="35"/>
        <v/>
      </c>
      <c r="AG267" s="97" t="s">
        <v>194</v>
      </c>
      <c r="AH267" s="97" t="s">
        <v>194</v>
      </c>
      <c r="AI267" s="97" t="s">
        <v>194</v>
      </c>
      <c r="AJ267" s="97" t="s">
        <v>194</v>
      </c>
      <c r="AK267" s="97" t="s">
        <v>194</v>
      </c>
      <c r="AL267" s="97" t="s">
        <v>194</v>
      </c>
    </row>
    <row r="268" spans="2:38">
      <c r="B268" t="s">
        <v>1074</v>
      </c>
      <c r="C268" s="93">
        <v>193</v>
      </c>
      <c r="D268" t="s">
        <v>141</v>
      </c>
      <c r="E268" t="s">
        <v>105</v>
      </c>
      <c r="F268" s="98">
        <v>1</v>
      </c>
      <c r="G268" s="95">
        <v>42942</v>
      </c>
      <c r="H268" t="s">
        <v>1411</v>
      </c>
      <c r="I268" t="s">
        <v>1412</v>
      </c>
      <c r="J268">
        <v>1.9319999999999999</v>
      </c>
      <c r="K268">
        <v>2.1789999999999998</v>
      </c>
      <c r="L268" s="96">
        <f t="shared" si="28"/>
        <v>1.6821999999999999</v>
      </c>
      <c r="M268" s="107">
        <v>5.5147656768714146</v>
      </c>
      <c r="N268" s="96">
        <f t="shared" ref="N268:N331" si="36">IFERROR(L268-(M268/100)*L268,"")</f>
        <v>1.589430611783669</v>
      </c>
      <c r="O268" s="96">
        <f t="shared" si="29"/>
        <v>1.9291999999999998</v>
      </c>
      <c r="P268" s="107">
        <v>2.2816647271287041</v>
      </c>
      <c r="Q268" s="96">
        <f t="shared" ref="Q268:Q331" si="37">IFERROR(O268-(P268/100)*O268,"")</f>
        <v>1.8851821240842328</v>
      </c>
      <c r="R268" s="95">
        <v>43004</v>
      </c>
      <c r="S268" s="96">
        <v>0.67</v>
      </c>
      <c r="T268" s="96">
        <v>1.42</v>
      </c>
      <c r="U268" s="96">
        <f t="shared" si="30"/>
        <v>0.51940000000000008</v>
      </c>
      <c r="V268" s="96">
        <f t="shared" si="30"/>
        <v>1.2693999999999999</v>
      </c>
      <c r="W268" s="96">
        <v>13.170731707316666</v>
      </c>
      <c r="X268" s="96">
        <v>8.5788561525128699</v>
      </c>
      <c r="Y268" s="96">
        <f t="shared" ref="Y268:Z331" si="38">IFERROR(U268-(W268/100)*U268,"")</f>
        <v>0.45099121951219734</v>
      </c>
      <c r="Z268" s="96">
        <f t="shared" si="38"/>
        <v>1.1605000000000014</v>
      </c>
      <c r="AA268" s="96">
        <f t="shared" si="31"/>
        <v>0.71625611324668514</v>
      </c>
      <c r="AB268" s="96">
        <f t="shared" si="32"/>
        <v>0.46956457780542782</v>
      </c>
      <c r="AC268" s="96">
        <f t="shared" ref="AC268:AC331" si="39">IFERROR(Z268/Q268,"")</f>
        <v>0.61559039053785791</v>
      </c>
      <c r="AD268">
        <f t="shared" si="33"/>
        <v>62</v>
      </c>
      <c r="AE268" s="96">
        <f t="shared" si="34"/>
        <v>0.14933953296118152</v>
      </c>
      <c r="AF268" s="96">
        <f t="shared" si="35"/>
        <v>2.7537630347814493E-2</v>
      </c>
      <c r="AG268" s="97" t="s">
        <v>194</v>
      </c>
      <c r="AH268" s="97" t="s">
        <v>194</v>
      </c>
      <c r="AI268" s="97" t="s">
        <v>194</v>
      </c>
      <c r="AJ268" s="97" t="s">
        <v>194</v>
      </c>
      <c r="AK268" s="97" t="s">
        <v>194</v>
      </c>
      <c r="AL268" s="97" t="s">
        <v>195</v>
      </c>
    </row>
    <row r="269" spans="2:38">
      <c r="B269" t="s">
        <v>1074</v>
      </c>
      <c r="C269" s="93">
        <v>194</v>
      </c>
      <c r="D269" t="s">
        <v>142</v>
      </c>
      <c r="E269" t="s">
        <v>105</v>
      </c>
      <c r="F269" s="98">
        <v>2</v>
      </c>
      <c r="G269" s="95">
        <v>42942</v>
      </c>
      <c r="H269" t="s">
        <v>1413</v>
      </c>
      <c r="I269" t="s">
        <v>1414</v>
      </c>
      <c r="J269">
        <v>2.0710000000000002</v>
      </c>
      <c r="K269">
        <v>2.1989999999999998</v>
      </c>
      <c r="L269" s="96">
        <f t="shared" ref="L269:L332" si="40">IFERROR(IF(J269&gt;0,(J269*$F$31-($F$29+$F$30)),""),"")</f>
        <v>1.8212000000000002</v>
      </c>
      <c r="M269" s="107">
        <v>5.5147656768714146</v>
      </c>
      <c r="N269" s="96">
        <f t="shared" si="36"/>
        <v>1.720765087492818</v>
      </c>
      <c r="O269" s="96">
        <f t="shared" ref="O269:O332" si="41">IFERROR(IF(K269&gt;0,(K269*$F$32-($F$29+$F$30)),""),"")</f>
        <v>1.9491999999999998</v>
      </c>
      <c r="P269" s="107">
        <v>2.2816647271287041</v>
      </c>
      <c r="Q269" s="96">
        <f t="shared" si="37"/>
        <v>1.9047257911388071</v>
      </c>
      <c r="R269" s="95">
        <v>43004</v>
      </c>
      <c r="S269" s="96">
        <v>0.433</v>
      </c>
      <c r="T269" s="96">
        <v>1.613</v>
      </c>
      <c r="U269" s="96">
        <f t="shared" ref="U269:V332" si="42">IFERROR(IF(S269&gt;0,S269-($F$29),""),"")</f>
        <v>0.28239999999999998</v>
      </c>
      <c r="V269" s="96">
        <f t="shared" si="42"/>
        <v>1.4623999999999999</v>
      </c>
      <c r="W269" s="96">
        <v>15.447941888619916</v>
      </c>
      <c r="X269" s="96">
        <v>6.2529384109078929</v>
      </c>
      <c r="Y269" s="96">
        <f t="shared" si="38"/>
        <v>0.23877501210653734</v>
      </c>
      <c r="Z269" s="96">
        <f t="shared" si="38"/>
        <v>1.3709570286788828</v>
      </c>
      <c r="AA269" s="96">
        <f t="shared" ref="AA269:AA332" si="43">IFERROR(1-Y269/N269,"")</f>
        <v>0.86123904195753043</v>
      </c>
      <c r="AB269" s="96">
        <f t="shared" ref="AB269:AB332" si="44">IFERROR($F$26*(1-AE269),"")</f>
        <v>0.56461276859923615</v>
      </c>
      <c r="AC269" s="96">
        <f t="shared" si="39"/>
        <v>0.71976608657102714</v>
      </c>
      <c r="AD269">
        <f t="shared" ref="AD269:AD332" si="45">IFERROR(IF((R269-G269)&gt;0,(IFERROR(R269-G269,"")),""),"")</f>
        <v>62</v>
      </c>
      <c r="AE269" s="96">
        <f t="shared" ref="AE269:AE332" si="46">IFERROR(1-(AA269/$F$25),"")</f>
        <v>-2.2849218476876931E-2</v>
      </c>
      <c r="AF269" s="96">
        <f t="shared" ref="AF269:AF332" si="47">IFERROR(LN(AB269/(AC269-(1-AB269)))/AD269,"")</f>
        <v>1.1061819106599593E-2</v>
      </c>
      <c r="AG269" s="97" t="s">
        <v>194</v>
      </c>
      <c r="AH269" s="97" t="s">
        <v>194</v>
      </c>
      <c r="AI269" s="97" t="s">
        <v>195</v>
      </c>
      <c r="AJ269" s="97" t="s">
        <v>194</v>
      </c>
      <c r="AK269" s="97" t="s">
        <v>195</v>
      </c>
      <c r="AL269" s="97" t="s">
        <v>195</v>
      </c>
    </row>
    <row r="270" spans="2:38">
      <c r="B270" t="s">
        <v>1074</v>
      </c>
      <c r="C270" s="93">
        <v>195</v>
      </c>
      <c r="D270" t="s">
        <v>143</v>
      </c>
      <c r="E270" t="s">
        <v>105</v>
      </c>
      <c r="F270" s="98">
        <v>3</v>
      </c>
      <c r="G270" s="95">
        <v>42942</v>
      </c>
      <c r="H270" t="s">
        <v>1415</v>
      </c>
      <c r="I270" t="s">
        <v>1416</v>
      </c>
      <c r="J270">
        <v>2.1440000000000001</v>
      </c>
      <c r="K270">
        <v>2.2349999999999999</v>
      </c>
      <c r="L270" s="96">
        <f t="shared" si="40"/>
        <v>1.8942000000000001</v>
      </c>
      <c r="M270" s="107">
        <v>5.5147656768714146</v>
      </c>
      <c r="N270" s="96">
        <f t="shared" si="36"/>
        <v>1.7897393085487017</v>
      </c>
      <c r="O270" s="96">
        <f t="shared" si="41"/>
        <v>1.9851999999999999</v>
      </c>
      <c r="P270" s="107">
        <v>2.2816647271287041</v>
      </c>
      <c r="Q270" s="96">
        <f t="shared" si="37"/>
        <v>1.9399043918370409</v>
      </c>
      <c r="R270" s="95">
        <v>43004</v>
      </c>
      <c r="S270" s="96">
        <v>1.2050000000000001</v>
      </c>
      <c r="T270" s="96">
        <v>0.78200000000000003</v>
      </c>
      <c r="U270" s="96">
        <f t="shared" si="42"/>
        <v>1.0544</v>
      </c>
      <c r="V270" s="96">
        <f t="shared" si="42"/>
        <v>0.63139999999999996</v>
      </c>
      <c r="W270" s="96">
        <v>44.075144508670796</v>
      </c>
      <c r="X270" s="96">
        <v>74.075764491100372</v>
      </c>
      <c r="Y270" s="96">
        <f t="shared" si="38"/>
        <v>0.58967167630057515</v>
      </c>
      <c r="Z270" s="96">
        <f t="shared" si="38"/>
        <v>0.16368562300319223</v>
      </c>
      <c r="AA270" s="96">
        <f t="shared" si="43"/>
        <v>0.67052649875654824</v>
      </c>
      <c r="AB270" s="96">
        <f t="shared" si="44"/>
        <v>0.43958506806842601</v>
      </c>
      <c r="AC270" s="96">
        <f t="shared" si="39"/>
        <v>8.4378190848975826E-2</v>
      </c>
      <c r="AD270">
        <f t="shared" si="45"/>
        <v>62</v>
      </c>
      <c r="AE270" s="96">
        <f t="shared" si="46"/>
        <v>0.20365023900647472</v>
      </c>
      <c r="AF270" s="96" t="str">
        <f t="shared" si="47"/>
        <v/>
      </c>
      <c r="AG270" s="97" t="s">
        <v>194</v>
      </c>
      <c r="AH270" s="97" t="s">
        <v>194</v>
      </c>
      <c r="AI270" s="97" t="s">
        <v>195</v>
      </c>
      <c r="AJ270" s="97" t="s">
        <v>194</v>
      </c>
      <c r="AK270" s="97" t="s">
        <v>195</v>
      </c>
      <c r="AL270" s="97" t="s">
        <v>195</v>
      </c>
    </row>
    <row r="271" spans="2:38">
      <c r="B271" t="s">
        <v>1074</v>
      </c>
      <c r="C271" s="93">
        <v>196</v>
      </c>
      <c r="D271" t="s">
        <v>144</v>
      </c>
      <c r="E271" t="s">
        <v>105</v>
      </c>
      <c r="F271" s="98">
        <v>4</v>
      </c>
      <c r="G271" s="95">
        <v>42942</v>
      </c>
      <c r="H271" t="s">
        <v>1417</v>
      </c>
      <c r="I271" t="s">
        <v>1418</v>
      </c>
      <c r="J271">
        <v>1.9870000000000001</v>
      </c>
      <c r="K271">
        <v>2.1850000000000001</v>
      </c>
      <c r="L271" s="96">
        <f t="shared" si="40"/>
        <v>1.7372000000000001</v>
      </c>
      <c r="M271" s="107">
        <v>5.5147656768714146</v>
      </c>
      <c r="N271" s="96">
        <f t="shared" si="36"/>
        <v>1.64139749066139</v>
      </c>
      <c r="O271" s="96">
        <f t="shared" si="41"/>
        <v>1.9352</v>
      </c>
      <c r="P271" s="107">
        <v>2.2816647271287041</v>
      </c>
      <c r="Q271" s="96">
        <f t="shared" si="37"/>
        <v>1.8910452242006053</v>
      </c>
      <c r="R271" s="95">
        <v>43004</v>
      </c>
      <c r="S271" s="96">
        <v>0.748</v>
      </c>
      <c r="T271" s="96">
        <v>0.19900000000000001</v>
      </c>
      <c r="U271" s="96">
        <f t="shared" si="42"/>
        <v>0.59739999999999993</v>
      </c>
      <c r="V271" s="96">
        <f t="shared" si="42"/>
        <v>4.8399999999999999E-2</v>
      </c>
      <c r="W271" s="96">
        <v>27.855421686746478</v>
      </c>
      <c r="X271" s="96" t="s">
        <v>193</v>
      </c>
      <c r="Y271" s="96">
        <f t="shared" si="38"/>
        <v>0.43099171084337651</v>
      </c>
      <c r="Z271" s="96" t="str">
        <f t="shared" si="38"/>
        <v/>
      </c>
      <c r="AA271" s="96">
        <f t="shared" si="43"/>
        <v>0.73742392485947361</v>
      </c>
      <c r="AB271" s="96">
        <f t="shared" si="44"/>
        <v>0.4834418129720065</v>
      </c>
      <c r="AC271" s="96" t="str">
        <f t="shared" si="39"/>
        <v/>
      </c>
      <c r="AD271">
        <f t="shared" si="45"/>
        <v>62</v>
      </c>
      <c r="AE271" s="96">
        <f t="shared" si="46"/>
        <v>0.12419961418114767</v>
      </c>
      <c r="AF271" s="96" t="str">
        <f t="shared" si="47"/>
        <v/>
      </c>
      <c r="AG271" s="97" t="s">
        <v>194</v>
      </c>
      <c r="AH271" s="97" t="s">
        <v>195</v>
      </c>
      <c r="AI271" s="97" t="s">
        <v>194</v>
      </c>
      <c r="AJ271" s="97" t="s">
        <v>194</v>
      </c>
      <c r="AK271" s="97" t="s">
        <v>195</v>
      </c>
      <c r="AL271" s="97" t="s">
        <v>194</v>
      </c>
    </row>
    <row r="272" spans="2:38">
      <c r="B272" t="s">
        <v>1074</v>
      </c>
      <c r="C272" s="93">
        <v>197</v>
      </c>
      <c r="D272" t="s">
        <v>145</v>
      </c>
      <c r="E272" t="s">
        <v>105</v>
      </c>
      <c r="F272" s="98">
        <v>1</v>
      </c>
      <c r="G272" s="95">
        <v>42942</v>
      </c>
      <c r="H272" t="s">
        <v>1419</v>
      </c>
      <c r="I272" t="s">
        <v>1420</v>
      </c>
      <c r="J272">
        <v>2.0070000000000001</v>
      </c>
      <c r="K272">
        <v>2.1419999999999999</v>
      </c>
      <c r="L272" s="96">
        <f t="shared" si="40"/>
        <v>1.7572000000000001</v>
      </c>
      <c r="M272" s="107">
        <v>5.5147656768714146</v>
      </c>
      <c r="N272" s="96">
        <f t="shared" si="36"/>
        <v>1.6602945375260156</v>
      </c>
      <c r="O272" s="96">
        <f t="shared" si="41"/>
        <v>1.8921999999999999</v>
      </c>
      <c r="P272" s="107">
        <v>2.2816647271287041</v>
      </c>
      <c r="Q272" s="96">
        <f t="shared" si="37"/>
        <v>1.8490263400332705</v>
      </c>
      <c r="R272" s="95">
        <v>43004</v>
      </c>
      <c r="S272" s="96">
        <v>0.69</v>
      </c>
      <c r="T272" s="96">
        <v>1.6160000000000001</v>
      </c>
      <c r="U272" s="96">
        <f t="shared" si="42"/>
        <v>0.53939999999999988</v>
      </c>
      <c r="V272" s="96">
        <f t="shared" si="42"/>
        <v>1.4654</v>
      </c>
      <c r="W272" s="96">
        <v>18.458698661744211</v>
      </c>
      <c r="X272" s="96">
        <v>6.6166740185264974</v>
      </c>
      <c r="Y272" s="96">
        <f t="shared" si="38"/>
        <v>0.43983377941855162</v>
      </c>
      <c r="Z272" s="96">
        <f t="shared" si="38"/>
        <v>1.3684392589325127</v>
      </c>
      <c r="AA272" s="96">
        <f t="shared" si="43"/>
        <v>0.73508689604319088</v>
      </c>
      <c r="AB272" s="96">
        <f t="shared" si="44"/>
        <v>0.4819096990686953</v>
      </c>
      <c r="AC272" s="96">
        <f t="shared" si="39"/>
        <v>0.74008640618277488</v>
      </c>
      <c r="AD272">
        <f t="shared" si="45"/>
        <v>62</v>
      </c>
      <c r="AE272" s="96">
        <f t="shared" si="46"/>
        <v>0.12697518284656661</v>
      </c>
      <c r="AF272" s="96">
        <f t="shared" si="47"/>
        <v>1.2501563102620806E-2</v>
      </c>
      <c r="AG272" s="97" t="s">
        <v>194</v>
      </c>
      <c r="AH272" s="97" t="s">
        <v>194</v>
      </c>
      <c r="AI272" s="97" t="s">
        <v>195</v>
      </c>
      <c r="AJ272" s="97" t="s">
        <v>194</v>
      </c>
      <c r="AK272" s="97" t="s">
        <v>194</v>
      </c>
      <c r="AL272" s="97" t="s">
        <v>195</v>
      </c>
    </row>
    <row r="273" spans="2:38">
      <c r="B273" t="s">
        <v>1074</v>
      </c>
      <c r="C273" s="93">
        <v>198</v>
      </c>
      <c r="D273" t="s">
        <v>146</v>
      </c>
      <c r="E273" t="s">
        <v>105</v>
      </c>
      <c r="F273" s="98">
        <v>2</v>
      </c>
      <c r="G273" s="95">
        <v>42942</v>
      </c>
      <c r="H273" t="s">
        <v>1421</v>
      </c>
      <c r="I273" t="s">
        <v>1422</v>
      </c>
      <c r="J273">
        <v>1.966</v>
      </c>
      <c r="K273">
        <v>2.2789999999999999</v>
      </c>
      <c r="L273" s="96">
        <f t="shared" si="40"/>
        <v>1.7161999999999999</v>
      </c>
      <c r="M273" s="107">
        <v>5.5147656768714146</v>
      </c>
      <c r="N273" s="96">
        <f t="shared" si="36"/>
        <v>1.6215555914535327</v>
      </c>
      <c r="O273" s="96">
        <f t="shared" si="41"/>
        <v>2.0291999999999999</v>
      </c>
      <c r="P273" s="107">
        <v>2.2816647271287041</v>
      </c>
      <c r="Q273" s="96">
        <f t="shared" si="37"/>
        <v>1.9829004593571042</v>
      </c>
      <c r="R273" s="95">
        <v>43004</v>
      </c>
      <c r="S273" s="96">
        <v>0.73799999999999999</v>
      </c>
      <c r="T273" s="96">
        <v>1.615</v>
      </c>
      <c r="U273" s="96">
        <f t="shared" si="42"/>
        <v>0.58739999999999992</v>
      </c>
      <c r="V273" s="96">
        <f t="shared" si="42"/>
        <v>1.4643999999999999</v>
      </c>
      <c r="W273" s="96">
        <v>26.042177538007827</v>
      </c>
      <c r="X273" s="96">
        <v>5.1034482758627195</v>
      </c>
      <c r="Y273" s="96">
        <f t="shared" si="38"/>
        <v>0.43442824914174194</v>
      </c>
      <c r="Z273" s="96">
        <f t="shared" si="38"/>
        <v>1.3896651034482663</v>
      </c>
      <c r="AA273" s="96">
        <f t="shared" si="43"/>
        <v>0.73209167084285509</v>
      </c>
      <c r="AB273" s="96">
        <f t="shared" si="44"/>
        <v>0.47994608349792878</v>
      </c>
      <c r="AC273" s="96">
        <f t="shared" si="39"/>
        <v>0.70082443971939135</v>
      </c>
      <c r="AD273">
        <f t="shared" si="45"/>
        <v>62</v>
      </c>
      <c r="AE273" s="96">
        <f t="shared" si="46"/>
        <v>0.1305324574312885</v>
      </c>
      <c r="AF273" s="96">
        <f t="shared" si="47"/>
        <v>1.5749118906176911E-2</v>
      </c>
      <c r="AG273" s="97" t="s">
        <v>194</v>
      </c>
      <c r="AH273" s="97" t="s">
        <v>195</v>
      </c>
      <c r="AI273" s="97" t="s">
        <v>195</v>
      </c>
      <c r="AJ273" s="97" t="s">
        <v>194</v>
      </c>
      <c r="AK273" s="97" t="s">
        <v>194</v>
      </c>
      <c r="AL273" s="97" t="s">
        <v>195</v>
      </c>
    </row>
    <row r="274" spans="2:38">
      <c r="B274" t="s">
        <v>1074</v>
      </c>
      <c r="C274" s="93">
        <v>199</v>
      </c>
      <c r="D274" t="s">
        <v>147</v>
      </c>
      <c r="E274" t="s">
        <v>105</v>
      </c>
      <c r="F274" s="98">
        <v>3</v>
      </c>
      <c r="G274" s="95">
        <v>42942</v>
      </c>
      <c r="H274" t="s">
        <v>1423</v>
      </c>
      <c r="I274" t="s">
        <v>1424</v>
      </c>
      <c r="J274">
        <v>2.0259999999999998</v>
      </c>
      <c r="K274">
        <v>2.2229999999999999</v>
      </c>
      <c r="L274" s="96">
        <f t="shared" si="40"/>
        <v>1.7761999999999998</v>
      </c>
      <c r="M274" s="107">
        <v>5.5147656768714146</v>
      </c>
      <c r="N274" s="96">
        <f t="shared" si="36"/>
        <v>1.6782467320474097</v>
      </c>
      <c r="O274" s="96">
        <f t="shared" si="41"/>
        <v>1.9731999999999998</v>
      </c>
      <c r="P274" s="107">
        <v>2.2816647271287041</v>
      </c>
      <c r="Q274" s="96">
        <f t="shared" si="37"/>
        <v>1.9281781916042962</v>
      </c>
      <c r="R274" s="95">
        <v>43004</v>
      </c>
      <c r="S274" s="96">
        <v>0.53049999999999997</v>
      </c>
      <c r="T274" s="96">
        <v>1.5642</v>
      </c>
      <c r="U274" s="96">
        <f t="shared" si="42"/>
        <v>0.37989999999999996</v>
      </c>
      <c r="V274" s="96">
        <f t="shared" si="42"/>
        <v>1.4136</v>
      </c>
      <c r="W274" s="96">
        <v>22.616075886170179</v>
      </c>
      <c r="X274" s="96">
        <v>3.4327009936770145</v>
      </c>
      <c r="Y274" s="96">
        <f t="shared" si="38"/>
        <v>0.29398152770843944</v>
      </c>
      <c r="Z274" s="96">
        <f t="shared" si="38"/>
        <v>1.3650753387533816</v>
      </c>
      <c r="AA274" s="96">
        <f t="shared" si="43"/>
        <v>0.82482818402405533</v>
      </c>
      <c r="AB274" s="96">
        <f t="shared" si="44"/>
        <v>0.5407424674361978</v>
      </c>
      <c r="AC274" s="96">
        <f t="shared" si="39"/>
        <v>0.70796119606435448</v>
      </c>
      <c r="AD274">
        <f t="shared" si="45"/>
        <v>62</v>
      </c>
      <c r="AE274" s="96">
        <f t="shared" si="46"/>
        <v>2.039408073152571E-2</v>
      </c>
      <c r="AF274" s="96">
        <f t="shared" si="47"/>
        <v>1.2527113767560114E-2</v>
      </c>
      <c r="AG274" s="97" t="s">
        <v>194</v>
      </c>
      <c r="AH274" s="97" t="s">
        <v>195</v>
      </c>
      <c r="AI274" s="97" t="s">
        <v>194</v>
      </c>
      <c r="AJ274" s="97" t="s">
        <v>194</v>
      </c>
      <c r="AK274" s="97" t="s">
        <v>195</v>
      </c>
      <c r="AL274" s="97" t="s">
        <v>194</v>
      </c>
    </row>
    <row r="275" spans="2:38">
      <c r="B275" t="s">
        <v>1074</v>
      </c>
      <c r="C275" s="93">
        <v>200</v>
      </c>
      <c r="D275" t="s">
        <v>148</v>
      </c>
      <c r="E275" t="s">
        <v>105</v>
      </c>
      <c r="F275" s="98">
        <v>4</v>
      </c>
      <c r="G275" s="95">
        <v>42942</v>
      </c>
      <c r="H275" t="s">
        <v>1425</v>
      </c>
      <c r="I275" t="s">
        <v>1426</v>
      </c>
      <c r="J275">
        <v>2.0609999999999999</v>
      </c>
      <c r="K275">
        <v>2.1819999999999999</v>
      </c>
      <c r="L275" s="96">
        <f t="shared" si="40"/>
        <v>1.8111999999999999</v>
      </c>
      <c r="M275" s="107">
        <v>5.5147656768714146</v>
      </c>
      <c r="N275" s="96">
        <f t="shared" si="36"/>
        <v>1.7113165640605048</v>
      </c>
      <c r="O275" s="96">
        <f t="shared" si="41"/>
        <v>1.9321999999999999</v>
      </c>
      <c r="P275" s="107">
        <v>2.2816647271287041</v>
      </c>
      <c r="Q275" s="96">
        <f t="shared" si="37"/>
        <v>1.8881136741424192</v>
      </c>
      <c r="R275" s="95">
        <v>43004</v>
      </c>
      <c r="S275" s="96">
        <v>0.71050000000000002</v>
      </c>
      <c r="T275" s="96">
        <v>0.1565</v>
      </c>
      <c r="U275" s="96">
        <f t="shared" si="42"/>
        <v>0.55990000000000006</v>
      </c>
      <c r="V275" s="96">
        <f t="shared" si="42"/>
        <v>5.8999999999999886E-3</v>
      </c>
      <c r="W275" s="96">
        <v>21.295855169128785</v>
      </c>
      <c r="X275" s="96">
        <v>0</v>
      </c>
      <c r="Y275" s="96">
        <f t="shared" si="38"/>
        <v>0.44066450690804798</v>
      </c>
      <c r="Z275" s="96">
        <f t="shared" si="38"/>
        <v>5.8999999999999886E-3</v>
      </c>
      <c r="AA275" s="96">
        <f t="shared" si="43"/>
        <v>0.74249971269928761</v>
      </c>
      <c r="AB275" s="96">
        <f t="shared" si="44"/>
        <v>0.48676940785036438</v>
      </c>
      <c r="AC275" s="96">
        <f t="shared" si="39"/>
        <v>3.1248118589468758E-3</v>
      </c>
      <c r="AD275">
        <f t="shared" si="45"/>
        <v>62</v>
      </c>
      <c r="AE275" s="96">
        <f t="shared" si="46"/>
        <v>0.11817136258991967</v>
      </c>
      <c r="AF275" s="96" t="str">
        <f t="shared" si="47"/>
        <v/>
      </c>
      <c r="AG275" s="97" t="s">
        <v>194</v>
      </c>
      <c r="AH275" s="97" t="s">
        <v>195</v>
      </c>
      <c r="AI275" s="97" t="s">
        <v>195</v>
      </c>
      <c r="AJ275" s="97" t="s">
        <v>194</v>
      </c>
      <c r="AK275" s="97" t="s">
        <v>194</v>
      </c>
      <c r="AL275" s="97" t="s">
        <v>195</v>
      </c>
    </row>
    <row r="276" spans="2:38">
      <c r="B276" t="s">
        <v>1074</v>
      </c>
      <c r="C276" s="93">
        <v>201</v>
      </c>
      <c r="D276" t="s">
        <v>149</v>
      </c>
      <c r="E276" t="s">
        <v>105</v>
      </c>
      <c r="F276" s="98">
        <v>1</v>
      </c>
      <c r="G276" s="95">
        <v>42942</v>
      </c>
      <c r="H276" t="s">
        <v>1427</v>
      </c>
      <c r="I276" t="s">
        <v>1428</v>
      </c>
      <c r="J276">
        <v>2.06</v>
      </c>
      <c r="K276">
        <v>2.298</v>
      </c>
      <c r="L276" s="96">
        <f t="shared" si="40"/>
        <v>1.8102</v>
      </c>
      <c r="M276" s="107">
        <v>5.5147656768714146</v>
      </c>
      <c r="N276" s="96">
        <f t="shared" si="36"/>
        <v>1.7103717117172736</v>
      </c>
      <c r="O276" s="96">
        <f t="shared" si="41"/>
        <v>2.0482</v>
      </c>
      <c r="P276" s="107">
        <v>2.2816647271287041</v>
      </c>
      <c r="Q276" s="96">
        <f t="shared" si="37"/>
        <v>2.0014669430589498</v>
      </c>
      <c r="R276" s="95">
        <v>43004</v>
      </c>
      <c r="S276" s="96">
        <v>0.67300000000000004</v>
      </c>
      <c r="T276" s="96">
        <v>1.968</v>
      </c>
      <c r="U276" s="96">
        <f t="shared" si="42"/>
        <v>0.52239999999999998</v>
      </c>
      <c r="V276" s="96">
        <f t="shared" si="42"/>
        <v>1.8173999999999999</v>
      </c>
      <c r="W276" s="96">
        <v>67.294685990337157</v>
      </c>
      <c r="X276" s="96">
        <v>10.068426197458811</v>
      </c>
      <c r="Y276" s="96">
        <f t="shared" si="38"/>
        <v>0.17085256038647867</v>
      </c>
      <c r="Z276" s="96">
        <f t="shared" si="38"/>
        <v>1.6344164222873836</v>
      </c>
      <c r="AA276" s="96">
        <f t="shared" si="43"/>
        <v>0.90010793606090655</v>
      </c>
      <c r="AB276" s="96">
        <f t="shared" si="44"/>
        <v>0.59009451390216205</v>
      </c>
      <c r="AC276" s="96">
        <f t="shared" si="39"/>
        <v>0.81660925150700558</v>
      </c>
      <c r="AD276">
        <f t="shared" si="45"/>
        <v>62</v>
      </c>
      <c r="AE276" s="96">
        <f t="shared" si="46"/>
        <v>-6.9011800547394975E-2</v>
      </c>
      <c r="AF276" s="96">
        <f t="shared" si="47"/>
        <v>6.0031878356522203E-3</v>
      </c>
      <c r="AG276" s="97" t="s">
        <v>195</v>
      </c>
      <c r="AH276" s="97" t="s">
        <v>195</v>
      </c>
      <c r="AI276" s="97" t="s">
        <v>195</v>
      </c>
      <c r="AJ276" s="97" t="s">
        <v>194</v>
      </c>
      <c r="AK276" s="97" t="s">
        <v>195</v>
      </c>
      <c r="AL276" s="97" t="s">
        <v>195</v>
      </c>
    </row>
    <row r="277" spans="2:38">
      <c r="B277" t="s">
        <v>1074</v>
      </c>
      <c r="C277" s="93">
        <v>202</v>
      </c>
      <c r="D277" t="s">
        <v>150</v>
      </c>
      <c r="E277" t="s">
        <v>105</v>
      </c>
      <c r="F277" s="98">
        <v>2</v>
      </c>
      <c r="G277" s="95">
        <v>42942</v>
      </c>
      <c r="H277" t="s">
        <v>1429</v>
      </c>
      <c r="I277" t="s">
        <v>1430</v>
      </c>
      <c r="J277">
        <v>1.7629999999999999</v>
      </c>
      <c r="K277">
        <v>2.1459999999999999</v>
      </c>
      <c r="L277" s="96">
        <f t="shared" si="40"/>
        <v>1.5131999999999999</v>
      </c>
      <c r="M277" s="107">
        <v>5.5147656768714146</v>
      </c>
      <c r="N277" s="96">
        <f t="shared" si="36"/>
        <v>1.4297505657775815</v>
      </c>
      <c r="O277" s="96">
        <f t="shared" si="41"/>
        <v>1.8961999999999999</v>
      </c>
      <c r="P277" s="107">
        <v>2.2816647271287041</v>
      </c>
      <c r="Q277" s="96">
        <f t="shared" si="37"/>
        <v>1.8529350734441854</v>
      </c>
      <c r="R277" s="95">
        <v>43004</v>
      </c>
      <c r="S277" s="96">
        <v>0.80740000000000001</v>
      </c>
      <c r="T277" s="96">
        <v>1.6712</v>
      </c>
      <c r="U277" s="96">
        <f t="shared" si="42"/>
        <v>0.65680000000000005</v>
      </c>
      <c r="V277" s="96">
        <f t="shared" si="42"/>
        <v>1.5206</v>
      </c>
      <c r="W277" s="96">
        <v>30.530575539568105</v>
      </c>
      <c r="X277" s="96">
        <v>11.369253583786671</v>
      </c>
      <c r="Y277" s="96">
        <f t="shared" si="38"/>
        <v>0.45627517985611671</v>
      </c>
      <c r="Z277" s="96">
        <f t="shared" si="38"/>
        <v>1.3477191300049398</v>
      </c>
      <c r="AA277" s="96">
        <f t="shared" si="43"/>
        <v>0.68087078209480012</v>
      </c>
      <c r="AB277" s="96">
        <f t="shared" si="44"/>
        <v>0.44636659348732743</v>
      </c>
      <c r="AC277" s="96">
        <f t="shared" si="39"/>
        <v>0.72734287850671209</v>
      </c>
      <c r="AD277">
        <f t="shared" si="45"/>
        <v>62</v>
      </c>
      <c r="AE277" s="96">
        <f t="shared" si="46"/>
        <v>0.19136486687078369</v>
      </c>
      <c r="AF277" s="96">
        <f t="shared" si="47"/>
        <v>1.522187694133415E-2</v>
      </c>
      <c r="AG277" s="97" t="s">
        <v>194</v>
      </c>
      <c r="AH277" s="97" t="s">
        <v>195</v>
      </c>
      <c r="AI277" s="97" t="s">
        <v>195</v>
      </c>
      <c r="AJ277" s="97" t="s">
        <v>194</v>
      </c>
      <c r="AK277" s="97" t="s">
        <v>194</v>
      </c>
      <c r="AL277" s="97" t="s">
        <v>195</v>
      </c>
    </row>
    <row r="278" spans="2:38">
      <c r="B278" t="s">
        <v>1074</v>
      </c>
      <c r="C278" s="93">
        <v>203</v>
      </c>
      <c r="D278" t="s">
        <v>151</v>
      </c>
      <c r="E278" t="s">
        <v>105</v>
      </c>
      <c r="F278" s="98">
        <v>3</v>
      </c>
      <c r="G278" s="95">
        <v>42942</v>
      </c>
      <c r="H278" t="s">
        <v>1431</v>
      </c>
      <c r="I278" t="s">
        <v>1432</v>
      </c>
      <c r="J278">
        <v>1.9750000000000001</v>
      </c>
      <c r="K278">
        <v>2.1629999999999998</v>
      </c>
      <c r="L278" s="96">
        <f t="shared" si="40"/>
        <v>1.7252000000000001</v>
      </c>
      <c r="M278" s="107">
        <v>5.5147656768714146</v>
      </c>
      <c r="N278" s="96">
        <f t="shared" si="36"/>
        <v>1.6300592625426145</v>
      </c>
      <c r="O278" s="96">
        <f t="shared" si="41"/>
        <v>1.9131999999999998</v>
      </c>
      <c r="P278" s="107">
        <v>2.2816647271287041</v>
      </c>
      <c r="Q278" s="96">
        <f t="shared" si="37"/>
        <v>1.8695471904405734</v>
      </c>
      <c r="R278" s="95">
        <v>43004</v>
      </c>
      <c r="S278" s="96">
        <v>0.59770000000000001</v>
      </c>
      <c r="T278" s="96">
        <v>1.7919</v>
      </c>
      <c r="U278" s="96">
        <f t="shared" si="42"/>
        <v>0.4471</v>
      </c>
      <c r="V278" s="96">
        <f t="shared" si="42"/>
        <v>1.6413</v>
      </c>
      <c r="W278" s="96">
        <v>24.558823529410816</v>
      </c>
      <c r="X278" s="96">
        <v>7.1924603174607373</v>
      </c>
      <c r="Y278" s="96">
        <f t="shared" si="38"/>
        <v>0.33729750000000425</v>
      </c>
      <c r="Z278" s="96">
        <f t="shared" si="38"/>
        <v>1.5232501488095169</v>
      </c>
      <c r="AA278" s="96">
        <f t="shared" si="43"/>
        <v>0.79307654160139085</v>
      </c>
      <c r="AB278" s="96">
        <f t="shared" si="44"/>
        <v>0.51992666385269337</v>
      </c>
      <c r="AC278" s="96">
        <f t="shared" si="39"/>
        <v>0.81476956377364895</v>
      </c>
      <c r="AD278">
        <f t="shared" si="45"/>
        <v>62</v>
      </c>
      <c r="AE278" s="96">
        <f t="shared" si="46"/>
        <v>5.8103869832077382E-2</v>
      </c>
      <c r="AF278" s="96">
        <f t="shared" si="47"/>
        <v>7.104265053768123E-3</v>
      </c>
      <c r="AG278" s="97" t="s">
        <v>194</v>
      </c>
      <c r="AH278" s="97" t="s">
        <v>194</v>
      </c>
      <c r="AI278" s="97" t="s">
        <v>195</v>
      </c>
      <c r="AJ278" s="97" t="s">
        <v>194</v>
      </c>
      <c r="AK278" s="97" t="s">
        <v>195</v>
      </c>
      <c r="AL278" s="97" t="s">
        <v>195</v>
      </c>
    </row>
    <row r="279" spans="2:38">
      <c r="B279" t="s">
        <v>1074</v>
      </c>
      <c r="C279" s="93">
        <v>204</v>
      </c>
      <c r="D279" t="s">
        <v>152</v>
      </c>
      <c r="E279" t="s">
        <v>105</v>
      </c>
      <c r="F279" s="98">
        <v>4</v>
      </c>
      <c r="G279" s="95">
        <v>42942</v>
      </c>
      <c r="H279" t="s">
        <v>1433</v>
      </c>
      <c r="I279" t="s">
        <v>1434</v>
      </c>
      <c r="J279">
        <v>1.9950000000000001</v>
      </c>
      <c r="K279">
        <v>2.266</v>
      </c>
      <c r="L279" s="96">
        <f t="shared" si="40"/>
        <v>1.7452000000000001</v>
      </c>
      <c r="M279" s="107">
        <v>5.5147656768714146</v>
      </c>
      <c r="N279" s="96">
        <f t="shared" si="36"/>
        <v>1.6489563094072401</v>
      </c>
      <c r="O279" s="96">
        <f t="shared" si="41"/>
        <v>2.0162</v>
      </c>
      <c r="P279" s="107">
        <v>2.2816647271287041</v>
      </c>
      <c r="Q279" s="96">
        <f t="shared" si="37"/>
        <v>1.9701970757716312</v>
      </c>
      <c r="R279" s="95">
        <v>43004</v>
      </c>
      <c r="S279" s="96">
        <v>1.7124999999999999</v>
      </c>
      <c r="T279" s="96">
        <v>1.8010999999999999</v>
      </c>
      <c r="U279" s="96">
        <f t="shared" si="42"/>
        <v>1.5618999999999998</v>
      </c>
      <c r="V279" s="96">
        <f t="shared" si="42"/>
        <v>1.6504999999999999</v>
      </c>
      <c r="W279" s="96">
        <v>13.375486381322672</v>
      </c>
      <c r="X279" s="96">
        <v>6.0425953442297144</v>
      </c>
      <c r="Y279" s="96">
        <f t="shared" si="38"/>
        <v>1.352988278210121</v>
      </c>
      <c r="Z279" s="96">
        <f t="shared" si="38"/>
        <v>1.5507669638434884</v>
      </c>
      <c r="AA279" s="96">
        <f t="shared" si="43"/>
        <v>0.1794880977189216</v>
      </c>
      <c r="AB279" s="96">
        <f t="shared" si="44"/>
        <v>0.11766915669934055</v>
      </c>
      <c r="AC279" s="96">
        <f t="shared" si="39"/>
        <v>0.78711261066922855</v>
      </c>
      <c r="AD279">
        <f t="shared" si="45"/>
        <v>62</v>
      </c>
      <c r="AE279" s="96">
        <f t="shared" si="46"/>
        <v>0.7868312378635135</v>
      </c>
      <c r="AF279" s="96" t="str">
        <f t="shared" si="47"/>
        <v/>
      </c>
      <c r="AG279" s="97" t="s">
        <v>194</v>
      </c>
      <c r="AH279" s="97" t="s">
        <v>195</v>
      </c>
      <c r="AI279" s="97" t="s">
        <v>195</v>
      </c>
      <c r="AJ279" s="97" t="s">
        <v>194</v>
      </c>
      <c r="AK279" s="97" t="s">
        <v>195</v>
      </c>
      <c r="AL279" s="97" t="s">
        <v>195</v>
      </c>
    </row>
    <row r="280" spans="2:38">
      <c r="B280" t="s">
        <v>1074</v>
      </c>
      <c r="C280" s="93">
        <v>205</v>
      </c>
      <c r="D280" t="s">
        <v>153</v>
      </c>
      <c r="E280" t="s">
        <v>105</v>
      </c>
      <c r="F280" s="98">
        <v>1</v>
      </c>
      <c r="G280" s="95">
        <v>42942</v>
      </c>
      <c r="H280" t="s">
        <v>1435</v>
      </c>
      <c r="I280" t="s">
        <v>1436</v>
      </c>
      <c r="J280">
        <v>2.024</v>
      </c>
      <c r="K280">
        <v>2.31</v>
      </c>
      <c r="L280" s="96">
        <f t="shared" si="40"/>
        <v>1.7742</v>
      </c>
      <c r="M280" s="107">
        <v>5.5147656768714146</v>
      </c>
      <c r="N280" s="96">
        <f t="shared" si="36"/>
        <v>1.6763570273609474</v>
      </c>
      <c r="O280" s="96">
        <f t="shared" si="41"/>
        <v>2.0602</v>
      </c>
      <c r="P280" s="107">
        <v>2.2816647271287041</v>
      </c>
      <c r="Q280" s="96">
        <f t="shared" si="37"/>
        <v>2.0131931432916943</v>
      </c>
      <c r="R280" s="95">
        <v>43004</v>
      </c>
      <c r="S280" s="96">
        <v>0.86550000000000005</v>
      </c>
      <c r="T280" s="96">
        <v>1.7168000000000001</v>
      </c>
      <c r="U280" s="96">
        <f t="shared" si="42"/>
        <v>0.71490000000000009</v>
      </c>
      <c r="V280" s="96">
        <f t="shared" si="42"/>
        <v>1.5662</v>
      </c>
      <c r="W280" s="96">
        <v>19.260700389104883</v>
      </c>
      <c r="X280" s="96">
        <v>5.9891107078038743</v>
      </c>
      <c r="Y280" s="96">
        <f t="shared" si="38"/>
        <v>0.57720525291828928</v>
      </c>
      <c r="Z280" s="96">
        <f t="shared" si="38"/>
        <v>1.4723985480943758</v>
      </c>
      <c r="AA280" s="96">
        <f t="shared" si="43"/>
        <v>0.65567880618666829</v>
      </c>
      <c r="AB280" s="96">
        <f t="shared" si="44"/>
        <v>0.42985118885396784</v>
      </c>
      <c r="AC280" s="96">
        <f t="shared" si="39"/>
        <v>0.73137470838337637</v>
      </c>
      <c r="AD280">
        <f t="shared" si="45"/>
        <v>62</v>
      </c>
      <c r="AE280" s="96">
        <f t="shared" si="46"/>
        <v>0.22128407816310181</v>
      </c>
      <c r="AF280" s="96">
        <f t="shared" si="47"/>
        <v>1.5816654941156874E-2</v>
      </c>
      <c r="AG280" s="97" t="s">
        <v>194</v>
      </c>
      <c r="AH280" s="97" t="s">
        <v>195</v>
      </c>
      <c r="AI280" s="97" t="s">
        <v>195</v>
      </c>
      <c r="AJ280" s="97" t="s">
        <v>194</v>
      </c>
      <c r="AK280" s="97" t="s">
        <v>195</v>
      </c>
      <c r="AL280" s="97" t="s">
        <v>195</v>
      </c>
    </row>
    <row r="281" spans="2:38">
      <c r="B281" t="s">
        <v>1074</v>
      </c>
      <c r="C281" s="93">
        <v>206</v>
      </c>
      <c r="D281" t="s">
        <v>154</v>
      </c>
      <c r="E281" t="s">
        <v>105</v>
      </c>
      <c r="F281" s="98">
        <v>2</v>
      </c>
      <c r="G281" s="95">
        <v>42942</v>
      </c>
      <c r="H281" t="s">
        <v>1437</v>
      </c>
      <c r="I281" t="s">
        <v>1438</v>
      </c>
      <c r="J281">
        <v>1.9390000000000001</v>
      </c>
      <c r="K281">
        <v>2.1890000000000001</v>
      </c>
      <c r="L281" s="96">
        <f t="shared" si="40"/>
        <v>1.6892</v>
      </c>
      <c r="M281" s="107">
        <v>5.5147656768714146</v>
      </c>
      <c r="N281" s="96">
        <f t="shared" si="36"/>
        <v>1.5960445781862882</v>
      </c>
      <c r="O281" s="96">
        <f t="shared" si="41"/>
        <v>1.9392</v>
      </c>
      <c r="P281" s="107">
        <v>2.2816647271287041</v>
      </c>
      <c r="Q281" s="96">
        <f t="shared" si="37"/>
        <v>1.8949539576115202</v>
      </c>
      <c r="R281" s="95">
        <v>43004</v>
      </c>
      <c r="S281" s="96">
        <v>0.66969999999999996</v>
      </c>
      <c r="T281" s="96">
        <v>3.4599000000000002</v>
      </c>
      <c r="U281" s="96">
        <f t="shared" si="42"/>
        <v>0.51909999999999989</v>
      </c>
      <c r="V281" s="96">
        <f t="shared" si="42"/>
        <v>3.3093000000000004</v>
      </c>
      <c r="W281" s="96">
        <v>14.333976833976731</v>
      </c>
      <c r="X281" s="96">
        <v>95.258416311047142</v>
      </c>
      <c r="Y281" s="96">
        <f t="shared" si="38"/>
        <v>0.44469232625482669</v>
      </c>
      <c r="Z281" s="96">
        <f t="shared" si="38"/>
        <v>0.1569132290185169</v>
      </c>
      <c r="AA281" s="96">
        <f t="shared" si="43"/>
        <v>0.72137850512912005</v>
      </c>
      <c r="AB281" s="96">
        <f t="shared" si="44"/>
        <v>0.47292272545281983</v>
      </c>
      <c r="AC281" s="96">
        <f t="shared" si="39"/>
        <v>8.2805826700030713E-2</v>
      </c>
      <c r="AD281">
        <f t="shared" si="45"/>
        <v>62</v>
      </c>
      <c r="AE281" s="96">
        <f t="shared" si="46"/>
        <v>0.14325593215068877</v>
      </c>
      <c r="AF281" s="96" t="str">
        <f t="shared" si="47"/>
        <v/>
      </c>
      <c r="AG281" s="97" t="s">
        <v>194</v>
      </c>
      <c r="AH281" s="97" t="s">
        <v>195</v>
      </c>
      <c r="AI281" s="97" t="s">
        <v>195</v>
      </c>
      <c r="AJ281" s="97" t="s">
        <v>194</v>
      </c>
      <c r="AK281" s="97" t="s">
        <v>194</v>
      </c>
      <c r="AL281" s="97" t="s">
        <v>195</v>
      </c>
    </row>
    <row r="282" spans="2:38">
      <c r="B282" t="s">
        <v>1074</v>
      </c>
      <c r="C282" s="93">
        <v>207</v>
      </c>
      <c r="D282" t="s">
        <v>155</v>
      </c>
      <c r="E282" t="s">
        <v>105</v>
      </c>
      <c r="F282" s="98">
        <v>3</v>
      </c>
      <c r="G282" s="95">
        <v>42942</v>
      </c>
      <c r="H282" t="s">
        <v>1439</v>
      </c>
      <c r="I282" t="s">
        <v>1440</v>
      </c>
      <c r="J282">
        <v>2.13</v>
      </c>
      <c r="K282">
        <v>2.1739999999999999</v>
      </c>
      <c r="L282" s="96">
        <f t="shared" si="40"/>
        <v>1.8801999999999999</v>
      </c>
      <c r="M282" s="107">
        <v>5.5147656768714146</v>
      </c>
      <c r="N282" s="96">
        <f t="shared" si="36"/>
        <v>1.7765113757434636</v>
      </c>
      <c r="O282" s="96">
        <f t="shared" si="41"/>
        <v>1.9241999999999999</v>
      </c>
      <c r="P282" s="107">
        <v>2.2816647271287041</v>
      </c>
      <c r="Q282" s="96">
        <f t="shared" si="37"/>
        <v>1.8802962073205893</v>
      </c>
      <c r="R282" s="95">
        <v>43004</v>
      </c>
      <c r="S282" s="96">
        <v>0.745</v>
      </c>
      <c r="T282" s="96">
        <v>8.3109999999999999</v>
      </c>
      <c r="U282" s="96">
        <f t="shared" si="42"/>
        <v>0.59440000000000004</v>
      </c>
      <c r="V282" s="96">
        <f t="shared" si="42"/>
        <v>8.1603999999999992</v>
      </c>
      <c r="W282" s="96">
        <v>21.467639015496861</v>
      </c>
      <c r="X282" s="96">
        <v>95.853767275969844</v>
      </c>
      <c r="Y282" s="96">
        <f t="shared" si="38"/>
        <v>0.46679635369188666</v>
      </c>
      <c r="Z282" s="96">
        <f t="shared" si="38"/>
        <v>0.33834917521175623</v>
      </c>
      <c r="AA282" s="96">
        <f t="shared" si="43"/>
        <v>0.73723987357157561</v>
      </c>
      <c r="AB282" s="96">
        <f t="shared" si="44"/>
        <v>0.48332115227020161</v>
      </c>
      <c r="AC282" s="96">
        <f t="shared" si="39"/>
        <v>0.17994461398925105</v>
      </c>
      <c r="AD282">
        <f t="shared" si="45"/>
        <v>62</v>
      </c>
      <c r="AE282" s="96">
        <f t="shared" si="46"/>
        <v>0.1244182024090551</v>
      </c>
      <c r="AF282" s="96" t="str">
        <f t="shared" si="47"/>
        <v/>
      </c>
      <c r="AG282" s="97" t="s">
        <v>194</v>
      </c>
      <c r="AH282" s="97" t="s">
        <v>194</v>
      </c>
      <c r="AI282" s="97" t="s">
        <v>195</v>
      </c>
      <c r="AJ282" s="97" t="s">
        <v>194</v>
      </c>
      <c r="AK282" s="97" t="s">
        <v>194</v>
      </c>
      <c r="AL282" s="97" t="s">
        <v>195</v>
      </c>
    </row>
    <row r="283" spans="2:38">
      <c r="B283" t="s">
        <v>1074</v>
      </c>
      <c r="C283" s="93">
        <v>208</v>
      </c>
      <c r="D283" t="s">
        <v>156</v>
      </c>
      <c r="E283" t="s">
        <v>105</v>
      </c>
      <c r="F283" s="98">
        <v>4</v>
      </c>
      <c r="G283" s="95">
        <v>42942</v>
      </c>
      <c r="H283" t="s">
        <v>1441</v>
      </c>
      <c r="I283" t="s">
        <v>1442</v>
      </c>
      <c r="J283">
        <v>2.0049999999999999</v>
      </c>
      <c r="K283">
        <v>2.141</v>
      </c>
      <c r="L283" s="96">
        <f t="shared" si="40"/>
        <v>1.7551999999999999</v>
      </c>
      <c r="M283" s="107">
        <v>5.5147656768714146</v>
      </c>
      <c r="N283" s="96">
        <f t="shared" si="36"/>
        <v>1.6584048328395529</v>
      </c>
      <c r="O283" s="96">
        <f t="shared" si="41"/>
        <v>1.8912</v>
      </c>
      <c r="P283" s="107">
        <v>2.2816647271287041</v>
      </c>
      <c r="Q283" s="96">
        <f t="shared" si="37"/>
        <v>1.8480491566805419</v>
      </c>
      <c r="R283" s="95">
        <v>43004</v>
      </c>
      <c r="S283" s="96">
        <v>0.72499999999999998</v>
      </c>
      <c r="T283" s="96">
        <v>1.7749999999999999</v>
      </c>
      <c r="U283" s="96">
        <f t="shared" si="42"/>
        <v>0.57440000000000002</v>
      </c>
      <c r="V283" s="96">
        <f t="shared" si="42"/>
        <v>1.6243999999999998</v>
      </c>
      <c r="W283" s="96">
        <v>27.644710578842087</v>
      </c>
      <c r="X283" s="96">
        <v>78.613771089831701</v>
      </c>
      <c r="Y283" s="96">
        <f t="shared" si="38"/>
        <v>0.41560878243513111</v>
      </c>
      <c r="Z283" s="96">
        <f t="shared" si="38"/>
        <v>0.34739790241677393</v>
      </c>
      <c r="AA283" s="96">
        <f t="shared" si="43"/>
        <v>0.74939244374757541</v>
      </c>
      <c r="AB283" s="96">
        <f t="shared" si="44"/>
        <v>0.49128815789627278</v>
      </c>
      <c r="AC283" s="96">
        <f t="shared" si="39"/>
        <v>0.18798087765196062</v>
      </c>
      <c r="AD283">
        <f t="shared" si="45"/>
        <v>62</v>
      </c>
      <c r="AE283" s="96">
        <f t="shared" si="46"/>
        <v>0.1099852212024045</v>
      </c>
      <c r="AF283" s="96" t="str">
        <f t="shared" si="47"/>
        <v/>
      </c>
      <c r="AG283" s="97" t="s">
        <v>195</v>
      </c>
      <c r="AH283" s="97" t="s">
        <v>194</v>
      </c>
      <c r="AI283" s="97" t="s">
        <v>194</v>
      </c>
      <c r="AJ283" s="97" t="s">
        <v>194</v>
      </c>
      <c r="AK283" s="97" t="s">
        <v>195</v>
      </c>
      <c r="AL283" s="97" t="s">
        <v>195</v>
      </c>
    </row>
    <row r="284" spans="2:38">
      <c r="B284" t="s">
        <v>1074</v>
      </c>
      <c r="C284" s="93">
        <v>209</v>
      </c>
      <c r="D284" t="s">
        <v>157</v>
      </c>
      <c r="E284" t="s">
        <v>105</v>
      </c>
      <c r="F284" s="98">
        <v>1</v>
      </c>
      <c r="G284" s="95">
        <v>42942</v>
      </c>
      <c r="H284" t="s">
        <v>1443</v>
      </c>
      <c r="I284" t="s">
        <v>1444</v>
      </c>
      <c r="J284">
        <v>2.0630000000000002</v>
      </c>
      <c r="K284">
        <v>2.1320000000000001</v>
      </c>
      <c r="L284" s="96">
        <f t="shared" si="40"/>
        <v>1.8132000000000001</v>
      </c>
      <c r="M284" s="107">
        <v>5.5147656768714146</v>
      </c>
      <c r="N284" s="96">
        <f t="shared" si="36"/>
        <v>1.7132062687469676</v>
      </c>
      <c r="O284" s="96">
        <f t="shared" si="41"/>
        <v>1.8822000000000001</v>
      </c>
      <c r="P284" s="107">
        <v>2.2816647271287041</v>
      </c>
      <c r="Q284" s="96">
        <f t="shared" si="37"/>
        <v>1.8392545065059835</v>
      </c>
      <c r="R284" s="95">
        <v>43004</v>
      </c>
      <c r="S284" s="96">
        <v>0.76</v>
      </c>
      <c r="T284" s="96">
        <v>1.6856</v>
      </c>
      <c r="U284" s="96">
        <f t="shared" si="42"/>
        <v>0.60939999999999994</v>
      </c>
      <c r="V284" s="96">
        <f t="shared" si="42"/>
        <v>1.5349999999999999</v>
      </c>
      <c r="W284" s="96">
        <v>19.445818901534416</v>
      </c>
      <c r="X284" s="96">
        <v>3.8461538461540399</v>
      </c>
      <c r="Y284" s="96">
        <f t="shared" si="38"/>
        <v>0.49089717961404922</v>
      </c>
      <c r="Z284" s="96">
        <f t="shared" si="38"/>
        <v>1.4759615384615354</v>
      </c>
      <c r="AA284" s="96">
        <f t="shared" si="43"/>
        <v>0.71346288618644293</v>
      </c>
      <c r="AB284" s="96">
        <f t="shared" si="44"/>
        <v>0.46773338856878449</v>
      </c>
      <c r="AC284" s="96">
        <f t="shared" si="39"/>
        <v>0.80247814168220111</v>
      </c>
      <c r="AD284">
        <f t="shared" si="45"/>
        <v>62</v>
      </c>
      <c r="AE284" s="96">
        <f t="shared" si="46"/>
        <v>0.1526569047666948</v>
      </c>
      <c r="AF284" s="96">
        <f t="shared" si="47"/>
        <v>8.8498927968112158E-3</v>
      </c>
      <c r="AG284" s="97" t="s">
        <v>194</v>
      </c>
      <c r="AH284" s="97" t="s">
        <v>194</v>
      </c>
      <c r="AI284" s="97" t="s">
        <v>194</v>
      </c>
      <c r="AJ284" s="97" t="s">
        <v>194</v>
      </c>
      <c r="AK284" s="97" t="s">
        <v>194</v>
      </c>
      <c r="AL284" s="97" t="s">
        <v>195</v>
      </c>
    </row>
    <row r="285" spans="2:38">
      <c r="B285" t="s">
        <v>1074</v>
      </c>
      <c r="C285" s="93">
        <v>210</v>
      </c>
      <c r="D285" t="s">
        <v>158</v>
      </c>
      <c r="E285" t="s">
        <v>105</v>
      </c>
      <c r="F285" s="98">
        <v>2</v>
      </c>
      <c r="G285" s="95">
        <v>42942</v>
      </c>
      <c r="H285" t="s">
        <v>1445</v>
      </c>
      <c r="I285" t="s">
        <v>1446</v>
      </c>
      <c r="J285">
        <v>2.1230000000000002</v>
      </c>
      <c r="K285">
        <v>2.1629999999999998</v>
      </c>
      <c r="L285" s="96">
        <f t="shared" si="40"/>
        <v>1.8732000000000002</v>
      </c>
      <c r="M285" s="107">
        <v>5.5147656768714146</v>
      </c>
      <c r="N285" s="96">
        <f t="shared" si="36"/>
        <v>1.7698974093408448</v>
      </c>
      <c r="O285" s="96">
        <f t="shared" si="41"/>
        <v>1.9131999999999998</v>
      </c>
      <c r="P285" s="107">
        <v>2.2816647271287041</v>
      </c>
      <c r="Q285" s="96">
        <f t="shared" si="37"/>
        <v>1.8695471904405734</v>
      </c>
      <c r="R285" s="95">
        <v>43004</v>
      </c>
      <c r="S285" s="96">
        <v>0.80600000000000005</v>
      </c>
      <c r="T285" s="96">
        <v>1.716</v>
      </c>
      <c r="U285" s="96">
        <f t="shared" si="42"/>
        <v>0.65539999999999998</v>
      </c>
      <c r="V285" s="96">
        <f t="shared" si="42"/>
        <v>1.5653999999999999</v>
      </c>
      <c r="W285" s="96">
        <v>13.82488479262701</v>
      </c>
      <c r="X285" s="96">
        <v>89.116785265801681</v>
      </c>
      <c r="Y285" s="96">
        <f t="shared" si="38"/>
        <v>0.56479170506912257</v>
      </c>
      <c r="Z285" s="96">
        <f t="shared" si="38"/>
        <v>0.17036584344914041</v>
      </c>
      <c r="AA285" s="96">
        <f t="shared" si="43"/>
        <v>0.68089014533364089</v>
      </c>
      <c r="AB285" s="96">
        <f t="shared" si="44"/>
        <v>0.44637928767716128</v>
      </c>
      <c r="AC285" s="96">
        <f t="shared" si="39"/>
        <v>9.112679493743743E-2</v>
      </c>
      <c r="AD285">
        <f t="shared" si="45"/>
        <v>62</v>
      </c>
      <c r="AE285" s="96">
        <f t="shared" si="46"/>
        <v>0.1913418701500702</v>
      </c>
      <c r="AF285" s="96" t="str">
        <f t="shared" si="47"/>
        <v/>
      </c>
      <c r="AG285" s="97" t="s">
        <v>195</v>
      </c>
      <c r="AH285" s="97" t="s">
        <v>195</v>
      </c>
      <c r="AI285" s="97" t="s">
        <v>194</v>
      </c>
      <c r="AJ285" s="97" t="s">
        <v>195</v>
      </c>
      <c r="AK285" s="97" t="s">
        <v>194</v>
      </c>
      <c r="AL285" s="97" t="s">
        <v>195</v>
      </c>
    </row>
    <row r="286" spans="2:38">
      <c r="B286" t="s">
        <v>1074</v>
      </c>
      <c r="C286" s="93">
        <v>211</v>
      </c>
      <c r="D286" t="s">
        <v>159</v>
      </c>
      <c r="E286" t="s">
        <v>105</v>
      </c>
      <c r="F286" s="98">
        <v>3</v>
      </c>
      <c r="G286" s="95">
        <v>42942</v>
      </c>
      <c r="H286" t="s">
        <v>1447</v>
      </c>
      <c r="I286" t="s">
        <v>1448</v>
      </c>
      <c r="J286">
        <v>2.1059999999999999</v>
      </c>
      <c r="K286">
        <v>2.294</v>
      </c>
      <c r="L286" s="96">
        <f t="shared" si="40"/>
        <v>1.8561999999999999</v>
      </c>
      <c r="M286" s="107">
        <v>5.5147656768714146</v>
      </c>
      <c r="N286" s="96">
        <f t="shared" si="36"/>
        <v>1.7538349195059126</v>
      </c>
      <c r="O286" s="96">
        <f t="shared" si="41"/>
        <v>2.0442</v>
      </c>
      <c r="P286" s="107">
        <v>2.2816647271287041</v>
      </c>
      <c r="Q286" s="96">
        <f t="shared" si="37"/>
        <v>1.9975582096480351</v>
      </c>
      <c r="R286" s="95">
        <v>43004</v>
      </c>
      <c r="S286" s="96">
        <v>0.38400000000000001</v>
      </c>
      <c r="T286" s="96">
        <v>1.1160000000000001</v>
      </c>
      <c r="U286" s="96">
        <f t="shared" si="42"/>
        <v>0.2334</v>
      </c>
      <c r="V286" s="96">
        <f t="shared" si="42"/>
        <v>0.96540000000000004</v>
      </c>
      <c r="W286" s="96">
        <v>18.38888888888961</v>
      </c>
      <c r="X286" s="96">
        <v>35.262904003859205</v>
      </c>
      <c r="Y286" s="96">
        <f t="shared" si="38"/>
        <v>0.19048033333333164</v>
      </c>
      <c r="Z286" s="96">
        <f t="shared" si="38"/>
        <v>0.62497192474674323</v>
      </c>
      <c r="AA286" s="96">
        <f t="shared" si="43"/>
        <v>0.89139209670486352</v>
      </c>
      <c r="AB286" s="96">
        <f t="shared" si="44"/>
        <v>0.58438056696090823</v>
      </c>
      <c r="AC286" s="96">
        <f t="shared" si="39"/>
        <v>0.31286794133366547</v>
      </c>
      <c r="AD286">
        <f t="shared" si="45"/>
        <v>62</v>
      </c>
      <c r="AE286" s="96">
        <f t="shared" si="46"/>
        <v>-5.8660447392949511E-2</v>
      </c>
      <c r="AF286" s="96" t="str">
        <f t="shared" si="47"/>
        <v/>
      </c>
      <c r="AG286" s="97" t="s">
        <v>195</v>
      </c>
      <c r="AH286" s="97" t="s">
        <v>195</v>
      </c>
      <c r="AI286" s="97" t="s">
        <v>195</v>
      </c>
      <c r="AJ286" s="97" t="s">
        <v>194</v>
      </c>
      <c r="AK286" s="97" t="s">
        <v>195</v>
      </c>
      <c r="AL286" s="97" t="s">
        <v>194</v>
      </c>
    </row>
    <row r="287" spans="2:38">
      <c r="B287" t="s">
        <v>1074</v>
      </c>
      <c r="C287" s="93">
        <v>215</v>
      </c>
      <c r="D287" t="s">
        <v>160</v>
      </c>
      <c r="E287" t="s">
        <v>105</v>
      </c>
      <c r="F287" s="98">
        <v>3</v>
      </c>
      <c r="G287" s="95">
        <v>42942</v>
      </c>
      <c r="H287" t="s">
        <v>1449</v>
      </c>
      <c r="I287" t="s">
        <v>1450</v>
      </c>
      <c r="J287">
        <v>2.0649999999999999</v>
      </c>
      <c r="K287">
        <v>2.1429999999999998</v>
      </c>
      <c r="L287" s="96">
        <f t="shared" si="40"/>
        <v>1.8151999999999999</v>
      </c>
      <c r="M287" s="107">
        <v>5.5147656768714146</v>
      </c>
      <c r="N287" s="96">
        <f t="shared" si="36"/>
        <v>1.7150959734334301</v>
      </c>
      <c r="O287" s="96">
        <f t="shared" si="41"/>
        <v>1.8931999999999998</v>
      </c>
      <c r="P287" s="107">
        <v>2.2816647271287041</v>
      </c>
      <c r="Q287" s="96">
        <f t="shared" si="37"/>
        <v>1.850003523385999</v>
      </c>
      <c r="R287" s="95">
        <v>43004</v>
      </c>
      <c r="S287" s="96">
        <v>0.70899999999999996</v>
      </c>
      <c r="T287" s="96">
        <v>1.7356</v>
      </c>
      <c r="U287" s="96">
        <f t="shared" si="42"/>
        <v>0.55840000000000001</v>
      </c>
      <c r="V287" s="96">
        <f t="shared" si="42"/>
        <v>1.585</v>
      </c>
      <c r="W287" s="96">
        <v>21.867199201197611</v>
      </c>
      <c r="X287" s="96">
        <v>5.6538839724678436</v>
      </c>
      <c r="Y287" s="96">
        <f t="shared" si="38"/>
        <v>0.43629355966051253</v>
      </c>
      <c r="Z287" s="96">
        <f t="shared" si="38"/>
        <v>1.4953859390363846</v>
      </c>
      <c r="AA287" s="96">
        <f t="shared" si="43"/>
        <v>0.74561565858783885</v>
      </c>
      <c r="AB287" s="96">
        <f t="shared" si="44"/>
        <v>0.4888121657250441</v>
      </c>
      <c r="AC287" s="96">
        <f t="shared" si="39"/>
        <v>0.8083151843405304</v>
      </c>
      <c r="AD287">
        <f t="shared" si="45"/>
        <v>62</v>
      </c>
      <c r="AE287" s="96">
        <f t="shared" si="46"/>
        <v>0.11447071426622457</v>
      </c>
      <c r="AF287" s="96">
        <f t="shared" si="47"/>
        <v>8.0293138953481634E-3</v>
      </c>
      <c r="AG287" s="97" t="s">
        <v>194</v>
      </c>
      <c r="AH287" s="97" t="s">
        <v>194</v>
      </c>
      <c r="AI287" s="97" t="s">
        <v>195</v>
      </c>
      <c r="AJ287" s="97" t="s">
        <v>194</v>
      </c>
      <c r="AK287" s="97" t="s">
        <v>194</v>
      </c>
      <c r="AL287" s="97" t="s">
        <v>194</v>
      </c>
    </row>
    <row r="288" spans="2:38">
      <c r="B288" t="s">
        <v>1074</v>
      </c>
      <c r="C288" s="93">
        <v>212</v>
      </c>
      <c r="D288" t="s">
        <v>161</v>
      </c>
      <c r="E288" t="s">
        <v>105</v>
      </c>
      <c r="F288" s="98">
        <v>4</v>
      </c>
      <c r="G288" s="95">
        <v>42942</v>
      </c>
      <c r="H288" t="s">
        <v>1451</v>
      </c>
      <c r="I288" t="s">
        <v>1452</v>
      </c>
      <c r="J288">
        <v>1.921</v>
      </c>
      <c r="K288">
        <v>2.1930000000000001</v>
      </c>
      <c r="L288" s="96">
        <f t="shared" si="40"/>
        <v>1.6712</v>
      </c>
      <c r="M288" s="107">
        <v>5.5147656768714146</v>
      </c>
      <c r="N288" s="96">
        <f t="shared" si="36"/>
        <v>1.5790372360081248</v>
      </c>
      <c r="O288" s="96">
        <f t="shared" si="41"/>
        <v>1.9432</v>
      </c>
      <c r="P288" s="107">
        <v>2.2816647271287041</v>
      </c>
      <c r="Q288" s="96">
        <f t="shared" si="37"/>
        <v>1.8988626910224351</v>
      </c>
      <c r="R288" s="95">
        <v>43004</v>
      </c>
      <c r="S288" s="96">
        <v>0.71</v>
      </c>
      <c r="T288" s="96">
        <v>0.78500000000000003</v>
      </c>
      <c r="U288" s="96">
        <f t="shared" si="42"/>
        <v>0.5593999999999999</v>
      </c>
      <c r="V288" s="96">
        <f t="shared" si="42"/>
        <v>0.63440000000000007</v>
      </c>
      <c r="W288" s="96">
        <v>24.931756141947613</v>
      </c>
      <c r="X288" s="96">
        <v>11.856932876041183</v>
      </c>
      <c r="Y288" s="96">
        <f t="shared" si="38"/>
        <v>0.419931756141945</v>
      </c>
      <c r="Z288" s="96">
        <f t="shared" si="38"/>
        <v>0.55917961783439485</v>
      </c>
      <c r="AA288" s="96">
        <f t="shared" si="43"/>
        <v>0.73405835748145443</v>
      </c>
      <c r="AB288" s="96">
        <f t="shared" si="44"/>
        <v>0.48123540775506285</v>
      </c>
      <c r="AC288" s="96">
        <f t="shared" si="39"/>
        <v>0.29448133373630442</v>
      </c>
      <c r="AD288">
        <f t="shared" si="45"/>
        <v>62</v>
      </c>
      <c r="AE288" s="96">
        <f t="shared" si="46"/>
        <v>0.128196725081408</v>
      </c>
      <c r="AF288" s="96" t="str">
        <f t="shared" si="47"/>
        <v/>
      </c>
      <c r="AG288" s="97" t="s">
        <v>194</v>
      </c>
      <c r="AH288" s="97" t="s">
        <v>195</v>
      </c>
      <c r="AI288" s="97" t="s">
        <v>195</v>
      </c>
      <c r="AJ288" s="97" t="s">
        <v>194</v>
      </c>
      <c r="AK288" s="97" t="s">
        <v>195</v>
      </c>
      <c r="AL288" s="97" t="s">
        <v>195</v>
      </c>
    </row>
    <row r="289" spans="2:38">
      <c r="B289" t="s">
        <v>1074</v>
      </c>
      <c r="C289" s="93">
        <v>213</v>
      </c>
      <c r="D289" t="s">
        <v>162</v>
      </c>
      <c r="E289" t="s">
        <v>105</v>
      </c>
      <c r="F289" s="98">
        <v>1</v>
      </c>
      <c r="G289" s="95">
        <v>42942</v>
      </c>
      <c r="H289" t="s">
        <v>1453</v>
      </c>
      <c r="I289" t="s">
        <v>1454</v>
      </c>
      <c r="J289">
        <v>1.9450000000000001</v>
      </c>
      <c r="K289">
        <v>2.1859999999999999</v>
      </c>
      <c r="L289" s="96">
        <f t="shared" si="40"/>
        <v>1.6952</v>
      </c>
      <c r="M289" s="107">
        <v>5.5147656768714146</v>
      </c>
      <c r="N289" s="96">
        <f t="shared" si="36"/>
        <v>1.6017136922456758</v>
      </c>
      <c r="O289" s="96">
        <f t="shared" si="41"/>
        <v>1.9361999999999999</v>
      </c>
      <c r="P289" s="107">
        <v>2.2816647271287041</v>
      </c>
      <c r="Q289" s="96">
        <f t="shared" si="37"/>
        <v>1.8920224075533341</v>
      </c>
      <c r="R289" s="95">
        <v>43004</v>
      </c>
      <c r="S289" s="96">
        <v>0.57899999999999996</v>
      </c>
      <c r="T289" s="96">
        <v>1.6859999999999999</v>
      </c>
      <c r="U289" s="96">
        <f t="shared" si="42"/>
        <v>0.42839999999999995</v>
      </c>
      <c r="V289" s="96">
        <f t="shared" si="42"/>
        <v>1.5353999999999999</v>
      </c>
      <c r="W289" s="96">
        <v>19.161676646707068</v>
      </c>
      <c r="X289" s="96">
        <v>5.7692307692305311</v>
      </c>
      <c r="Y289" s="96">
        <f t="shared" si="38"/>
        <v>0.34631137724550687</v>
      </c>
      <c r="Z289" s="96">
        <f t="shared" si="38"/>
        <v>1.4468192307692342</v>
      </c>
      <c r="AA289" s="96">
        <f t="shared" si="43"/>
        <v>0.78378696584658492</v>
      </c>
      <c r="AB289" s="96">
        <f t="shared" si="44"/>
        <v>0.51383658568564716</v>
      </c>
      <c r="AC289" s="96">
        <f t="shared" si="39"/>
        <v>0.7646945538241201</v>
      </c>
      <c r="AD289">
        <f t="shared" si="45"/>
        <v>62</v>
      </c>
      <c r="AE289" s="96">
        <f t="shared" si="46"/>
        <v>6.9136620134697235E-2</v>
      </c>
      <c r="AF289" s="96">
        <f t="shared" si="47"/>
        <v>9.8770229610008128E-3</v>
      </c>
      <c r="AG289" s="97" t="s">
        <v>194</v>
      </c>
      <c r="AH289" s="97" t="s">
        <v>194</v>
      </c>
      <c r="AI289" s="97" t="s">
        <v>195</v>
      </c>
      <c r="AJ289" s="97" t="s">
        <v>194</v>
      </c>
      <c r="AK289" s="97" t="s">
        <v>194</v>
      </c>
      <c r="AL289" s="97" t="s">
        <v>195</v>
      </c>
    </row>
    <row r="290" spans="2:38">
      <c r="B290" t="s">
        <v>1074</v>
      </c>
      <c r="C290" s="93">
        <v>214</v>
      </c>
      <c r="D290" t="s">
        <v>163</v>
      </c>
      <c r="E290" t="s">
        <v>105</v>
      </c>
      <c r="F290" s="98">
        <v>2</v>
      </c>
      <c r="G290" s="95">
        <v>42942</v>
      </c>
      <c r="H290" t="s">
        <v>1455</v>
      </c>
      <c r="I290" t="s">
        <v>1456</v>
      </c>
      <c r="J290">
        <v>2.0219999999999998</v>
      </c>
      <c r="K290">
        <v>2.1240000000000001</v>
      </c>
      <c r="L290" s="96">
        <f t="shared" si="40"/>
        <v>1.7721999999999998</v>
      </c>
      <c r="M290" s="107">
        <v>5.5147656768714146</v>
      </c>
      <c r="N290" s="96">
        <f t="shared" si="36"/>
        <v>1.6744673226744846</v>
      </c>
      <c r="O290" s="96">
        <f t="shared" si="41"/>
        <v>1.8742000000000001</v>
      </c>
      <c r="P290" s="107">
        <v>2.2816647271287041</v>
      </c>
      <c r="Q290" s="96">
        <f t="shared" si="37"/>
        <v>1.8314370396841539</v>
      </c>
      <c r="R290" s="95">
        <v>43004</v>
      </c>
      <c r="S290" s="96">
        <v>0.70599999999999996</v>
      </c>
      <c r="T290" s="96">
        <v>1.7569999999999999</v>
      </c>
      <c r="U290" s="96">
        <f t="shared" si="42"/>
        <v>0.55539999999999989</v>
      </c>
      <c r="V290" s="96">
        <f t="shared" si="42"/>
        <v>1.6063999999999998</v>
      </c>
      <c r="W290" s="96">
        <v>20.06472491909372</v>
      </c>
      <c r="X290" s="96">
        <v>10.652591170825588</v>
      </c>
      <c r="Y290" s="96">
        <f t="shared" si="38"/>
        <v>0.44396051779935342</v>
      </c>
      <c r="Z290" s="96">
        <f t="shared" si="38"/>
        <v>1.4352767754318576</v>
      </c>
      <c r="AA290" s="96">
        <f t="shared" si="43"/>
        <v>0.73486462722350843</v>
      </c>
      <c r="AB290" s="96">
        <f t="shared" si="44"/>
        <v>0.48176398364296519</v>
      </c>
      <c r="AC290" s="96">
        <f t="shared" si="39"/>
        <v>0.78368884342285805</v>
      </c>
      <c r="AD290">
        <f t="shared" si="45"/>
        <v>62</v>
      </c>
      <c r="AE290" s="96">
        <f t="shared" si="46"/>
        <v>0.12723916006709213</v>
      </c>
      <c r="AF290" s="96">
        <f t="shared" si="47"/>
        <v>9.6131803963733393E-3</v>
      </c>
      <c r="AG290" s="97" t="s">
        <v>194</v>
      </c>
      <c r="AH290" s="97" t="s">
        <v>195</v>
      </c>
      <c r="AI290" s="97" t="s">
        <v>195</v>
      </c>
      <c r="AJ290" s="97" t="s">
        <v>194</v>
      </c>
      <c r="AK290" s="97" t="s">
        <v>195</v>
      </c>
      <c r="AL290" s="97" t="s">
        <v>194</v>
      </c>
    </row>
    <row r="291" spans="2:38">
      <c r="B291" t="s">
        <v>1074</v>
      </c>
      <c r="C291" s="93">
        <v>216</v>
      </c>
      <c r="D291" t="s">
        <v>164</v>
      </c>
      <c r="E291" t="s">
        <v>105</v>
      </c>
      <c r="F291" s="98">
        <v>4</v>
      </c>
      <c r="G291" s="95">
        <v>42942</v>
      </c>
      <c r="H291" t="s">
        <v>1457</v>
      </c>
      <c r="I291" t="s">
        <v>1458</v>
      </c>
      <c r="J291">
        <v>2.1110000000000002</v>
      </c>
      <c r="K291">
        <v>2.246</v>
      </c>
      <c r="L291" s="96">
        <f t="shared" si="40"/>
        <v>1.8612000000000002</v>
      </c>
      <c r="M291" s="107">
        <v>5.5147656768714146</v>
      </c>
      <c r="N291" s="96">
        <f t="shared" si="36"/>
        <v>1.7585591812220693</v>
      </c>
      <c r="O291" s="96">
        <f t="shared" si="41"/>
        <v>1.9962</v>
      </c>
      <c r="P291" s="107">
        <v>2.2816647271287041</v>
      </c>
      <c r="Q291" s="96">
        <f t="shared" si="37"/>
        <v>1.9506534087170568</v>
      </c>
      <c r="R291" s="95">
        <v>43004</v>
      </c>
      <c r="S291" s="96">
        <v>0.80600000000000005</v>
      </c>
      <c r="T291" s="96">
        <v>1.736</v>
      </c>
      <c r="U291" s="96">
        <f t="shared" si="42"/>
        <v>0.65539999999999998</v>
      </c>
      <c r="V291" s="96">
        <f t="shared" si="42"/>
        <v>1.5853999999999999</v>
      </c>
      <c r="W291" s="96">
        <v>24.313893653516725</v>
      </c>
      <c r="X291" s="96">
        <v>4.8247610377782575</v>
      </c>
      <c r="Y291" s="96">
        <f t="shared" si="38"/>
        <v>0.49604674099485135</v>
      </c>
      <c r="Z291" s="96">
        <f t="shared" si="38"/>
        <v>1.5089082385070633</v>
      </c>
      <c r="AA291" s="96">
        <f t="shared" si="43"/>
        <v>0.71792434039658803</v>
      </c>
      <c r="AB291" s="96">
        <f t="shared" si="44"/>
        <v>0.47065823740963969</v>
      </c>
      <c r="AC291" s="96">
        <f t="shared" si="39"/>
        <v>0.77353989784349808</v>
      </c>
      <c r="AD291">
        <f t="shared" si="45"/>
        <v>62</v>
      </c>
      <c r="AE291" s="96">
        <f t="shared" si="46"/>
        <v>0.14735826556224696</v>
      </c>
      <c r="AF291" s="96">
        <f t="shared" si="47"/>
        <v>1.058310152478994E-2</v>
      </c>
      <c r="AG291" s="97" t="s">
        <v>194</v>
      </c>
      <c r="AH291" s="97" t="s">
        <v>194</v>
      </c>
      <c r="AI291" s="97" t="s">
        <v>194</v>
      </c>
      <c r="AJ291" s="97" t="s">
        <v>194</v>
      </c>
      <c r="AK291" s="97" t="s">
        <v>194</v>
      </c>
      <c r="AL291" s="97" t="s">
        <v>194</v>
      </c>
    </row>
    <row r="292" spans="2:38">
      <c r="B292" t="s">
        <v>1074</v>
      </c>
      <c r="C292" s="93">
        <v>217</v>
      </c>
      <c r="D292" t="s">
        <v>165</v>
      </c>
      <c r="E292" t="s">
        <v>105</v>
      </c>
      <c r="F292" s="98">
        <v>1</v>
      </c>
      <c r="G292" s="95">
        <v>42942</v>
      </c>
      <c r="H292" t="s">
        <v>1459</v>
      </c>
      <c r="I292" t="s">
        <v>1460</v>
      </c>
      <c r="J292">
        <v>1.923</v>
      </c>
      <c r="K292">
        <v>2.2309999999999999</v>
      </c>
      <c r="L292" s="96">
        <f t="shared" si="40"/>
        <v>1.6732</v>
      </c>
      <c r="M292" s="107">
        <v>5.5147656768714146</v>
      </c>
      <c r="N292" s="96">
        <f t="shared" si="36"/>
        <v>1.5809269406945876</v>
      </c>
      <c r="O292" s="96">
        <f t="shared" si="41"/>
        <v>1.9811999999999999</v>
      </c>
      <c r="P292" s="107">
        <v>2.2816647271287041</v>
      </c>
      <c r="Q292" s="96">
        <f t="shared" si="37"/>
        <v>1.935995658426126</v>
      </c>
      <c r="R292" s="95">
        <v>43004</v>
      </c>
      <c r="S292" s="96">
        <v>0.74719999999999998</v>
      </c>
      <c r="T292" s="96">
        <v>1.0895999999999999</v>
      </c>
      <c r="U292" s="96">
        <f t="shared" si="42"/>
        <v>0.59660000000000002</v>
      </c>
      <c r="V292" s="96">
        <f t="shared" si="42"/>
        <v>0.93899999999999983</v>
      </c>
      <c r="W292" s="96">
        <v>17.652671755725578</v>
      </c>
      <c r="X292" s="96">
        <v>85.664182376150734</v>
      </c>
      <c r="Y292" s="96">
        <f t="shared" si="38"/>
        <v>0.49128416030534122</v>
      </c>
      <c r="Z292" s="96">
        <f t="shared" si="38"/>
        <v>0.13461332748794463</v>
      </c>
      <c r="AA292" s="96">
        <f t="shared" si="43"/>
        <v>0.68924297027319104</v>
      </c>
      <c r="AB292" s="96">
        <f t="shared" si="44"/>
        <v>0.4518552489201918</v>
      </c>
      <c r="AC292" s="96">
        <f t="shared" si="39"/>
        <v>6.9531833349966793E-2</v>
      </c>
      <c r="AD292">
        <f t="shared" si="45"/>
        <v>62</v>
      </c>
      <c r="AE292" s="96">
        <f t="shared" si="46"/>
        <v>0.18142165050689896</v>
      </c>
      <c r="AF292" s="96" t="str">
        <f t="shared" si="47"/>
        <v/>
      </c>
      <c r="AG292" s="97" t="s">
        <v>194</v>
      </c>
      <c r="AH292" s="97" t="s">
        <v>195</v>
      </c>
      <c r="AI292" s="97" t="s">
        <v>195</v>
      </c>
      <c r="AJ292" s="97" t="s">
        <v>194</v>
      </c>
      <c r="AK292" s="97" t="s">
        <v>195</v>
      </c>
      <c r="AL292" s="97" t="s">
        <v>195</v>
      </c>
    </row>
    <row r="293" spans="2:38">
      <c r="B293" t="s">
        <v>1074</v>
      </c>
      <c r="C293" s="93">
        <v>218</v>
      </c>
      <c r="D293" t="s">
        <v>166</v>
      </c>
      <c r="E293" t="s">
        <v>105</v>
      </c>
      <c r="F293" s="98">
        <v>2</v>
      </c>
      <c r="G293" s="95">
        <v>42942</v>
      </c>
      <c r="H293" t="s">
        <v>1461</v>
      </c>
      <c r="I293" t="s">
        <v>1462</v>
      </c>
      <c r="J293">
        <v>1.9890000000000001</v>
      </c>
      <c r="K293">
        <v>2.1080000000000001</v>
      </c>
      <c r="L293" s="96">
        <f t="shared" si="40"/>
        <v>1.7392000000000001</v>
      </c>
      <c r="M293" s="107">
        <v>5.5147656768714146</v>
      </c>
      <c r="N293" s="96">
        <f t="shared" si="36"/>
        <v>1.6432871953478525</v>
      </c>
      <c r="O293" s="96">
        <f t="shared" si="41"/>
        <v>1.8582000000000001</v>
      </c>
      <c r="P293" s="107">
        <v>2.2816647271287041</v>
      </c>
      <c r="Q293" s="96">
        <f t="shared" si="37"/>
        <v>1.8158021060404945</v>
      </c>
      <c r="R293" s="95">
        <v>43004</v>
      </c>
      <c r="S293" s="96">
        <v>0.66900000000000004</v>
      </c>
      <c r="T293" s="96">
        <v>0.17100000000000001</v>
      </c>
      <c r="U293" s="96">
        <f t="shared" si="42"/>
        <v>0.51839999999999997</v>
      </c>
      <c r="V293" s="96">
        <f t="shared" si="42"/>
        <v>2.0400000000000001E-2</v>
      </c>
      <c r="W293" s="96">
        <v>22.069641981362956</v>
      </c>
      <c r="X293" s="96">
        <v>0</v>
      </c>
      <c r="Y293" s="96">
        <f t="shared" si="38"/>
        <v>0.40399097596861444</v>
      </c>
      <c r="Z293" s="96">
        <f t="shared" si="38"/>
        <v>2.0400000000000001E-2</v>
      </c>
      <c r="AA293" s="96">
        <f t="shared" si="43"/>
        <v>0.75415680404964314</v>
      </c>
      <c r="AB293" s="96">
        <f t="shared" si="44"/>
        <v>0.49441158650285394</v>
      </c>
      <c r="AC293" s="96">
        <f t="shared" si="39"/>
        <v>1.1234704449420358E-2</v>
      </c>
      <c r="AD293">
        <f t="shared" si="45"/>
        <v>62</v>
      </c>
      <c r="AE293" s="96">
        <f t="shared" si="46"/>
        <v>0.10432683604555448</v>
      </c>
      <c r="AF293" s="96" t="str">
        <f t="shared" si="47"/>
        <v/>
      </c>
      <c r="AG293" s="97" t="s">
        <v>194</v>
      </c>
      <c r="AH293" s="97" t="s">
        <v>195</v>
      </c>
      <c r="AI293" s="97" t="s">
        <v>195</v>
      </c>
      <c r="AJ293" s="97" t="s">
        <v>194</v>
      </c>
      <c r="AK293" s="97" t="s">
        <v>194</v>
      </c>
      <c r="AL293" s="97" t="s">
        <v>195</v>
      </c>
    </row>
    <row r="294" spans="2:38">
      <c r="B294" t="s">
        <v>1074</v>
      </c>
      <c r="C294" s="94">
        <v>219</v>
      </c>
      <c r="D294" t="s">
        <v>167</v>
      </c>
      <c r="E294" t="s">
        <v>105</v>
      </c>
      <c r="F294" s="98">
        <v>3</v>
      </c>
      <c r="G294" s="95">
        <v>42942</v>
      </c>
      <c r="H294" s="100" t="s">
        <v>1463</v>
      </c>
      <c r="I294" s="100" t="s">
        <v>1464</v>
      </c>
      <c r="J294">
        <v>2.028</v>
      </c>
      <c r="K294">
        <v>2.222</v>
      </c>
      <c r="L294" s="96">
        <f t="shared" si="40"/>
        <v>1.7782</v>
      </c>
      <c r="M294" s="107">
        <v>5.5147656768714146</v>
      </c>
      <c r="N294" s="96">
        <f t="shared" si="36"/>
        <v>1.6801364367338725</v>
      </c>
      <c r="O294" s="96">
        <f t="shared" si="41"/>
        <v>1.9722</v>
      </c>
      <c r="P294" s="107">
        <v>2.2816647271287041</v>
      </c>
      <c r="Q294" s="96">
        <f t="shared" si="37"/>
        <v>1.9272010082515676</v>
      </c>
      <c r="R294" s="95">
        <v>43004</v>
      </c>
      <c r="S294" s="96">
        <v>0.5756</v>
      </c>
      <c r="T294" s="96">
        <v>1.8229</v>
      </c>
      <c r="U294" s="96">
        <f t="shared" si="42"/>
        <v>0.42499999999999999</v>
      </c>
      <c r="V294" s="96">
        <f t="shared" si="42"/>
        <v>1.6722999999999999</v>
      </c>
      <c r="W294" s="96">
        <v>22.698178237321503</v>
      </c>
      <c r="X294" s="96">
        <v>19.137332672284675</v>
      </c>
      <c r="Y294" s="96">
        <f t="shared" si="38"/>
        <v>0.32853274249138359</v>
      </c>
      <c r="Z294" s="96">
        <f t="shared" si="38"/>
        <v>1.3522663857213832</v>
      </c>
      <c r="AA294" s="96">
        <f t="shared" si="43"/>
        <v>0.80446067634242846</v>
      </c>
      <c r="AB294" s="96">
        <f t="shared" si="44"/>
        <v>0.52738989707959683</v>
      </c>
      <c r="AC294" s="96">
        <f t="shared" si="39"/>
        <v>0.70167376414368543</v>
      </c>
      <c r="AD294">
        <f t="shared" si="45"/>
        <v>62</v>
      </c>
      <c r="AE294" s="96">
        <f t="shared" si="46"/>
        <v>4.4583519783339076E-2</v>
      </c>
      <c r="AF294" s="96">
        <f t="shared" si="47"/>
        <v>1.3450647679353514E-2</v>
      </c>
      <c r="AG294" s="97" t="s">
        <v>194</v>
      </c>
      <c r="AH294" s="97" t="s">
        <v>194</v>
      </c>
      <c r="AI294" s="97" t="s">
        <v>195</v>
      </c>
      <c r="AJ294" s="97" t="s">
        <v>194</v>
      </c>
      <c r="AK294" s="97" t="s">
        <v>195</v>
      </c>
      <c r="AL294" s="97" t="s">
        <v>195</v>
      </c>
    </row>
    <row r="295" spans="2:38">
      <c r="B295" t="s">
        <v>1074</v>
      </c>
      <c r="C295" s="94">
        <v>220</v>
      </c>
      <c r="D295" t="s">
        <v>168</v>
      </c>
      <c r="E295" t="s">
        <v>105</v>
      </c>
      <c r="F295" s="98">
        <v>4</v>
      </c>
      <c r="G295" s="95">
        <v>42942</v>
      </c>
      <c r="H295" s="100" t="s">
        <v>1465</v>
      </c>
      <c r="I295" s="100" t="s">
        <v>1466</v>
      </c>
      <c r="J295">
        <v>2.0670000000000002</v>
      </c>
      <c r="K295">
        <v>2.149</v>
      </c>
      <c r="L295" s="96">
        <f t="shared" si="40"/>
        <v>1.8172000000000001</v>
      </c>
      <c r="M295" s="107">
        <v>5.5147656768714146</v>
      </c>
      <c r="N295" s="96">
        <f t="shared" si="36"/>
        <v>1.7169856781198929</v>
      </c>
      <c r="O295" s="96">
        <f t="shared" si="41"/>
        <v>1.8992</v>
      </c>
      <c r="P295" s="107">
        <v>2.2816647271287041</v>
      </c>
      <c r="Q295" s="96">
        <f t="shared" si="37"/>
        <v>1.8558666235023717</v>
      </c>
      <c r="R295" s="95">
        <v>43004</v>
      </c>
      <c r="S295" s="96">
        <v>0.74540000000000006</v>
      </c>
      <c r="T295" s="96">
        <v>0</v>
      </c>
      <c r="U295" s="96">
        <f t="shared" si="42"/>
        <v>0.5948</v>
      </c>
      <c r="V295" s="96" t="str">
        <f t="shared" si="42"/>
        <v/>
      </c>
      <c r="W295" s="96">
        <v>39.163498098859264</v>
      </c>
      <c r="X295" s="96">
        <v>0</v>
      </c>
      <c r="Y295" s="96">
        <f t="shared" si="38"/>
        <v>0.3618555133079851</v>
      </c>
      <c r="Z295" s="96" t="str">
        <f t="shared" si="38"/>
        <v/>
      </c>
      <c r="AA295" s="96">
        <f t="shared" si="43"/>
        <v>0.78924954475786979</v>
      </c>
      <c r="AB295" s="96">
        <f t="shared" si="44"/>
        <v>0.51741775380800969</v>
      </c>
      <c r="AC295" s="96" t="str">
        <f t="shared" si="39"/>
        <v/>
      </c>
      <c r="AD295">
        <f t="shared" si="45"/>
        <v>62</v>
      </c>
      <c r="AE295" s="96">
        <f t="shared" si="46"/>
        <v>6.264899672462021E-2</v>
      </c>
      <c r="AF295" s="96" t="str">
        <f t="shared" si="47"/>
        <v/>
      </c>
      <c r="AG295" s="97" t="s">
        <v>195</v>
      </c>
      <c r="AH295" s="97" t="s">
        <v>195</v>
      </c>
      <c r="AI295" s="97" t="s">
        <v>195</v>
      </c>
      <c r="AJ295" s="97" t="s">
        <v>194</v>
      </c>
      <c r="AK295" s="97" t="s">
        <v>194</v>
      </c>
      <c r="AL295" s="97" t="s">
        <v>195</v>
      </c>
    </row>
    <row r="296" spans="2:38">
      <c r="B296" t="s">
        <v>1074</v>
      </c>
      <c r="C296" s="94">
        <v>1</v>
      </c>
      <c r="D296" t="s">
        <v>61</v>
      </c>
      <c r="E296" t="s">
        <v>107</v>
      </c>
      <c r="F296" s="94">
        <v>1</v>
      </c>
      <c r="G296" s="99">
        <v>42938</v>
      </c>
      <c r="H296" s="100" t="s">
        <v>1467</v>
      </c>
      <c r="I296" s="100" t="s">
        <v>1468</v>
      </c>
      <c r="J296">
        <v>2.1030000000000002</v>
      </c>
      <c r="K296">
        <v>2.2290000000000001</v>
      </c>
      <c r="L296" s="96">
        <f t="shared" si="40"/>
        <v>1.8532000000000002</v>
      </c>
      <c r="M296" s="107">
        <v>5.5147656768714146</v>
      </c>
      <c r="N296" s="96">
        <f t="shared" si="36"/>
        <v>1.7510003624762192</v>
      </c>
      <c r="O296" s="96">
        <f t="shared" si="41"/>
        <v>1.9792000000000001</v>
      </c>
      <c r="P296" s="107">
        <v>2.2816647271287041</v>
      </c>
      <c r="Q296" s="96">
        <f t="shared" si="37"/>
        <v>1.9340412917206689</v>
      </c>
      <c r="R296" s="99">
        <v>43007</v>
      </c>
      <c r="S296" s="96">
        <v>1.3894</v>
      </c>
      <c r="T296" s="96">
        <v>1.8874</v>
      </c>
      <c r="U296" s="96">
        <f t="shared" si="42"/>
        <v>1.2387999999999999</v>
      </c>
      <c r="V296" s="96">
        <f t="shared" si="42"/>
        <v>1.7367999999999999</v>
      </c>
      <c r="W296" s="96">
        <v>16.862567811935126</v>
      </c>
      <c r="X296" s="96">
        <v>2.3391812865495751</v>
      </c>
      <c r="Y296" s="96">
        <f t="shared" si="38"/>
        <v>1.0299065099457476</v>
      </c>
      <c r="Z296" s="96">
        <f t="shared" si="38"/>
        <v>1.6961730994152069</v>
      </c>
      <c r="AA296" s="96">
        <f t="shared" si="43"/>
        <v>0.41181822002065116</v>
      </c>
      <c r="AB296" s="96">
        <f t="shared" si="44"/>
        <v>0.26998059079738657</v>
      </c>
      <c r="AC296" s="96">
        <f t="shared" si="39"/>
        <v>0.87700976534278829</v>
      </c>
      <c r="AD296">
        <f t="shared" si="45"/>
        <v>69</v>
      </c>
      <c r="AE296" s="96">
        <f t="shared" si="46"/>
        <v>0.5109047268163287</v>
      </c>
      <c r="AF296" s="96">
        <f t="shared" si="47"/>
        <v>8.8113491353737743E-3</v>
      </c>
      <c r="AG296" s="97" t="s">
        <v>194</v>
      </c>
      <c r="AH296" s="97" t="s">
        <v>194</v>
      </c>
      <c r="AI296" s="97" t="s">
        <v>194</v>
      </c>
      <c r="AJ296" s="97" t="s">
        <v>194</v>
      </c>
      <c r="AK296" s="97" t="s">
        <v>194</v>
      </c>
      <c r="AL296" s="97" t="s">
        <v>195</v>
      </c>
    </row>
    <row r="297" spans="2:38">
      <c r="B297" t="s">
        <v>1074</v>
      </c>
      <c r="C297" s="94">
        <v>2</v>
      </c>
      <c r="D297" t="s">
        <v>61</v>
      </c>
      <c r="E297" t="s">
        <v>107</v>
      </c>
      <c r="F297" s="94">
        <v>2</v>
      </c>
      <c r="G297" s="99" t="s">
        <v>193</v>
      </c>
      <c r="H297" s="100" t="s">
        <v>193</v>
      </c>
      <c r="I297" s="100" t="s">
        <v>193</v>
      </c>
      <c r="J297" t="s">
        <v>193</v>
      </c>
      <c r="K297" t="s">
        <v>193</v>
      </c>
      <c r="L297" s="96" t="str">
        <f t="shared" si="40"/>
        <v/>
      </c>
      <c r="M297" s="107">
        <v>5.5147656768714146</v>
      </c>
      <c r="N297" s="96" t="str">
        <f t="shared" si="36"/>
        <v/>
      </c>
      <c r="O297" s="96" t="str">
        <f t="shared" si="41"/>
        <v/>
      </c>
      <c r="P297" s="107">
        <v>2.2816647271287041</v>
      </c>
      <c r="Q297" s="96" t="str">
        <f t="shared" si="37"/>
        <v/>
      </c>
      <c r="R297" s="99" t="s">
        <v>193</v>
      </c>
      <c r="S297" s="96" t="s">
        <v>193</v>
      </c>
      <c r="T297" s="96" t="s">
        <v>193</v>
      </c>
      <c r="U297" s="96" t="str">
        <f t="shared" si="42"/>
        <v/>
      </c>
      <c r="V297" s="96" t="str">
        <f t="shared" si="42"/>
        <v/>
      </c>
      <c r="W297" s="96" t="s">
        <v>193</v>
      </c>
      <c r="X297" s="96" t="s">
        <v>193</v>
      </c>
      <c r="Y297" s="96" t="str">
        <f t="shared" si="38"/>
        <v/>
      </c>
      <c r="Z297" s="96" t="str">
        <f t="shared" si="38"/>
        <v/>
      </c>
      <c r="AA297" s="96" t="str">
        <f t="shared" si="43"/>
        <v/>
      </c>
      <c r="AB297" s="96" t="str">
        <f t="shared" si="44"/>
        <v/>
      </c>
      <c r="AC297" s="96" t="str">
        <f t="shared" si="39"/>
        <v/>
      </c>
      <c r="AD297" t="str">
        <f t="shared" si="45"/>
        <v/>
      </c>
      <c r="AE297" s="96" t="str">
        <f t="shared" si="46"/>
        <v/>
      </c>
      <c r="AF297" s="96" t="str">
        <f t="shared" si="47"/>
        <v/>
      </c>
      <c r="AG297" s="97" t="s">
        <v>194</v>
      </c>
      <c r="AH297" s="97" t="s">
        <v>194</v>
      </c>
      <c r="AI297" s="97" t="s">
        <v>194</v>
      </c>
      <c r="AJ297" s="97" t="s">
        <v>194</v>
      </c>
      <c r="AK297" s="97" t="s">
        <v>194</v>
      </c>
      <c r="AL297" s="97" t="s">
        <v>194</v>
      </c>
    </row>
    <row r="298" spans="2:38">
      <c r="B298" t="s">
        <v>1074</v>
      </c>
      <c r="C298" s="93">
        <v>3</v>
      </c>
      <c r="D298" t="s">
        <v>61</v>
      </c>
      <c r="E298" t="s">
        <v>107</v>
      </c>
      <c r="F298" s="94">
        <v>3</v>
      </c>
      <c r="G298" s="99">
        <v>42938</v>
      </c>
      <c r="H298" s="100" t="s">
        <v>1469</v>
      </c>
      <c r="I298" t="s">
        <v>1470</v>
      </c>
      <c r="J298">
        <v>2.0680000000000001</v>
      </c>
      <c r="K298">
        <v>2.21</v>
      </c>
      <c r="L298" s="96">
        <f t="shared" si="40"/>
        <v>1.8182</v>
      </c>
      <c r="M298" s="107">
        <v>5.5147656768714146</v>
      </c>
      <c r="N298" s="96">
        <f t="shared" si="36"/>
        <v>1.7179305304631241</v>
      </c>
      <c r="O298" s="96">
        <f t="shared" si="41"/>
        <v>1.9601999999999999</v>
      </c>
      <c r="P298" s="107">
        <v>2.2816647271287041</v>
      </c>
      <c r="Q298" s="96">
        <f t="shared" si="37"/>
        <v>1.9154748080188231</v>
      </c>
      <c r="R298" s="99">
        <v>43007</v>
      </c>
      <c r="S298" s="96">
        <v>1.5553999999999999</v>
      </c>
      <c r="T298" s="96">
        <v>1.9180999999999999</v>
      </c>
      <c r="U298" s="96">
        <f t="shared" si="42"/>
        <v>1.4047999999999998</v>
      </c>
      <c r="V298" s="96">
        <f t="shared" si="42"/>
        <v>1.7674999999999998</v>
      </c>
      <c r="W298" s="96">
        <v>10.622710622710303</v>
      </c>
      <c r="X298" s="96">
        <v>2.5675077467904308</v>
      </c>
      <c r="Y298" s="96">
        <f t="shared" si="38"/>
        <v>1.2555721611721655</v>
      </c>
      <c r="Z298" s="96">
        <f t="shared" si="38"/>
        <v>1.7221193005754789</v>
      </c>
      <c r="AA298" s="96">
        <f t="shared" si="43"/>
        <v>0.26913682543747264</v>
      </c>
      <c r="AB298" s="96">
        <f t="shared" si="44"/>
        <v>0.17644124422979202</v>
      </c>
      <c r="AC298" s="96">
        <f t="shared" si="39"/>
        <v>0.89905609479493398</v>
      </c>
      <c r="AD298">
        <f t="shared" si="45"/>
        <v>69</v>
      </c>
      <c r="AE298" s="96">
        <f t="shared" si="46"/>
        <v>0.68036006480110145</v>
      </c>
      <c r="AF298" s="96">
        <f t="shared" si="47"/>
        <v>1.2302761103499002E-2</v>
      </c>
      <c r="AG298" s="97" t="s">
        <v>194</v>
      </c>
      <c r="AH298" s="97" t="s">
        <v>194</v>
      </c>
      <c r="AI298" s="97" t="s">
        <v>194</v>
      </c>
      <c r="AJ298" s="97" t="s">
        <v>194</v>
      </c>
      <c r="AK298" s="97" t="s">
        <v>194</v>
      </c>
      <c r="AL298" s="97" t="s">
        <v>195</v>
      </c>
    </row>
    <row r="299" spans="2:38">
      <c r="B299" t="s">
        <v>1074</v>
      </c>
      <c r="C299" s="93">
        <v>4</v>
      </c>
      <c r="D299" t="s">
        <v>61</v>
      </c>
      <c r="E299" t="s">
        <v>107</v>
      </c>
      <c r="F299" s="98">
        <v>4</v>
      </c>
      <c r="G299" s="99">
        <v>42938</v>
      </c>
      <c r="H299" s="100" t="s">
        <v>1471</v>
      </c>
      <c r="I299" t="s">
        <v>1472</v>
      </c>
      <c r="J299">
        <v>1.996</v>
      </c>
      <c r="K299">
        <v>2.2229999999999999</v>
      </c>
      <c r="L299" s="96">
        <f t="shared" si="40"/>
        <v>1.7462</v>
      </c>
      <c r="M299" s="107">
        <v>5.5147656768714146</v>
      </c>
      <c r="N299" s="96">
        <f t="shared" si="36"/>
        <v>1.6499011617504713</v>
      </c>
      <c r="O299" s="96">
        <f t="shared" si="41"/>
        <v>1.9731999999999998</v>
      </c>
      <c r="P299" s="107">
        <v>2.2816647271287041</v>
      </c>
      <c r="Q299" s="96">
        <f t="shared" si="37"/>
        <v>1.9281781916042962</v>
      </c>
      <c r="R299" s="99">
        <v>43007</v>
      </c>
      <c r="S299" s="96">
        <v>1.6417999999999999</v>
      </c>
      <c r="T299" s="96">
        <v>1.9487000000000001</v>
      </c>
      <c r="U299" s="96">
        <f t="shared" si="42"/>
        <v>1.4911999999999999</v>
      </c>
      <c r="V299" s="96">
        <f t="shared" si="42"/>
        <v>1.7981</v>
      </c>
      <c r="W299" s="96">
        <v>6.3956144358153066</v>
      </c>
      <c r="X299" s="96">
        <v>2.1226415094341604</v>
      </c>
      <c r="Y299" s="96">
        <f t="shared" si="38"/>
        <v>1.3958285975331219</v>
      </c>
      <c r="Z299" s="96">
        <f t="shared" si="38"/>
        <v>1.7599327830188645</v>
      </c>
      <c r="AA299" s="96">
        <f t="shared" si="43"/>
        <v>0.15399259671275689</v>
      </c>
      <c r="AB299" s="96">
        <f t="shared" si="44"/>
        <v>0.10095476649102354</v>
      </c>
      <c r="AC299" s="96">
        <f t="shared" si="39"/>
        <v>0.91274384840674561</v>
      </c>
      <c r="AD299">
        <f t="shared" si="45"/>
        <v>69</v>
      </c>
      <c r="AE299" s="96">
        <f t="shared" si="46"/>
        <v>0.81711093026988491</v>
      </c>
      <c r="AF299" s="96">
        <f t="shared" si="47"/>
        <v>2.8947504849692458E-2</v>
      </c>
      <c r="AG299" s="97" t="s">
        <v>194</v>
      </c>
      <c r="AH299" s="97" t="s">
        <v>194</v>
      </c>
      <c r="AI299" s="97" t="s">
        <v>194</v>
      </c>
      <c r="AJ299" s="97" t="s">
        <v>194</v>
      </c>
      <c r="AK299" s="97" t="s">
        <v>194</v>
      </c>
      <c r="AL299" s="97" t="s">
        <v>194</v>
      </c>
    </row>
    <row r="300" spans="2:38">
      <c r="B300" t="s">
        <v>1074</v>
      </c>
      <c r="C300" s="93">
        <v>5</v>
      </c>
      <c r="D300" t="s">
        <v>61</v>
      </c>
      <c r="E300" t="s">
        <v>107</v>
      </c>
      <c r="F300" s="98">
        <v>5</v>
      </c>
      <c r="G300" s="99">
        <v>42938</v>
      </c>
      <c r="H300" s="100" t="s">
        <v>1473</v>
      </c>
      <c r="I300" t="s">
        <v>1474</v>
      </c>
      <c r="J300">
        <v>1.9870000000000001</v>
      </c>
      <c r="K300">
        <v>2.2410000000000001</v>
      </c>
      <c r="L300" s="96">
        <f t="shared" si="40"/>
        <v>1.7372000000000001</v>
      </c>
      <c r="M300" s="107">
        <v>5.5147656768714146</v>
      </c>
      <c r="N300" s="96">
        <f t="shared" si="36"/>
        <v>1.64139749066139</v>
      </c>
      <c r="O300" s="96">
        <f t="shared" si="41"/>
        <v>1.9912000000000001</v>
      </c>
      <c r="P300" s="107">
        <v>2.2816647271287041</v>
      </c>
      <c r="Q300" s="96">
        <f t="shared" si="37"/>
        <v>1.9457674919534134</v>
      </c>
      <c r="R300" s="99" t="s">
        <v>193</v>
      </c>
      <c r="S300" s="96" t="s">
        <v>193</v>
      </c>
      <c r="T300" s="96" t="s">
        <v>193</v>
      </c>
      <c r="U300" s="96" t="str">
        <f t="shared" si="42"/>
        <v/>
      </c>
      <c r="V300" s="96" t="str">
        <f t="shared" si="42"/>
        <v/>
      </c>
      <c r="W300" s="96" t="s">
        <v>193</v>
      </c>
      <c r="X300" s="96" t="s">
        <v>193</v>
      </c>
      <c r="Y300" s="96" t="str">
        <f t="shared" si="38"/>
        <v/>
      </c>
      <c r="Z300" s="96" t="str">
        <f t="shared" si="38"/>
        <v/>
      </c>
      <c r="AA300" s="96" t="str">
        <f t="shared" si="43"/>
        <v/>
      </c>
      <c r="AB300" s="96" t="str">
        <f t="shared" si="44"/>
        <v/>
      </c>
      <c r="AC300" s="96" t="str">
        <f t="shared" si="39"/>
        <v/>
      </c>
      <c r="AD300" t="str">
        <f t="shared" si="45"/>
        <v/>
      </c>
      <c r="AE300" s="96" t="str">
        <f t="shared" si="46"/>
        <v/>
      </c>
      <c r="AF300" s="96" t="str">
        <f t="shared" si="47"/>
        <v/>
      </c>
      <c r="AG300" s="97" t="s">
        <v>194</v>
      </c>
      <c r="AH300" s="97" t="s">
        <v>194</v>
      </c>
      <c r="AI300" s="97" t="s">
        <v>194</v>
      </c>
      <c r="AJ300" s="97" t="s">
        <v>194</v>
      </c>
      <c r="AK300" s="97" t="s">
        <v>194</v>
      </c>
      <c r="AL300" s="97" t="s">
        <v>194</v>
      </c>
    </row>
    <row r="301" spans="2:38">
      <c r="B301" t="s">
        <v>1074</v>
      </c>
      <c r="C301" s="93">
        <v>6</v>
      </c>
      <c r="D301" t="s">
        <v>61</v>
      </c>
      <c r="E301" t="s">
        <v>107</v>
      </c>
      <c r="F301" s="98">
        <v>6</v>
      </c>
      <c r="G301" s="99">
        <v>42938</v>
      </c>
      <c r="H301" s="100" t="s">
        <v>1475</v>
      </c>
      <c r="I301" t="s">
        <v>1476</v>
      </c>
      <c r="J301">
        <v>1.994</v>
      </c>
      <c r="K301">
        <v>2.2160000000000002</v>
      </c>
      <c r="L301" s="96">
        <f t="shared" si="40"/>
        <v>1.7442</v>
      </c>
      <c r="M301" s="107">
        <v>5.5147656768714146</v>
      </c>
      <c r="N301" s="96">
        <f t="shared" si="36"/>
        <v>1.6480114570640088</v>
      </c>
      <c r="O301" s="96">
        <f t="shared" si="41"/>
        <v>1.9662000000000002</v>
      </c>
      <c r="P301" s="107">
        <v>2.2816647271287041</v>
      </c>
      <c r="Q301" s="96">
        <f t="shared" si="37"/>
        <v>1.9213379081351956</v>
      </c>
      <c r="R301" s="99">
        <v>43007</v>
      </c>
      <c r="S301" s="96">
        <v>1.4038999999999999</v>
      </c>
      <c r="T301" s="96">
        <v>1.964</v>
      </c>
      <c r="U301" s="96">
        <f t="shared" si="42"/>
        <v>1.2532999999999999</v>
      </c>
      <c r="V301" s="96">
        <f t="shared" si="42"/>
        <v>1.8133999999999999</v>
      </c>
      <c r="W301" s="96">
        <v>9.2950391644909764</v>
      </c>
      <c r="X301" s="96">
        <v>3.6408977556114017</v>
      </c>
      <c r="Y301" s="96">
        <f t="shared" si="38"/>
        <v>1.1368052741514345</v>
      </c>
      <c r="Z301" s="96">
        <f t="shared" si="38"/>
        <v>1.7473759600997427</v>
      </c>
      <c r="AA301" s="96">
        <f t="shared" si="43"/>
        <v>0.3101957700120036</v>
      </c>
      <c r="AB301" s="96">
        <f t="shared" si="44"/>
        <v>0.20335874708625418</v>
      </c>
      <c r="AC301" s="96">
        <f t="shared" si="39"/>
        <v>0.90945791091776451</v>
      </c>
      <c r="AD301">
        <f t="shared" si="45"/>
        <v>69</v>
      </c>
      <c r="AE301" s="96">
        <f t="shared" si="46"/>
        <v>0.63159647266982943</v>
      </c>
      <c r="AF301" s="96">
        <f t="shared" si="47"/>
        <v>8.5392411718546012E-3</v>
      </c>
      <c r="AG301" s="97" t="s">
        <v>194</v>
      </c>
      <c r="AH301" s="97" t="s">
        <v>194</v>
      </c>
      <c r="AI301" s="97" t="s">
        <v>194</v>
      </c>
      <c r="AJ301" s="97" t="s">
        <v>194</v>
      </c>
      <c r="AK301" s="97" t="s">
        <v>194</v>
      </c>
      <c r="AL301" s="97" t="s">
        <v>194</v>
      </c>
    </row>
    <row r="302" spans="2:38">
      <c r="B302" t="s">
        <v>1074</v>
      </c>
      <c r="C302" s="93">
        <v>7</v>
      </c>
      <c r="D302" t="s">
        <v>61</v>
      </c>
      <c r="E302" t="s">
        <v>107</v>
      </c>
      <c r="F302" s="98">
        <v>7</v>
      </c>
      <c r="G302" s="99">
        <v>42938</v>
      </c>
      <c r="H302" s="100" t="s">
        <v>1477</v>
      </c>
      <c r="I302" t="s">
        <v>1478</v>
      </c>
      <c r="J302">
        <v>1.9790000000000001</v>
      </c>
      <c r="K302">
        <v>2.2429999999999999</v>
      </c>
      <c r="L302" s="96">
        <f t="shared" si="40"/>
        <v>1.7292000000000001</v>
      </c>
      <c r="M302" s="107">
        <v>5.5147656768714146</v>
      </c>
      <c r="N302" s="96">
        <f t="shared" si="36"/>
        <v>1.6338386719155396</v>
      </c>
      <c r="O302" s="96">
        <f t="shared" si="41"/>
        <v>1.9931999999999999</v>
      </c>
      <c r="P302" s="107">
        <v>2.2816647271287041</v>
      </c>
      <c r="Q302" s="96">
        <f t="shared" si="37"/>
        <v>1.9477218586588705</v>
      </c>
      <c r="R302" s="99">
        <v>43007</v>
      </c>
      <c r="S302" s="96">
        <v>1.8093999999999999</v>
      </c>
      <c r="T302" s="96">
        <v>2.0261</v>
      </c>
      <c r="U302" s="96">
        <f t="shared" si="42"/>
        <v>1.6587999999999998</v>
      </c>
      <c r="V302" s="96">
        <f t="shared" si="42"/>
        <v>1.8754999999999999</v>
      </c>
      <c r="W302" s="96">
        <v>5.924510272335799</v>
      </c>
      <c r="X302" s="96">
        <v>3.0331753554506005</v>
      </c>
      <c r="Y302" s="96">
        <f t="shared" si="38"/>
        <v>1.5605242236024937</v>
      </c>
      <c r="Z302" s="96">
        <f t="shared" si="38"/>
        <v>1.8186127962085239</v>
      </c>
      <c r="AA302" s="96">
        <f t="shared" si="43"/>
        <v>4.4872513775849665E-2</v>
      </c>
      <c r="AB302" s="96">
        <f t="shared" si="44"/>
        <v>2.9417609981317146E-2</v>
      </c>
      <c r="AC302" s="96">
        <f t="shared" si="39"/>
        <v>0.93371278251236223</v>
      </c>
      <c r="AD302">
        <f t="shared" si="45"/>
        <v>69</v>
      </c>
      <c r="AE302" s="96">
        <f t="shared" si="46"/>
        <v>0.94670722829471532</v>
      </c>
      <c r="AF302" s="96" t="str">
        <f t="shared" si="47"/>
        <v/>
      </c>
      <c r="AG302" s="97" t="s">
        <v>194</v>
      </c>
      <c r="AH302" s="97" t="s">
        <v>194</v>
      </c>
      <c r="AI302" s="97" t="s">
        <v>194</v>
      </c>
      <c r="AJ302" s="97" t="s">
        <v>194</v>
      </c>
      <c r="AK302" s="97" t="s">
        <v>194</v>
      </c>
      <c r="AL302" s="97" t="s">
        <v>194</v>
      </c>
    </row>
    <row r="303" spans="2:38">
      <c r="B303" t="s">
        <v>1074</v>
      </c>
      <c r="C303" s="93">
        <v>8</v>
      </c>
      <c r="D303" t="s">
        <v>61</v>
      </c>
      <c r="E303" t="s">
        <v>107</v>
      </c>
      <c r="F303" s="98">
        <v>8</v>
      </c>
      <c r="G303" s="99">
        <v>42938</v>
      </c>
      <c r="H303" s="100" t="s">
        <v>1479</v>
      </c>
      <c r="I303" t="s">
        <v>1480</v>
      </c>
      <c r="J303">
        <v>2.0750000000000002</v>
      </c>
      <c r="K303">
        <v>2.254</v>
      </c>
      <c r="L303" s="96">
        <f t="shared" si="40"/>
        <v>1.8252000000000002</v>
      </c>
      <c r="M303" s="107">
        <v>5.5147656768714146</v>
      </c>
      <c r="N303" s="96">
        <f t="shared" si="36"/>
        <v>1.7245444968657431</v>
      </c>
      <c r="O303" s="96">
        <f t="shared" si="41"/>
        <v>2.0042</v>
      </c>
      <c r="P303" s="107">
        <v>2.2816647271287041</v>
      </c>
      <c r="Q303" s="96">
        <f t="shared" si="37"/>
        <v>1.9584708755388864</v>
      </c>
      <c r="R303" s="99">
        <v>43007</v>
      </c>
      <c r="S303" s="96">
        <v>0.94159999999999999</v>
      </c>
      <c r="T303" s="96">
        <v>1.7698</v>
      </c>
      <c r="U303" s="96">
        <f t="shared" si="42"/>
        <v>0.79099999999999993</v>
      </c>
      <c r="V303" s="96">
        <f t="shared" si="42"/>
        <v>1.6192</v>
      </c>
      <c r="W303" s="96">
        <v>19.020979020979762</v>
      </c>
      <c r="X303" s="96">
        <v>2.3334747560458351</v>
      </c>
      <c r="Y303" s="96">
        <f t="shared" si="38"/>
        <v>0.64054405594405006</v>
      </c>
      <c r="Z303" s="96">
        <f t="shared" si="38"/>
        <v>1.5814163767501057</v>
      </c>
      <c r="AA303" s="96">
        <f t="shared" si="43"/>
        <v>0.62857203330606959</v>
      </c>
      <c r="AB303" s="96">
        <f t="shared" si="44"/>
        <v>0.41208047789186514</v>
      </c>
      <c r="AC303" s="96">
        <f t="shared" si="39"/>
        <v>0.80747505439158929</v>
      </c>
      <c r="AD303">
        <f t="shared" si="45"/>
        <v>69</v>
      </c>
      <c r="AE303" s="96">
        <f t="shared" si="46"/>
        <v>0.25347739512343281</v>
      </c>
      <c r="AF303" s="96">
        <f t="shared" si="47"/>
        <v>9.1248328983769104E-3</v>
      </c>
      <c r="AG303" s="97" t="s">
        <v>194</v>
      </c>
      <c r="AH303" s="97" t="s">
        <v>194</v>
      </c>
      <c r="AI303" s="97" t="s">
        <v>194</v>
      </c>
      <c r="AJ303" s="97" t="s">
        <v>194</v>
      </c>
      <c r="AK303" s="97" t="s">
        <v>194</v>
      </c>
      <c r="AL303" s="97" t="s">
        <v>195</v>
      </c>
    </row>
    <row r="304" spans="2:38">
      <c r="B304" t="s">
        <v>1074</v>
      </c>
      <c r="C304" s="93">
        <v>9</v>
      </c>
      <c r="D304" t="s">
        <v>69</v>
      </c>
      <c r="E304" t="s">
        <v>107</v>
      </c>
      <c r="F304" s="94">
        <v>1</v>
      </c>
      <c r="G304" s="99">
        <v>42938</v>
      </c>
      <c r="H304" s="100" t="s">
        <v>1481</v>
      </c>
      <c r="I304" t="s">
        <v>1482</v>
      </c>
      <c r="J304">
        <v>2.1040000000000001</v>
      </c>
      <c r="K304">
        <v>2.1480000000000001</v>
      </c>
      <c r="L304" s="96">
        <f t="shared" si="40"/>
        <v>1.8542000000000001</v>
      </c>
      <c r="M304" s="107">
        <v>5.5147656768714146</v>
      </c>
      <c r="N304" s="96">
        <f t="shared" si="36"/>
        <v>1.7519452148194503</v>
      </c>
      <c r="O304" s="96">
        <f t="shared" si="41"/>
        <v>1.8982000000000001</v>
      </c>
      <c r="P304" s="107">
        <v>2.2816647271287041</v>
      </c>
      <c r="Q304" s="96">
        <f t="shared" si="37"/>
        <v>1.854889440149643</v>
      </c>
      <c r="R304" s="99">
        <v>43007</v>
      </c>
      <c r="S304" s="96">
        <v>1.9100999999999999</v>
      </c>
      <c r="T304" s="96">
        <v>1.9311</v>
      </c>
      <c r="U304" s="96">
        <f t="shared" si="42"/>
        <v>1.7594999999999998</v>
      </c>
      <c r="V304" s="96">
        <f t="shared" si="42"/>
        <v>1.7805</v>
      </c>
      <c r="W304" s="96">
        <v>5.923344947734277</v>
      </c>
      <c r="X304" s="96">
        <v>2.4847632442568237</v>
      </c>
      <c r="Y304" s="96">
        <f t="shared" si="38"/>
        <v>1.6552787456446152</v>
      </c>
      <c r="Z304" s="96">
        <f t="shared" si="38"/>
        <v>1.7362587904360072</v>
      </c>
      <c r="AA304" s="96">
        <f t="shared" si="43"/>
        <v>5.5176650706396213E-2</v>
      </c>
      <c r="AB304" s="96">
        <f t="shared" si="44"/>
        <v>3.6172816140060238E-2</v>
      </c>
      <c r="AC304" s="96">
        <f t="shared" si="39"/>
        <v>0.93604435545006648</v>
      </c>
      <c r="AD304">
        <f t="shared" si="45"/>
        <v>69</v>
      </c>
      <c r="AE304" s="96">
        <f t="shared" si="46"/>
        <v>0.93446953597815174</v>
      </c>
      <c r="AF304" s="96" t="str">
        <f t="shared" si="47"/>
        <v/>
      </c>
      <c r="AG304" s="97" t="s">
        <v>194</v>
      </c>
      <c r="AH304" s="97" t="s">
        <v>194</v>
      </c>
      <c r="AI304" s="97" t="s">
        <v>194</v>
      </c>
      <c r="AJ304" s="97" t="s">
        <v>194</v>
      </c>
      <c r="AK304" s="97" t="s">
        <v>194</v>
      </c>
      <c r="AL304" s="97" t="s">
        <v>194</v>
      </c>
    </row>
    <row r="305" spans="2:38">
      <c r="B305" t="s">
        <v>1074</v>
      </c>
      <c r="C305" s="93">
        <v>10</v>
      </c>
      <c r="D305" t="s">
        <v>69</v>
      </c>
      <c r="E305" t="s">
        <v>107</v>
      </c>
      <c r="F305" s="94">
        <v>2</v>
      </c>
      <c r="G305" s="99">
        <v>42938</v>
      </c>
      <c r="H305" s="100" t="s">
        <v>1483</v>
      </c>
      <c r="I305" t="s">
        <v>1484</v>
      </c>
      <c r="J305">
        <v>2.1269999999999998</v>
      </c>
      <c r="K305">
        <v>2.1850000000000001</v>
      </c>
      <c r="L305" s="96">
        <f t="shared" si="40"/>
        <v>1.8771999999999998</v>
      </c>
      <c r="M305" s="107">
        <v>5.5147656768714146</v>
      </c>
      <c r="N305" s="96">
        <f t="shared" si="36"/>
        <v>1.7736768187137695</v>
      </c>
      <c r="O305" s="96">
        <f t="shared" si="41"/>
        <v>1.9352</v>
      </c>
      <c r="P305" s="107">
        <v>2.2816647271287041</v>
      </c>
      <c r="Q305" s="96">
        <f t="shared" si="37"/>
        <v>1.8910452242006053</v>
      </c>
      <c r="R305" s="99" t="s">
        <v>193</v>
      </c>
      <c r="S305" s="96" t="s">
        <v>193</v>
      </c>
      <c r="T305" s="96" t="s">
        <v>193</v>
      </c>
      <c r="U305" s="96" t="str">
        <f t="shared" si="42"/>
        <v/>
      </c>
      <c r="V305" s="96" t="str">
        <f t="shared" si="42"/>
        <v/>
      </c>
      <c r="W305" s="96" t="s">
        <v>193</v>
      </c>
      <c r="X305" s="96" t="s">
        <v>193</v>
      </c>
      <c r="Y305" s="96" t="str">
        <f t="shared" si="38"/>
        <v/>
      </c>
      <c r="Z305" s="96" t="str">
        <f t="shared" si="38"/>
        <v/>
      </c>
      <c r="AA305" s="96" t="str">
        <f t="shared" si="43"/>
        <v/>
      </c>
      <c r="AB305" s="96" t="str">
        <f t="shared" si="44"/>
        <v/>
      </c>
      <c r="AC305" s="96" t="str">
        <f t="shared" si="39"/>
        <v/>
      </c>
      <c r="AD305" t="str">
        <f t="shared" si="45"/>
        <v/>
      </c>
      <c r="AE305" s="96" t="str">
        <f t="shared" si="46"/>
        <v/>
      </c>
      <c r="AF305" s="96" t="str">
        <f t="shared" si="47"/>
        <v/>
      </c>
      <c r="AG305" s="97" t="s">
        <v>194</v>
      </c>
      <c r="AH305" s="97" t="s">
        <v>194</v>
      </c>
      <c r="AI305" s="97" t="s">
        <v>194</v>
      </c>
      <c r="AJ305" s="97" t="s">
        <v>194</v>
      </c>
      <c r="AK305" s="97" t="s">
        <v>194</v>
      </c>
      <c r="AL305" s="97" t="s">
        <v>194</v>
      </c>
    </row>
    <row r="306" spans="2:38">
      <c r="B306" t="s">
        <v>1074</v>
      </c>
      <c r="C306" s="93">
        <v>11</v>
      </c>
      <c r="D306" t="s">
        <v>69</v>
      </c>
      <c r="E306" t="s">
        <v>107</v>
      </c>
      <c r="F306" s="94">
        <v>3</v>
      </c>
      <c r="G306" s="99">
        <v>42938</v>
      </c>
      <c r="H306" s="100" t="s">
        <v>1485</v>
      </c>
      <c r="I306" t="s">
        <v>1486</v>
      </c>
      <c r="J306">
        <v>2.0760000000000001</v>
      </c>
      <c r="K306">
        <v>2.1739999999999999</v>
      </c>
      <c r="L306" s="96">
        <f t="shared" si="40"/>
        <v>1.8262</v>
      </c>
      <c r="M306" s="107">
        <v>5.5147656768714146</v>
      </c>
      <c r="N306" s="96">
        <f t="shared" si="36"/>
        <v>1.7254893492089742</v>
      </c>
      <c r="O306" s="96">
        <f t="shared" si="41"/>
        <v>1.9241999999999999</v>
      </c>
      <c r="P306" s="107">
        <v>2.2816647271287041</v>
      </c>
      <c r="Q306" s="96">
        <f t="shared" si="37"/>
        <v>1.8802962073205893</v>
      </c>
      <c r="R306" s="99">
        <v>43007</v>
      </c>
      <c r="S306" s="96">
        <v>1.6718</v>
      </c>
      <c r="T306" s="96">
        <v>1.9423999999999999</v>
      </c>
      <c r="U306" s="96">
        <f t="shared" si="42"/>
        <v>1.5211999999999999</v>
      </c>
      <c r="V306" s="96">
        <f t="shared" si="42"/>
        <v>1.7917999999999998</v>
      </c>
      <c r="W306" s="96">
        <v>7.9058031959628696</v>
      </c>
      <c r="X306" s="96">
        <v>2.5878906250002163</v>
      </c>
      <c r="Y306" s="96">
        <f t="shared" si="38"/>
        <v>1.4009369217830128</v>
      </c>
      <c r="Z306" s="96">
        <f t="shared" si="38"/>
        <v>1.745430175781246</v>
      </c>
      <c r="AA306" s="96">
        <f t="shared" si="43"/>
        <v>0.18809297639231903</v>
      </c>
      <c r="AB306" s="96">
        <f t="shared" si="44"/>
        <v>0.12331035982014267</v>
      </c>
      <c r="AC306" s="96">
        <f t="shared" si="39"/>
        <v>0.92827405011281361</v>
      </c>
      <c r="AD306">
        <f t="shared" si="45"/>
        <v>69</v>
      </c>
      <c r="AE306" s="96">
        <f t="shared" si="46"/>
        <v>0.77661166699249518</v>
      </c>
      <c r="AF306" s="96">
        <f t="shared" si="47"/>
        <v>1.2630216436767745E-2</v>
      </c>
      <c r="AG306" s="97" t="s">
        <v>194</v>
      </c>
      <c r="AH306" s="97" t="s">
        <v>194</v>
      </c>
      <c r="AI306" s="97" t="s">
        <v>194</v>
      </c>
      <c r="AJ306" s="97" t="s">
        <v>194</v>
      </c>
      <c r="AK306" s="97" t="s">
        <v>194</v>
      </c>
      <c r="AL306" s="97" t="s">
        <v>194</v>
      </c>
    </row>
    <row r="307" spans="2:38">
      <c r="B307" t="s">
        <v>1074</v>
      </c>
      <c r="C307" s="93">
        <v>12</v>
      </c>
      <c r="D307" t="s">
        <v>69</v>
      </c>
      <c r="E307" t="s">
        <v>107</v>
      </c>
      <c r="F307" s="98">
        <v>4</v>
      </c>
      <c r="G307" s="99" t="s">
        <v>193</v>
      </c>
      <c r="H307" s="100" t="s">
        <v>193</v>
      </c>
      <c r="I307" t="s">
        <v>193</v>
      </c>
      <c r="J307" t="s">
        <v>193</v>
      </c>
      <c r="K307" t="s">
        <v>193</v>
      </c>
      <c r="L307" s="96" t="str">
        <f t="shared" si="40"/>
        <v/>
      </c>
      <c r="M307" s="107">
        <v>5.5147656768714146</v>
      </c>
      <c r="N307" s="96" t="str">
        <f t="shared" si="36"/>
        <v/>
      </c>
      <c r="O307" s="96" t="str">
        <f t="shared" si="41"/>
        <v/>
      </c>
      <c r="P307" s="107">
        <v>2.2816647271287041</v>
      </c>
      <c r="Q307" s="96" t="str">
        <f t="shared" si="37"/>
        <v/>
      </c>
      <c r="R307" s="99" t="s">
        <v>193</v>
      </c>
      <c r="S307" s="96" t="s">
        <v>193</v>
      </c>
      <c r="T307" s="96" t="s">
        <v>193</v>
      </c>
      <c r="U307" s="96" t="str">
        <f t="shared" si="42"/>
        <v/>
      </c>
      <c r="V307" s="96" t="str">
        <f t="shared" si="42"/>
        <v/>
      </c>
      <c r="W307" s="96" t="s">
        <v>193</v>
      </c>
      <c r="X307" s="96" t="s">
        <v>193</v>
      </c>
      <c r="Y307" s="96" t="str">
        <f t="shared" si="38"/>
        <v/>
      </c>
      <c r="Z307" s="96" t="str">
        <f t="shared" si="38"/>
        <v/>
      </c>
      <c r="AA307" s="96" t="str">
        <f t="shared" si="43"/>
        <v/>
      </c>
      <c r="AB307" s="96" t="str">
        <f t="shared" si="44"/>
        <v/>
      </c>
      <c r="AC307" s="96" t="str">
        <f t="shared" si="39"/>
        <v/>
      </c>
      <c r="AD307" t="str">
        <f t="shared" si="45"/>
        <v/>
      </c>
      <c r="AE307" s="96" t="str">
        <f t="shared" si="46"/>
        <v/>
      </c>
      <c r="AF307" s="96" t="str">
        <f t="shared" si="47"/>
        <v/>
      </c>
      <c r="AG307" s="97" t="s">
        <v>194</v>
      </c>
      <c r="AH307" s="97" t="s">
        <v>194</v>
      </c>
      <c r="AI307" s="97" t="s">
        <v>194</v>
      </c>
      <c r="AJ307" s="97" t="s">
        <v>194</v>
      </c>
      <c r="AK307" s="97" t="s">
        <v>194</v>
      </c>
      <c r="AL307" s="97" t="s">
        <v>194</v>
      </c>
    </row>
    <row r="308" spans="2:38">
      <c r="B308" t="s">
        <v>1074</v>
      </c>
      <c r="C308" s="93">
        <v>13</v>
      </c>
      <c r="D308" t="s">
        <v>69</v>
      </c>
      <c r="E308" t="s">
        <v>107</v>
      </c>
      <c r="F308" s="98">
        <v>5</v>
      </c>
      <c r="G308" s="99">
        <v>42938</v>
      </c>
      <c r="H308" s="100" t="s">
        <v>1487</v>
      </c>
      <c r="I308" t="s">
        <v>1488</v>
      </c>
      <c r="J308">
        <v>2.032</v>
      </c>
      <c r="K308">
        <v>2.1440000000000001</v>
      </c>
      <c r="L308" s="96">
        <f t="shared" si="40"/>
        <v>1.7822</v>
      </c>
      <c r="M308" s="107">
        <v>5.5147656768714146</v>
      </c>
      <c r="N308" s="96">
        <f t="shared" si="36"/>
        <v>1.6839158461067976</v>
      </c>
      <c r="O308" s="96">
        <f t="shared" si="41"/>
        <v>1.8942000000000001</v>
      </c>
      <c r="P308" s="107">
        <v>2.2816647271287041</v>
      </c>
      <c r="Q308" s="96">
        <f t="shared" si="37"/>
        <v>1.8509807067387283</v>
      </c>
      <c r="R308" s="99">
        <v>43007</v>
      </c>
      <c r="S308" s="96">
        <v>1.361</v>
      </c>
      <c r="T308" s="96">
        <v>1.9094</v>
      </c>
      <c r="U308" s="96">
        <f t="shared" si="42"/>
        <v>1.2103999999999999</v>
      </c>
      <c r="V308" s="96">
        <f t="shared" si="42"/>
        <v>1.7587999999999999</v>
      </c>
      <c r="W308" s="96">
        <v>9.2644320297957403</v>
      </c>
      <c r="X308" s="96">
        <v>3.2763532763534955</v>
      </c>
      <c r="Y308" s="96">
        <f t="shared" si="38"/>
        <v>1.0982633147113523</v>
      </c>
      <c r="Z308" s="96">
        <f t="shared" si="38"/>
        <v>1.7011754985754945</v>
      </c>
      <c r="AA308" s="96">
        <f t="shared" si="43"/>
        <v>0.34779204242864636</v>
      </c>
      <c r="AB308" s="96">
        <f t="shared" si="44"/>
        <v>0.22800618458505084</v>
      </c>
      <c r="AC308" s="96">
        <f t="shared" si="39"/>
        <v>0.91906711527686435</v>
      </c>
      <c r="AD308">
        <f t="shared" si="45"/>
        <v>69</v>
      </c>
      <c r="AE308" s="96">
        <f t="shared" si="46"/>
        <v>0.58694531778070502</v>
      </c>
      <c r="AF308" s="96">
        <f t="shared" si="47"/>
        <v>6.3542268542506036E-3</v>
      </c>
      <c r="AG308" s="97" t="s">
        <v>194</v>
      </c>
      <c r="AH308" s="97" t="s">
        <v>194</v>
      </c>
      <c r="AI308" s="97" t="s">
        <v>194</v>
      </c>
      <c r="AJ308" s="97" t="s">
        <v>194</v>
      </c>
      <c r="AK308" s="97" t="s">
        <v>194</v>
      </c>
      <c r="AL308" s="97" t="s">
        <v>194</v>
      </c>
    </row>
    <row r="309" spans="2:38">
      <c r="B309" t="s">
        <v>1074</v>
      </c>
      <c r="C309" s="93">
        <v>14</v>
      </c>
      <c r="D309" t="s">
        <v>69</v>
      </c>
      <c r="E309" t="s">
        <v>107</v>
      </c>
      <c r="F309" s="98">
        <v>6</v>
      </c>
      <c r="G309" s="99">
        <v>42938</v>
      </c>
      <c r="H309" s="100" t="s">
        <v>1489</v>
      </c>
      <c r="I309" t="s">
        <v>1490</v>
      </c>
      <c r="J309">
        <v>2.0110000000000001</v>
      </c>
      <c r="K309">
        <v>2.2090000000000001</v>
      </c>
      <c r="L309" s="96">
        <f t="shared" si="40"/>
        <v>1.7612000000000001</v>
      </c>
      <c r="M309" s="107">
        <v>5.5147656768714146</v>
      </c>
      <c r="N309" s="96">
        <f t="shared" si="36"/>
        <v>1.6640739468989407</v>
      </c>
      <c r="O309" s="96">
        <f t="shared" si="41"/>
        <v>1.9592000000000001</v>
      </c>
      <c r="P309" s="107">
        <v>2.2816647271287041</v>
      </c>
      <c r="Q309" s="96">
        <f t="shared" si="37"/>
        <v>1.9144976246660945</v>
      </c>
      <c r="R309" s="99">
        <v>43007</v>
      </c>
      <c r="S309" s="96">
        <v>0.76939999999999997</v>
      </c>
      <c r="T309" s="96">
        <v>1.9245000000000001</v>
      </c>
      <c r="U309" s="96">
        <f t="shared" si="42"/>
        <v>0.61880000000000002</v>
      </c>
      <c r="V309" s="96">
        <f t="shared" si="42"/>
        <v>1.7739</v>
      </c>
      <c r="W309" s="96">
        <v>15.956439393940133</v>
      </c>
      <c r="X309" s="96">
        <v>2.5664115263402163</v>
      </c>
      <c r="Y309" s="96">
        <f t="shared" si="38"/>
        <v>0.52006155303029844</v>
      </c>
      <c r="Z309" s="96">
        <f t="shared" si="38"/>
        <v>1.7283744259342508</v>
      </c>
      <c r="AA309" s="96">
        <f t="shared" si="43"/>
        <v>0.68747689728605443</v>
      </c>
      <c r="AB309" s="96">
        <f t="shared" si="44"/>
        <v>0.4506974433514277</v>
      </c>
      <c r="AC309" s="96">
        <f t="shared" si="39"/>
        <v>0.90278222530346297</v>
      </c>
      <c r="AD309">
        <f t="shared" si="45"/>
        <v>69</v>
      </c>
      <c r="AE309" s="96">
        <f t="shared" si="46"/>
        <v>0.18351912436335571</v>
      </c>
      <c r="AF309" s="96">
        <f t="shared" si="47"/>
        <v>3.521308518753978E-3</v>
      </c>
      <c r="AG309" s="97" t="s">
        <v>194</v>
      </c>
      <c r="AH309" s="97" t="s">
        <v>194</v>
      </c>
      <c r="AI309" s="97" t="s">
        <v>194</v>
      </c>
      <c r="AJ309" s="97" t="s">
        <v>194</v>
      </c>
      <c r="AK309" s="97" t="s">
        <v>194</v>
      </c>
      <c r="AL309" s="97" t="s">
        <v>195</v>
      </c>
    </row>
    <row r="310" spans="2:38">
      <c r="B310" t="s">
        <v>1074</v>
      </c>
      <c r="C310" s="93">
        <v>15</v>
      </c>
      <c r="D310" t="s">
        <v>69</v>
      </c>
      <c r="E310" t="s">
        <v>107</v>
      </c>
      <c r="F310" s="98">
        <v>7</v>
      </c>
      <c r="G310" s="99">
        <v>42938</v>
      </c>
      <c r="H310" s="100" t="s">
        <v>1491</v>
      </c>
      <c r="I310" t="s">
        <v>1492</v>
      </c>
      <c r="J310">
        <v>2.12</v>
      </c>
      <c r="K310">
        <v>2.1930000000000001</v>
      </c>
      <c r="L310" s="96">
        <f t="shared" si="40"/>
        <v>1.8702000000000001</v>
      </c>
      <c r="M310" s="107">
        <v>5.5147656768714146</v>
      </c>
      <c r="N310" s="96">
        <f t="shared" si="36"/>
        <v>1.7670628523111509</v>
      </c>
      <c r="O310" s="96">
        <f t="shared" si="41"/>
        <v>1.9432</v>
      </c>
      <c r="P310" s="107">
        <v>2.2816647271287041</v>
      </c>
      <c r="Q310" s="96">
        <f t="shared" si="37"/>
        <v>1.8988626910224351</v>
      </c>
      <c r="R310" s="99">
        <v>43007</v>
      </c>
      <c r="S310" s="96">
        <v>1.8631</v>
      </c>
      <c r="T310" s="96">
        <v>1.8989</v>
      </c>
      <c r="U310" s="96">
        <f t="shared" si="42"/>
        <v>1.7124999999999999</v>
      </c>
      <c r="V310" s="96">
        <f t="shared" si="42"/>
        <v>1.7483</v>
      </c>
      <c r="W310" s="96">
        <v>6.134371957156727</v>
      </c>
      <c r="X310" s="96">
        <v>3.0414746543770974</v>
      </c>
      <c r="Y310" s="96">
        <f t="shared" si="38"/>
        <v>1.607448880233691</v>
      </c>
      <c r="Z310" s="96">
        <f t="shared" si="38"/>
        <v>1.6951258986175253</v>
      </c>
      <c r="AA310" s="96">
        <f t="shared" si="43"/>
        <v>9.0327274928959089E-2</v>
      </c>
      <c r="AB310" s="96">
        <f t="shared" si="44"/>
        <v>5.9216930832286713E-2</v>
      </c>
      <c r="AC310" s="96">
        <f t="shared" si="39"/>
        <v>0.89270588475504331</v>
      </c>
      <c r="AD310">
        <f t="shared" si="45"/>
        <v>69</v>
      </c>
      <c r="AE310" s="96">
        <f t="shared" si="46"/>
        <v>0.89272295139078495</v>
      </c>
      <c r="AF310" s="96" t="str">
        <f t="shared" si="47"/>
        <v/>
      </c>
      <c r="AG310" s="97" t="s">
        <v>194</v>
      </c>
      <c r="AH310" s="97" t="s">
        <v>194</v>
      </c>
      <c r="AI310" s="97" t="s">
        <v>194</v>
      </c>
      <c r="AJ310" s="97" t="s">
        <v>194</v>
      </c>
      <c r="AK310" s="97" t="s">
        <v>194</v>
      </c>
      <c r="AL310" s="97" t="s">
        <v>194</v>
      </c>
    </row>
    <row r="311" spans="2:38">
      <c r="B311" t="s">
        <v>1074</v>
      </c>
      <c r="C311" s="93">
        <v>16</v>
      </c>
      <c r="D311" t="s">
        <v>69</v>
      </c>
      <c r="E311" t="s">
        <v>107</v>
      </c>
      <c r="F311" s="98">
        <v>8</v>
      </c>
      <c r="G311" s="99">
        <v>42938</v>
      </c>
      <c r="H311" s="100" t="s">
        <v>1493</v>
      </c>
      <c r="I311" t="s">
        <v>1494</v>
      </c>
      <c r="J311">
        <v>2.1349999999999998</v>
      </c>
      <c r="K311">
        <v>2.2029999999999998</v>
      </c>
      <c r="L311" s="96">
        <f t="shared" si="40"/>
        <v>1.8851999999999998</v>
      </c>
      <c r="M311" s="107">
        <v>5.5147656768714146</v>
      </c>
      <c r="N311" s="96">
        <f t="shared" si="36"/>
        <v>1.7812356374596199</v>
      </c>
      <c r="O311" s="96">
        <f t="shared" si="41"/>
        <v>1.9531999999999998</v>
      </c>
      <c r="P311" s="107">
        <v>2.2816647271287041</v>
      </c>
      <c r="Q311" s="96">
        <f t="shared" si="37"/>
        <v>1.908634524549722</v>
      </c>
      <c r="R311" s="99">
        <v>43007</v>
      </c>
      <c r="S311" s="96">
        <v>1.0047999999999999</v>
      </c>
      <c r="T311" s="96">
        <v>1.8996</v>
      </c>
      <c r="U311" s="96">
        <f t="shared" si="42"/>
        <v>0.85419999999999985</v>
      </c>
      <c r="V311" s="96">
        <f t="shared" si="42"/>
        <v>1.7489999999999999</v>
      </c>
      <c r="W311" s="96">
        <v>14.807403701851307</v>
      </c>
      <c r="X311" s="96">
        <v>4.1834677419354014</v>
      </c>
      <c r="Y311" s="96">
        <f t="shared" si="38"/>
        <v>0.72771515757878602</v>
      </c>
      <c r="Z311" s="96">
        <f t="shared" si="38"/>
        <v>1.6758311491935498</v>
      </c>
      <c r="AA311" s="96">
        <f t="shared" si="43"/>
        <v>0.59145486297554317</v>
      </c>
      <c r="AB311" s="96">
        <f t="shared" si="44"/>
        <v>0.3877471310718526</v>
      </c>
      <c r="AC311" s="96">
        <f t="shared" si="39"/>
        <v>0.87802621593513597</v>
      </c>
      <c r="AD311">
        <f t="shared" si="45"/>
        <v>69</v>
      </c>
      <c r="AE311" s="96">
        <f t="shared" si="46"/>
        <v>0.29755954515968741</v>
      </c>
      <c r="AF311" s="96">
        <f t="shared" si="47"/>
        <v>5.4740512533653996E-3</v>
      </c>
      <c r="AG311" s="97" t="s">
        <v>194</v>
      </c>
      <c r="AH311" s="97" t="s">
        <v>194</v>
      </c>
      <c r="AI311" s="97" t="s">
        <v>194</v>
      </c>
      <c r="AJ311" s="97" t="s">
        <v>194</v>
      </c>
      <c r="AK311" s="97" t="s">
        <v>194</v>
      </c>
      <c r="AL311" s="97" t="s">
        <v>195</v>
      </c>
    </row>
    <row r="312" spans="2:38">
      <c r="B312" t="s">
        <v>1074</v>
      </c>
      <c r="C312" s="93">
        <v>17</v>
      </c>
      <c r="D312" t="s">
        <v>70</v>
      </c>
      <c r="E312" t="s">
        <v>107</v>
      </c>
      <c r="F312" s="94">
        <v>1</v>
      </c>
      <c r="G312" s="99">
        <v>42936</v>
      </c>
      <c r="H312" s="100" t="s">
        <v>1495</v>
      </c>
      <c r="I312" t="s">
        <v>1496</v>
      </c>
      <c r="J312">
        <v>1.9450000000000001</v>
      </c>
      <c r="K312">
        <v>2.1859999999999999</v>
      </c>
      <c r="L312" s="96">
        <f t="shared" si="40"/>
        <v>1.6952</v>
      </c>
      <c r="M312" s="107">
        <v>5.5147656768714146</v>
      </c>
      <c r="N312" s="96">
        <f t="shared" si="36"/>
        <v>1.6017136922456758</v>
      </c>
      <c r="O312" s="96">
        <f t="shared" si="41"/>
        <v>1.9361999999999999</v>
      </c>
      <c r="P312" s="107">
        <v>2.2816647271287041</v>
      </c>
      <c r="Q312" s="96">
        <f t="shared" si="37"/>
        <v>1.8920224075533341</v>
      </c>
      <c r="R312" s="99">
        <v>43007</v>
      </c>
      <c r="S312" s="96">
        <v>1.7968</v>
      </c>
      <c r="T312" s="96">
        <v>2.0062000000000002</v>
      </c>
      <c r="U312" s="96">
        <f t="shared" si="42"/>
        <v>1.6461999999999999</v>
      </c>
      <c r="V312" s="96">
        <f t="shared" si="42"/>
        <v>1.8556000000000001</v>
      </c>
      <c r="W312" s="96">
        <v>5.923344947734277</v>
      </c>
      <c r="X312" s="96">
        <v>2.9004329004331213</v>
      </c>
      <c r="Y312" s="96">
        <f t="shared" si="38"/>
        <v>1.5486898954703983</v>
      </c>
      <c r="Z312" s="96">
        <f t="shared" si="38"/>
        <v>1.8017795670995631</v>
      </c>
      <c r="AA312" s="96">
        <f t="shared" si="43"/>
        <v>3.3104416246161783E-2</v>
      </c>
      <c r="AB312" s="96">
        <f t="shared" si="44"/>
        <v>2.1702657681569267E-2</v>
      </c>
      <c r="AC312" s="96">
        <f t="shared" si="39"/>
        <v>0.95230350333404967</v>
      </c>
      <c r="AD312">
        <f t="shared" si="45"/>
        <v>71</v>
      </c>
      <c r="AE312" s="96">
        <f t="shared" si="46"/>
        <v>0.96068359115657742</v>
      </c>
      <c r="AF312" s="96" t="str">
        <f t="shared" si="47"/>
        <v/>
      </c>
      <c r="AG312" s="97" t="s">
        <v>194</v>
      </c>
      <c r="AH312" s="97" t="s">
        <v>194</v>
      </c>
      <c r="AI312" s="97" t="s">
        <v>194</v>
      </c>
      <c r="AJ312" s="97" t="s">
        <v>194</v>
      </c>
      <c r="AK312" s="97" t="s">
        <v>194</v>
      </c>
      <c r="AL312" s="97" t="s">
        <v>194</v>
      </c>
    </row>
    <row r="313" spans="2:38">
      <c r="B313" t="s">
        <v>1074</v>
      </c>
      <c r="C313" s="93">
        <v>18</v>
      </c>
      <c r="D313" t="s">
        <v>70</v>
      </c>
      <c r="E313" t="s">
        <v>107</v>
      </c>
      <c r="F313" s="94">
        <v>2</v>
      </c>
      <c r="G313" s="99">
        <v>42936</v>
      </c>
      <c r="H313" s="100" t="s">
        <v>1497</v>
      </c>
      <c r="I313" t="s">
        <v>1498</v>
      </c>
      <c r="J313">
        <v>2.0539999999999998</v>
      </c>
      <c r="K313">
        <v>2.2210000000000001</v>
      </c>
      <c r="L313" s="96">
        <f t="shared" si="40"/>
        <v>1.8041999999999998</v>
      </c>
      <c r="M313" s="107">
        <v>5.5147656768714146</v>
      </c>
      <c r="N313" s="96">
        <f t="shared" si="36"/>
        <v>1.7047025976578858</v>
      </c>
      <c r="O313" s="96">
        <f t="shared" si="41"/>
        <v>1.9712000000000001</v>
      </c>
      <c r="P313" s="107">
        <v>2.2816647271287041</v>
      </c>
      <c r="Q313" s="96">
        <f t="shared" si="37"/>
        <v>1.926223824898839</v>
      </c>
      <c r="R313" s="99">
        <v>43007</v>
      </c>
      <c r="S313" s="96">
        <v>1.8204</v>
      </c>
      <c r="T313" s="96">
        <v>2.0156999999999998</v>
      </c>
      <c r="U313" s="96">
        <f t="shared" si="42"/>
        <v>1.6698</v>
      </c>
      <c r="V313" s="96">
        <f t="shared" si="42"/>
        <v>1.8650999999999998</v>
      </c>
      <c r="W313" s="96">
        <v>6.7017711823853698</v>
      </c>
      <c r="X313" s="96">
        <v>2.3668639053252516</v>
      </c>
      <c r="Y313" s="96">
        <f t="shared" si="38"/>
        <v>1.557893824796529</v>
      </c>
      <c r="Z313" s="96">
        <f t="shared" si="38"/>
        <v>1.8209556213017786</v>
      </c>
      <c r="AA313" s="96">
        <f t="shared" si="43"/>
        <v>8.6119873966907345E-2</v>
      </c>
      <c r="AB313" s="96">
        <f t="shared" si="44"/>
        <v>5.6458634714647127E-2</v>
      </c>
      <c r="AC313" s="96">
        <f t="shared" si="39"/>
        <v>0.94534996284630168</v>
      </c>
      <c r="AD313">
        <f t="shared" si="45"/>
        <v>71</v>
      </c>
      <c r="AE313" s="96">
        <f t="shared" si="46"/>
        <v>0.89771986464737841</v>
      </c>
      <c r="AF313" s="96">
        <f t="shared" si="47"/>
        <v>4.8464176399051456E-2</v>
      </c>
      <c r="AG313" s="97" t="s">
        <v>194</v>
      </c>
      <c r="AH313" s="97" t="s">
        <v>194</v>
      </c>
      <c r="AI313" s="97" t="s">
        <v>194</v>
      </c>
      <c r="AJ313" s="97" t="s">
        <v>194</v>
      </c>
      <c r="AK313" s="97" t="s">
        <v>194</v>
      </c>
      <c r="AL313" s="97" t="s">
        <v>194</v>
      </c>
    </row>
    <row r="314" spans="2:38">
      <c r="B314" t="s">
        <v>1074</v>
      </c>
      <c r="C314" s="93">
        <v>19</v>
      </c>
      <c r="D314" t="s">
        <v>70</v>
      </c>
      <c r="E314" t="s">
        <v>107</v>
      </c>
      <c r="F314" s="94">
        <v>3</v>
      </c>
      <c r="G314" s="99">
        <v>42936</v>
      </c>
      <c r="H314" s="100" t="s">
        <v>1499</v>
      </c>
      <c r="I314" t="s">
        <v>1500</v>
      </c>
      <c r="J314">
        <v>2.056</v>
      </c>
      <c r="K314">
        <v>2.11</v>
      </c>
      <c r="L314" s="96">
        <f t="shared" si="40"/>
        <v>1.8062</v>
      </c>
      <c r="M314" s="107">
        <v>5.5147656768714146</v>
      </c>
      <c r="N314" s="96">
        <f t="shared" si="36"/>
        <v>1.7065923023443486</v>
      </c>
      <c r="O314" s="96">
        <f t="shared" si="41"/>
        <v>1.8601999999999999</v>
      </c>
      <c r="P314" s="107">
        <v>2.2816647271287041</v>
      </c>
      <c r="Q314" s="96">
        <f t="shared" si="37"/>
        <v>1.8177564727459516</v>
      </c>
      <c r="R314" s="99">
        <v>43007</v>
      </c>
      <c r="S314" s="96">
        <v>1.8532999999999999</v>
      </c>
      <c r="T314" s="96">
        <v>1.9007000000000001</v>
      </c>
      <c r="U314" s="96">
        <f t="shared" si="42"/>
        <v>1.7026999999999999</v>
      </c>
      <c r="V314" s="96">
        <f t="shared" si="42"/>
        <v>1.7501</v>
      </c>
      <c r="W314" s="96">
        <v>6.2286689419790493</v>
      </c>
      <c r="X314" s="96">
        <v>2.6531596719727872</v>
      </c>
      <c r="Y314" s="96">
        <f t="shared" si="38"/>
        <v>1.5966444539249227</v>
      </c>
      <c r="Z314" s="96">
        <f t="shared" si="38"/>
        <v>1.7036670525808042</v>
      </c>
      <c r="AA314" s="96">
        <f t="shared" si="43"/>
        <v>6.4425374630127097E-2</v>
      </c>
      <c r="AB314" s="96">
        <f t="shared" si="44"/>
        <v>4.223611258412132E-2</v>
      </c>
      <c r="AC314" s="96">
        <f t="shared" si="39"/>
        <v>0.9372361359314535</v>
      </c>
      <c r="AD314">
        <f t="shared" si="45"/>
        <v>71</v>
      </c>
      <c r="AE314" s="96">
        <f t="shared" si="46"/>
        <v>0.9234853032896353</v>
      </c>
      <c r="AF314" s="96" t="str">
        <f t="shared" si="47"/>
        <v/>
      </c>
      <c r="AG314" s="97" t="s">
        <v>194</v>
      </c>
      <c r="AH314" s="97" t="s">
        <v>194</v>
      </c>
      <c r="AI314" s="97" t="s">
        <v>194</v>
      </c>
      <c r="AJ314" s="97" t="s">
        <v>194</v>
      </c>
      <c r="AK314" s="97" t="s">
        <v>194</v>
      </c>
      <c r="AL314" s="97" t="s">
        <v>194</v>
      </c>
    </row>
    <row r="315" spans="2:38">
      <c r="B315" t="s">
        <v>1074</v>
      </c>
      <c r="C315" s="93">
        <v>20</v>
      </c>
      <c r="D315" t="s">
        <v>70</v>
      </c>
      <c r="E315" t="s">
        <v>107</v>
      </c>
      <c r="F315" s="98">
        <v>4</v>
      </c>
      <c r="G315" s="99">
        <v>42936</v>
      </c>
      <c r="H315" s="100" t="s">
        <v>1501</v>
      </c>
      <c r="I315" t="s">
        <v>1502</v>
      </c>
      <c r="J315">
        <v>2.1120000000000001</v>
      </c>
      <c r="K315">
        <v>2.1459999999999999</v>
      </c>
      <c r="L315" s="96">
        <f t="shared" si="40"/>
        <v>1.8622000000000001</v>
      </c>
      <c r="M315" s="107">
        <v>5.5147656768714146</v>
      </c>
      <c r="N315" s="96">
        <f t="shared" si="36"/>
        <v>1.7595040335653005</v>
      </c>
      <c r="O315" s="96">
        <f t="shared" si="41"/>
        <v>1.8961999999999999</v>
      </c>
      <c r="P315" s="107">
        <v>2.2816647271287041</v>
      </c>
      <c r="Q315" s="96">
        <f t="shared" si="37"/>
        <v>1.8529350734441854</v>
      </c>
      <c r="R315" s="99">
        <v>43007</v>
      </c>
      <c r="S315" s="96">
        <v>1.8559000000000001</v>
      </c>
      <c r="T315" s="96">
        <v>1.9332</v>
      </c>
      <c r="U315" s="96">
        <f t="shared" si="42"/>
        <v>1.7053</v>
      </c>
      <c r="V315" s="96">
        <f t="shared" si="42"/>
        <v>1.7826</v>
      </c>
      <c r="W315" s="96">
        <v>6.4935064935060867</v>
      </c>
      <c r="X315" s="96">
        <v>2.2439024390243194</v>
      </c>
      <c r="Y315" s="96">
        <f t="shared" si="38"/>
        <v>1.5945662337662407</v>
      </c>
      <c r="Z315" s="96">
        <f t="shared" si="38"/>
        <v>1.7426001951219525</v>
      </c>
      <c r="AA315" s="96">
        <f t="shared" si="43"/>
        <v>9.3741075128338625E-2</v>
      </c>
      <c r="AB315" s="96">
        <f t="shared" si="44"/>
        <v>6.1454956616203017E-2</v>
      </c>
      <c r="AC315" s="96">
        <f t="shared" si="39"/>
        <v>0.94045399652501294</v>
      </c>
      <c r="AD315">
        <f t="shared" si="45"/>
        <v>71</v>
      </c>
      <c r="AE315" s="96">
        <f t="shared" si="46"/>
        <v>0.88866855685470469</v>
      </c>
      <c r="AF315" s="96">
        <f t="shared" si="47"/>
        <v>4.8897880218682056E-2</v>
      </c>
      <c r="AG315" s="97" t="s">
        <v>194</v>
      </c>
      <c r="AH315" s="97" t="s">
        <v>194</v>
      </c>
      <c r="AI315" s="97" t="s">
        <v>194</v>
      </c>
      <c r="AJ315" s="97" t="s">
        <v>194</v>
      </c>
      <c r="AK315" s="97" t="s">
        <v>194</v>
      </c>
      <c r="AL315" s="97" t="s">
        <v>194</v>
      </c>
    </row>
    <row r="316" spans="2:38">
      <c r="B316" t="s">
        <v>1074</v>
      </c>
      <c r="C316" s="93">
        <v>21</v>
      </c>
      <c r="D316" t="s">
        <v>70</v>
      </c>
      <c r="E316" t="s">
        <v>107</v>
      </c>
      <c r="F316" s="98">
        <v>5</v>
      </c>
      <c r="G316" s="99">
        <v>42936</v>
      </c>
      <c r="H316" s="100" t="s">
        <v>1503</v>
      </c>
      <c r="I316" t="s">
        <v>1504</v>
      </c>
      <c r="J316">
        <v>1.9910000000000001</v>
      </c>
      <c r="K316">
        <v>2.2069999999999999</v>
      </c>
      <c r="L316" s="96">
        <f t="shared" si="40"/>
        <v>1.7412000000000001</v>
      </c>
      <c r="M316" s="107">
        <v>5.5147656768714146</v>
      </c>
      <c r="N316" s="96">
        <f t="shared" si="36"/>
        <v>1.645176900034315</v>
      </c>
      <c r="O316" s="96">
        <f t="shared" si="41"/>
        <v>1.9571999999999998</v>
      </c>
      <c r="P316" s="107">
        <v>2.2816647271287041</v>
      </c>
      <c r="Q316" s="96">
        <f t="shared" si="37"/>
        <v>1.9125432579606367</v>
      </c>
      <c r="R316" s="99">
        <v>43007</v>
      </c>
      <c r="S316" s="96">
        <v>1.4718</v>
      </c>
      <c r="T316" s="96" t="s">
        <v>193</v>
      </c>
      <c r="U316" s="96">
        <f t="shared" si="42"/>
        <v>1.3211999999999999</v>
      </c>
      <c r="V316" s="96" t="str">
        <f t="shared" si="42"/>
        <v/>
      </c>
      <c r="W316" s="96">
        <v>8.0481927710846151</v>
      </c>
      <c r="X316" s="96" t="s">
        <v>193</v>
      </c>
      <c r="Y316" s="96">
        <f t="shared" si="38"/>
        <v>1.2148672771084299</v>
      </c>
      <c r="Z316" s="96" t="str">
        <f t="shared" si="38"/>
        <v/>
      </c>
      <c r="AA316" s="96">
        <f t="shared" si="43"/>
        <v>0.26155826945838456</v>
      </c>
      <c r="AB316" s="96">
        <f t="shared" si="44"/>
        <v>0.17147287973993858</v>
      </c>
      <c r="AC316" s="96" t="str">
        <f t="shared" si="39"/>
        <v/>
      </c>
      <c r="AD316">
        <f t="shared" si="45"/>
        <v>71</v>
      </c>
      <c r="AE316" s="96">
        <f t="shared" si="46"/>
        <v>0.68936072510880697</v>
      </c>
      <c r="AF316" s="96" t="str">
        <f t="shared" si="47"/>
        <v/>
      </c>
      <c r="AG316" s="97" t="s">
        <v>194</v>
      </c>
      <c r="AH316" s="97" t="s">
        <v>194</v>
      </c>
      <c r="AI316" s="97" t="s">
        <v>194</v>
      </c>
      <c r="AJ316" s="97" t="s">
        <v>194</v>
      </c>
      <c r="AK316" s="97" t="s">
        <v>194</v>
      </c>
      <c r="AL316" s="97" t="s">
        <v>194</v>
      </c>
    </row>
    <row r="317" spans="2:38">
      <c r="B317" t="s">
        <v>1074</v>
      </c>
      <c r="C317" s="93">
        <v>22</v>
      </c>
      <c r="D317" t="s">
        <v>70</v>
      </c>
      <c r="E317" t="s">
        <v>107</v>
      </c>
      <c r="F317" s="98">
        <v>6</v>
      </c>
      <c r="G317" s="99">
        <v>42936</v>
      </c>
      <c r="H317" s="100" t="s">
        <v>1505</v>
      </c>
      <c r="I317" t="s">
        <v>1506</v>
      </c>
      <c r="J317">
        <v>1.966</v>
      </c>
      <c r="K317">
        <v>2.1480000000000001</v>
      </c>
      <c r="L317" s="96">
        <f t="shared" si="40"/>
        <v>1.7161999999999999</v>
      </c>
      <c r="M317" s="107">
        <v>5.5147656768714146</v>
      </c>
      <c r="N317" s="96">
        <f t="shared" si="36"/>
        <v>1.6215555914535327</v>
      </c>
      <c r="O317" s="96">
        <f t="shared" si="41"/>
        <v>1.8982000000000001</v>
      </c>
      <c r="P317" s="107">
        <v>2.2816647271287041</v>
      </c>
      <c r="Q317" s="96">
        <f t="shared" si="37"/>
        <v>1.854889440149643</v>
      </c>
      <c r="R317" s="99">
        <v>43007</v>
      </c>
      <c r="S317" s="96">
        <v>1.3833</v>
      </c>
      <c r="T317" s="96">
        <v>1.8704000000000001</v>
      </c>
      <c r="U317" s="96">
        <f t="shared" si="42"/>
        <v>1.2326999999999999</v>
      </c>
      <c r="V317" s="96">
        <f t="shared" si="42"/>
        <v>1.7198</v>
      </c>
      <c r="W317" s="96">
        <v>8.0118694362018044</v>
      </c>
      <c r="X317" s="96">
        <v>2.497502497502583</v>
      </c>
      <c r="Y317" s="96">
        <f t="shared" si="38"/>
        <v>1.1339376854599403</v>
      </c>
      <c r="Z317" s="96">
        <f t="shared" si="38"/>
        <v>1.6768479520479507</v>
      </c>
      <c r="AA317" s="96">
        <f t="shared" si="43"/>
        <v>0.30070995318544746</v>
      </c>
      <c r="AB317" s="96">
        <f t="shared" si="44"/>
        <v>0.19714001681516274</v>
      </c>
      <c r="AC317" s="96">
        <f t="shared" si="39"/>
        <v>0.90401504033182223</v>
      </c>
      <c r="AD317">
        <f t="shared" si="45"/>
        <v>71</v>
      </c>
      <c r="AE317" s="96">
        <f t="shared" si="46"/>
        <v>0.64286228837832837</v>
      </c>
      <c r="AF317" s="96">
        <f t="shared" si="47"/>
        <v>9.3980234177306228E-3</v>
      </c>
      <c r="AG317" s="97" t="s">
        <v>194</v>
      </c>
      <c r="AH317" s="97" t="s">
        <v>194</v>
      </c>
      <c r="AI317" s="97" t="s">
        <v>194</v>
      </c>
      <c r="AJ317" s="97" t="s">
        <v>194</v>
      </c>
      <c r="AK317" s="97" t="s">
        <v>194</v>
      </c>
      <c r="AL317" s="97" t="s">
        <v>194</v>
      </c>
    </row>
    <row r="318" spans="2:38">
      <c r="B318" t="s">
        <v>1074</v>
      </c>
      <c r="C318" s="93">
        <v>23</v>
      </c>
      <c r="D318" t="s">
        <v>70</v>
      </c>
      <c r="E318" t="s">
        <v>107</v>
      </c>
      <c r="F318" s="98">
        <v>7</v>
      </c>
      <c r="G318" s="99" t="s">
        <v>193</v>
      </c>
      <c r="H318" s="100" t="s">
        <v>193</v>
      </c>
      <c r="I318" t="s">
        <v>193</v>
      </c>
      <c r="J318" t="s">
        <v>193</v>
      </c>
      <c r="K318" t="s">
        <v>193</v>
      </c>
      <c r="L318" s="96" t="str">
        <f t="shared" si="40"/>
        <v/>
      </c>
      <c r="M318" s="107">
        <v>5.5147656768714146</v>
      </c>
      <c r="N318" s="96" t="str">
        <f t="shared" si="36"/>
        <v/>
      </c>
      <c r="O318" s="96" t="str">
        <f t="shared" si="41"/>
        <v/>
      </c>
      <c r="P318" s="107">
        <v>2.2816647271287041</v>
      </c>
      <c r="Q318" s="96" t="str">
        <f t="shared" si="37"/>
        <v/>
      </c>
      <c r="R318" s="99" t="s">
        <v>193</v>
      </c>
      <c r="S318" s="96" t="s">
        <v>193</v>
      </c>
      <c r="T318" s="96" t="s">
        <v>193</v>
      </c>
      <c r="U318" s="96" t="str">
        <f t="shared" si="42"/>
        <v/>
      </c>
      <c r="V318" s="96" t="str">
        <f t="shared" si="42"/>
        <v/>
      </c>
      <c r="W318" s="96" t="s">
        <v>193</v>
      </c>
      <c r="X318" s="96" t="s">
        <v>193</v>
      </c>
      <c r="Y318" s="96" t="str">
        <f t="shared" si="38"/>
        <v/>
      </c>
      <c r="Z318" s="96" t="str">
        <f t="shared" si="38"/>
        <v/>
      </c>
      <c r="AA318" s="96" t="str">
        <f t="shared" si="43"/>
        <v/>
      </c>
      <c r="AB318" s="96" t="str">
        <f t="shared" si="44"/>
        <v/>
      </c>
      <c r="AC318" s="96" t="str">
        <f t="shared" si="39"/>
        <v/>
      </c>
      <c r="AD318" t="str">
        <f t="shared" si="45"/>
        <v/>
      </c>
      <c r="AE318" s="96" t="str">
        <f t="shared" si="46"/>
        <v/>
      </c>
      <c r="AF318" s="96" t="str">
        <f t="shared" si="47"/>
        <v/>
      </c>
      <c r="AG318" s="97" t="s">
        <v>194</v>
      </c>
      <c r="AH318" s="97" t="s">
        <v>194</v>
      </c>
      <c r="AI318" s="97" t="s">
        <v>194</v>
      </c>
      <c r="AJ318" s="97" t="s">
        <v>194</v>
      </c>
      <c r="AK318" s="97" t="s">
        <v>194</v>
      </c>
      <c r="AL318" s="97" t="s">
        <v>194</v>
      </c>
    </row>
    <row r="319" spans="2:38">
      <c r="B319" t="s">
        <v>1074</v>
      </c>
      <c r="C319" s="93">
        <v>24</v>
      </c>
      <c r="D319" t="s">
        <v>70</v>
      </c>
      <c r="E319" t="s">
        <v>107</v>
      </c>
      <c r="F319" s="98">
        <v>8</v>
      </c>
      <c r="G319" s="99">
        <v>42936</v>
      </c>
      <c r="H319" s="100" t="s">
        <v>1507</v>
      </c>
      <c r="I319" t="s">
        <v>1508</v>
      </c>
      <c r="J319">
        <v>2.1419999999999999</v>
      </c>
      <c r="K319">
        <v>2.169</v>
      </c>
      <c r="L319" s="96">
        <f t="shared" si="40"/>
        <v>1.8921999999999999</v>
      </c>
      <c r="M319" s="107">
        <v>5.5147656768714146</v>
      </c>
      <c r="N319" s="96">
        <f t="shared" si="36"/>
        <v>1.7878496038622389</v>
      </c>
      <c r="O319" s="96">
        <f t="shared" si="41"/>
        <v>1.9192</v>
      </c>
      <c r="P319" s="107">
        <v>2.2816647271287041</v>
      </c>
      <c r="Q319" s="96">
        <f t="shared" si="37"/>
        <v>1.8754102905569459</v>
      </c>
      <c r="R319" s="99">
        <v>43007</v>
      </c>
      <c r="S319" s="96">
        <v>1.8862000000000001</v>
      </c>
      <c r="T319" s="96">
        <v>1.9756</v>
      </c>
      <c r="U319" s="96">
        <f t="shared" si="42"/>
        <v>1.7356</v>
      </c>
      <c r="V319" s="96">
        <f t="shared" si="42"/>
        <v>1.825</v>
      </c>
      <c r="W319" s="96">
        <v>6.1334641805691774</v>
      </c>
      <c r="X319" s="96">
        <v>3.4467713787080392</v>
      </c>
      <c r="Y319" s="96">
        <f t="shared" si="38"/>
        <v>1.6291475956820414</v>
      </c>
      <c r="Z319" s="96">
        <f t="shared" si="38"/>
        <v>1.7620964223385782</v>
      </c>
      <c r="AA319" s="96">
        <f t="shared" si="43"/>
        <v>8.8766978965880705E-2</v>
      </c>
      <c r="AB319" s="96">
        <f t="shared" si="44"/>
        <v>5.8194028965755547E-2</v>
      </c>
      <c r="AC319" s="96">
        <f t="shared" si="39"/>
        <v>0.939579158337285</v>
      </c>
      <c r="AD319">
        <f t="shared" si="45"/>
        <v>71</v>
      </c>
      <c r="AE319" s="96">
        <f t="shared" si="46"/>
        <v>0.89457603448232692</v>
      </c>
      <c r="AF319" s="96" t="str">
        <f t="shared" si="47"/>
        <v/>
      </c>
      <c r="AG319" s="97" t="s">
        <v>194</v>
      </c>
      <c r="AH319" s="97" t="s">
        <v>194</v>
      </c>
      <c r="AI319" s="97" t="s">
        <v>194</v>
      </c>
      <c r="AJ319" s="97" t="s">
        <v>194</v>
      </c>
      <c r="AK319" s="97" t="s">
        <v>194</v>
      </c>
      <c r="AL319" s="97" t="s">
        <v>194</v>
      </c>
    </row>
    <row r="320" spans="2:38">
      <c r="B320" t="s">
        <v>1074</v>
      </c>
      <c r="C320" s="93">
        <v>25</v>
      </c>
      <c r="D320" t="s">
        <v>71</v>
      </c>
      <c r="E320" t="s">
        <v>107</v>
      </c>
      <c r="F320" s="94">
        <v>1</v>
      </c>
      <c r="G320" s="99">
        <v>42936</v>
      </c>
      <c r="H320" s="100" t="s">
        <v>1509</v>
      </c>
      <c r="I320" t="s">
        <v>1510</v>
      </c>
      <c r="J320">
        <v>1.944</v>
      </c>
      <c r="K320">
        <v>2.2589999999999999</v>
      </c>
      <c r="L320" s="96">
        <f t="shared" si="40"/>
        <v>1.6941999999999999</v>
      </c>
      <c r="M320" s="107">
        <v>5.5147656768714146</v>
      </c>
      <c r="N320" s="96">
        <f t="shared" si="36"/>
        <v>1.6007688399024445</v>
      </c>
      <c r="O320" s="96">
        <f t="shared" si="41"/>
        <v>2.0091999999999999</v>
      </c>
      <c r="P320" s="107">
        <v>2.2816647271287041</v>
      </c>
      <c r="Q320" s="96">
        <f t="shared" si="37"/>
        <v>1.9633567923025299</v>
      </c>
      <c r="R320" s="99">
        <v>43007</v>
      </c>
      <c r="S320" s="96">
        <v>1.8079000000000001</v>
      </c>
      <c r="T320" s="96">
        <v>2.0360999999999998</v>
      </c>
      <c r="U320" s="96">
        <f t="shared" si="42"/>
        <v>1.6573</v>
      </c>
      <c r="V320" s="96">
        <f t="shared" si="42"/>
        <v>1.8854999999999997</v>
      </c>
      <c r="W320" s="96">
        <v>5.9562587249876717</v>
      </c>
      <c r="X320" s="96">
        <v>3.0508474576268232</v>
      </c>
      <c r="Y320" s="96">
        <f t="shared" si="38"/>
        <v>1.5585869241507793</v>
      </c>
      <c r="Z320" s="96">
        <f t="shared" si="38"/>
        <v>1.827976271186446</v>
      </c>
      <c r="AA320" s="96">
        <f t="shared" si="43"/>
        <v>2.6351035015296675E-2</v>
      </c>
      <c r="AB320" s="96">
        <f t="shared" si="44"/>
        <v>1.7275262860384537E-2</v>
      </c>
      <c r="AC320" s="96">
        <f t="shared" si="39"/>
        <v>0.9310463988782619</v>
      </c>
      <c r="AD320">
        <f t="shared" si="45"/>
        <v>71</v>
      </c>
      <c r="AE320" s="96">
        <f t="shared" si="46"/>
        <v>0.96870423394857874</v>
      </c>
      <c r="AF320" s="96" t="str">
        <f t="shared" si="47"/>
        <v/>
      </c>
      <c r="AG320" s="97" t="s">
        <v>194</v>
      </c>
      <c r="AH320" s="97" t="s">
        <v>194</v>
      </c>
      <c r="AI320" s="97" t="s">
        <v>194</v>
      </c>
      <c r="AJ320" s="97" t="s">
        <v>194</v>
      </c>
      <c r="AK320" s="97" t="s">
        <v>194</v>
      </c>
      <c r="AL320" s="97" t="s">
        <v>194</v>
      </c>
    </row>
    <row r="321" spans="2:38">
      <c r="B321" t="s">
        <v>1074</v>
      </c>
      <c r="C321" s="93">
        <v>26</v>
      </c>
      <c r="D321" t="s">
        <v>71</v>
      </c>
      <c r="E321" t="s">
        <v>107</v>
      </c>
      <c r="F321" s="94">
        <v>2</v>
      </c>
      <c r="G321" s="99">
        <v>42936</v>
      </c>
      <c r="H321" s="100" t="s">
        <v>1511</v>
      </c>
      <c r="I321" t="s">
        <v>1512</v>
      </c>
      <c r="J321">
        <v>2.1469999999999998</v>
      </c>
      <c r="K321">
        <v>2.14</v>
      </c>
      <c r="L321" s="96">
        <f t="shared" si="40"/>
        <v>1.8971999999999998</v>
      </c>
      <c r="M321" s="107">
        <v>5.5147656768714146</v>
      </c>
      <c r="N321" s="96">
        <f t="shared" si="36"/>
        <v>1.7925738655783954</v>
      </c>
      <c r="O321" s="96">
        <f t="shared" si="41"/>
        <v>1.8902000000000001</v>
      </c>
      <c r="P321" s="107">
        <v>2.2816647271287041</v>
      </c>
      <c r="Q321" s="96">
        <f t="shared" si="37"/>
        <v>1.8470719733278134</v>
      </c>
      <c r="R321" s="99">
        <v>43007</v>
      </c>
      <c r="S321" s="96">
        <v>2.0030000000000001</v>
      </c>
      <c r="T321" s="96">
        <v>1.9686999999999999</v>
      </c>
      <c r="U321" s="96">
        <f t="shared" si="42"/>
        <v>1.8524</v>
      </c>
      <c r="V321" s="96">
        <f t="shared" si="42"/>
        <v>1.8180999999999998</v>
      </c>
      <c r="W321" s="96">
        <v>6.0509554140126784</v>
      </c>
      <c r="X321" s="96">
        <v>2.1136683889149204</v>
      </c>
      <c r="Y321" s="96">
        <f t="shared" si="38"/>
        <v>1.7403121019108292</v>
      </c>
      <c r="Z321" s="96">
        <f t="shared" si="38"/>
        <v>1.7796713950211376</v>
      </c>
      <c r="AA321" s="96">
        <f t="shared" si="43"/>
        <v>2.9154594224045205E-2</v>
      </c>
      <c r="AB321" s="96">
        <f t="shared" si="44"/>
        <v>1.9113225667070008E-2</v>
      </c>
      <c r="AC321" s="96">
        <f t="shared" si="39"/>
        <v>0.96350950083160958</v>
      </c>
      <c r="AD321">
        <f t="shared" si="45"/>
        <v>71</v>
      </c>
      <c r="AE321" s="96">
        <f t="shared" si="46"/>
        <v>0.96537459118284419</v>
      </c>
      <c r="AF321" s="96" t="str">
        <f t="shared" si="47"/>
        <v/>
      </c>
      <c r="AG321" s="97" t="s">
        <v>194</v>
      </c>
      <c r="AH321" s="97" t="s">
        <v>194</v>
      </c>
      <c r="AI321" s="97" t="s">
        <v>194</v>
      </c>
      <c r="AJ321" s="97" t="s">
        <v>194</v>
      </c>
      <c r="AK321" s="97" t="s">
        <v>194</v>
      </c>
      <c r="AL321" s="97" t="s">
        <v>194</v>
      </c>
    </row>
    <row r="322" spans="2:38">
      <c r="B322" t="s">
        <v>1074</v>
      </c>
      <c r="C322" s="93">
        <v>27</v>
      </c>
      <c r="D322" t="s">
        <v>71</v>
      </c>
      <c r="E322" t="s">
        <v>107</v>
      </c>
      <c r="F322" s="94">
        <v>3</v>
      </c>
      <c r="G322" s="99">
        <v>42936</v>
      </c>
      <c r="H322" s="100" t="s">
        <v>1513</v>
      </c>
      <c r="I322" t="s">
        <v>1514</v>
      </c>
      <c r="J322">
        <v>2.0830000000000002</v>
      </c>
      <c r="K322">
        <v>2.1850000000000001</v>
      </c>
      <c r="L322" s="96">
        <f t="shared" si="40"/>
        <v>1.8332000000000002</v>
      </c>
      <c r="M322" s="107">
        <v>5.5147656768714146</v>
      </c>
      <c r="N322" s="96">
        <f t="shared" si="36"/>
        <v>1.7321033156115935</v>
      </c>
      <c r="O322" s="96">
        <f t="shared" si="41"/>
        <v>1.9352</v>
      </c>
      <c r="P322" s="107">
        <v>2.2816647271287041</v>
      </c>
      <c r="Q322" s="96">
        <f t="shared" si="37"/>
        <v>1.8910452242006053</v>
      </c>
      <c r="R322" s="99">
        <v>43007</v>
      </c>
      <c r="S322" s="96">
        <v>1.5669999999999999</v>
      </c>
      <c r="T322" s="96">
        <v>1.97</v>
      </c>
      <c r="U322" s="96">
        <f t="shared" si="42"/>
        <v>1.4163999999999999</v>
      </c>
      <c r="V322" s="96">
        <f t="shared" si="42"/>
        <v>1.8193999999999999</v>
      </c>
      <c r="W322" s="96">
        <v>8.8192771084339281</v>
      </c>
      <c r="X322" s="96">
        <v>2.2376926902038257</v>
      </c>
      <c r="Y322" s="96">
        <f t="shared" si="38"/>
        <v>1.2914837590361417</v>
      </c>
      <c r="Z322" s="96">
        <f t="shared" si="38"/>
        <v>1.7786874191944315</v>
      </c>
      <c r="AA322" s="96">
        <f t="shared" si="43"/>
        <v>0.25438410780933829</v>
      </c>
      <c r="AB322" s="96">
        <f t="shared" si="44"/>
        <v>0.16676962887263036</v>
      </c>
      <c r="AC322" s="96">
        <f t="shared" si="39"/>
        <v>0.94058428451721965</v>
      </c>
      <c r="AD322">
        <f t="shared" si="45"/>
        <v>71</v>
      </c>
      <c r="AE322" s="96">
        <f t="shared" si="46"/>
        <v>0.69788110711480011</v>
      </c>
      <c r="AF322" s="96">
        <f t="shared" si="47"/>
        <v>6.2039776632809096E-3</v>
      </c>
      <c r="AG322" s="97" t="s">
        <v>194</v>
      </c>
      <c r="AH322" s="97" t="s">
        <v>194</v>
      </c>
      <c r="AI322" s="97" t="s">
        <v>194</v>
      </c>
      <c r="AJ322" s="97" t="s">
        <v>194</v>
      </c>
      <c r="AK322" s="97" t="s">
        <v>194</v>
      </c>
      <c r="AL322" s="97" t="s">
        <v>194</v>
      </c>
    </row>
    <row r="323" spans="2:38">
      <c r="B323" t="s">
        <v>1074</v>
      </c>
      <c r="C323" s="93">
        <v>28</v>
      </c>
      <c r="D323" t="s">
        <v>71</v>
      </c>
      <c r="E323" t="s">
        <v>107</v>
      </c>
      <c r="F323" s="98">
        <v>4</v>
      </c>
      <c r="G323" s="99">
        <v>42936</v>
      </c>
      <c r="H323" s="100" t="s">
        <v>1515</v>
      </c>
      <c r="I323" t="s">
        <v>1516</v>
      </c>
      <c r="J323">
        <v>1.895</v>
      </c>
      <c r="K323">
        <v>2.242</v>
      </c>
      <c r="L323" s="96">
        <f t="shared" si="40"/>
        <v>1.6452</v>
      </c>
      <c r="M323" s="107">
        <v>5.5147656768714146</v>
      </c>
      <c r="N323" s="96">
        <f t="shared" si="36"/>
        <v>1.5544710750841115</v>
      </c>
      <c r="O323" s="96">
        <f t="shared" si="41"/>
        <v>1.9922</v>
      </c>
      <c r="P323" s="107">
        <v>2.2816647271287041</v>
      </c>
      <c r="Q323" s="96">
        <f t="shared" si="37"/>
        <v>1.9467446753061419</v>
      </c>
      <c r="R323" s="99">
        <v>43007</v>
      </c>
      <c r="S323" s="96">
        <v>1.5884</v>
      </c>
      <c r="T323" s="96">
        <v>1.964</v>
      </c>
      <c r="U323" s="96">
        <f t="shared" si="42"/>
        <v>1.4378</v>
      </c>
      <c r="V323" s="96">
        <f t="shared" si="42"/>
        <v>1.8133999999999999</v>
      </c>
      <c r="W323" s="96">
        <v>6.5978456014354894</v>
      </c>
      <c r="X323" s="96">
        <v>3.596059113301163</v>
      </c>
      <c r="Y323" s="96">
        <f t="shared" si="38"/>
        <v>1.3429361759425604</v>
      </c>
      <c r="Z323" s="96">
        <f t="shared" si="38"/>
        <v>1.7481890640393967</v>
      </c>
      <c r="AA323" s="96">
        <f t="shared" si="43"/>
        <v>0.13608159233847761</v>
      </c>
      <c r="AB323" s="96">
        <f t="shared" si="44"/>
        <v>8.9212635357291736E-2</v>
      </c>
      <c r="AC323" s="96">
        <f t="shared" si="39"/>
        <v>0.89800634167111781</v>
      </c>
      <c r="AD323">
        <f t="shared" si="45"/>
        <v>71</v>
      </c>
      <c r="AE323" s="96">
        <f t="shared" si="46"/>
        <v>0.83838290696142803</v>
      </c>
      <c r="AF323" s="96" t="str">
        <f t="shared" si="47"/>
        <v/>
      </c>
      <c r="AG323" s="97" t="s">
        <v>194</v>
      </c>
      <c r="AH323" s="97" t="s">
        <v>194</v>
      </c>
      <c r="AI323" s="97" t="s">
        <v>194</v>
      </c>
      <c r="AJ323" s="97" t="s">
        <v>194</v>
      </c>
      <c r="AK323" s="97" t="s">
        <v>194</v>
      </c>
      <c r="AL323" s="97" t="s">
        <v>194</v>
      </c>
    </row>
    <row r="324" spans="2:38">
      <c r="B324" t="s">
        <v>1074</v>
      </c>
      <c r="C324" s="93">
        <v>29</v>
      </c>
      <c r="D324" t="s">
        <v>71</v>
      </c>
      <c r="E324" t="s">
        <v>107</v>
      </c>
      <c r="F324" s="98">
        <v>5</v>
      </c>
      <c r="G324" s="99">
        <v>42936</v>
      </c>
      <c r="H324" s="100" t="s">
        <v>1517</v>
      </c>
      <c r="I324" t="s">
        <v>1518</v>
      </c>
      <c r="J324">
        <v>1.968</v>
      </c>
      <c r="K324">
        <v>2.23</v>
      </c>
      <c r="L324" s="96">
        <f t="shared" si="40"/>
        <v>1.7181999999999999</v>
      </c>
      <c r="M324" s="107">
        <v>5.5147656768714146</v>
      </c>
      <c r="N324" s="96">
        <f t="shared" si="36"/>
        <v>1.6234452961399952</v>
      </c>
      <c r="O324" s="96">
        <f t="shared" si="41"/>
        <v>1.9802</v>
      </c>
      <c r="P324" s="107">
        <v>2.2816647271287041</v>
      </c>
      <c r="Q324" s="96">
        <f t="shared" si="37"/>
        <v>1.9350184750733974</v>
      </c>
      <c r="R324" s="99">
        <v>43007</v>
      </c>
      <c r="S324" s="96">
        <v>1.7436</v>
      </c>
      <c r="T324" s="96">
        <v>1.9955000000000001</v>
      </c>
      <c r="U324" s="96">
        <f t="shared" si="42"/>
        <v>1.593</v>
      </c>
      <c r="V324" s="96">
        <f t="shared" si="42"/>
        <v>1.8449</v>
      </c>
      <c r="W324" s="96">
        <v>6.4090019569471499</v>
      </c>
      <c r="X324" s="96">
        <v>2.8292682926832247</v>
      </c>
      <c r="Y324" s="96">
        <f t="shared" si="38"/>
        <v>1.4909045988258318</v>
      </c>
      <c r="Z324" s="96">
        <f t="shared" si="38"/>
        <v>1.7927028292682872</v>
      </c>
      <c r="AA324" s="96">
        <f t="shared" si="43"/>
        <v>8.1641615907416476E-2</v>
      </c>
      <c r="AB324" s="96">
        <f t="shared" si="44"/>
        <v>5.3522769573508162E-2</v>
      </c>
      <c r="AC324" s="96">
        <f t="shared" si="39"/>
        <v>0.92645256485227512</v>
      </c>
      <c r="AD324">
        <f t="shared" si="45"/>
        <v>71</v>
      </c>
      <c r="AE324" s="96">
        <f t="shared" si="46"/>
        <v>0.90303846091755768</v>
      </c>
      <c r="AF324" s="96" t="str">
        <f t="shared" si="47"/>
        <v/>
      </c>
      <c r="AG324" s="97" t="s">
        <v>194</v>
      </c>
      <c r="AH324" s="97" t="s">
        <v>194</v>
      </c>
      <c r="AI324" s="97" t="s">
        <v>194</v>
      </c>
      <c r="AJ324" s="97" t="s">
        <v>194</v>
      </c>
      <c r="AK324" s="97" t="s">
        <v>194</v>
      </c>
      <c r="AL324" s="97" t="s">
        <v>194</v>
      </c>
    </row>
    <row r="325" spans="2:38">
      <c r="B325" t="s">
        <v>1074</v>
      </c>
      <c r="C325" s="93">
        <v>30</v>
      </c>
      <c r="D325" t="s">
        <v>71</v>
      </c>
      <c r="E325" t="s">
        <v>107</v>
      </c>
      <c r="F325" s="98">
        <v>6</v>
      </c>
      <c r="G325" s="99">
        <v>42936</v>
      </c>
      <c r="H325" s="100" t="s">
        <v>1519</v>
      </c>
      <c r="I325" t="s">
        <v>1520</v>
      </c>
      <c r="J325">
        <v>2.032</v>
      </c>
      <c r="K325">
        <v>2.2599999999999998</v>
      </c>
      <c r="L325" s="96">
        <f t="shared" si="40"/>
        <v>1.7822</v>
      </c>
      <c r="M325" s="107">
        <v>5.5147656768714146</v>
      </c>
      <c r="N325" s="96">
        <f t="shared" si="36"/>
        <v>1.6839158461067976</v>
      </c>
      <c r="O325" s="96">
        <f t="shared" si="41"/>
        <v>2.0101999999999998</v>
      </c>
      <c r="P325" s="107">
        <v>2.2816647271287041</v>
      </c>
      <c r="Q325" s="96">
        <f t="shared" si="37"/>
        <v>1.9643339756552585</v>
      </c>
      <c r="R325" s="99">
        <v>43007</v>
      </c>
      <c r="S325" s="96">
        <v>1.8809</v>
      </c>
      <c r="T325" s="96">
        <v>2.0409000000000002</v>
      </c>
      <c r="U325" s="96">
        <f t="shared" si="42"/>
        <v>1.7302999999999999</v>
      </c>
      <c r="V325" s="96">
        <f t="shared" si="42"/>
        <v>1.8903000000000001</v>
      </c>
      <c r="W325" s="96">
        <v>5.730937348227001</v>
      </c>
      <c r="X325" s="96">
        <v>2.2449975597850815</v>
      </c>
      <c r="Y325" s="96">
        <f t="shared" si="38"/>
        <v>1.6311375910636281</v>
      </c>
      <c r="Z325" s="96">
        <f t="shared" si="38"/>
        <v>1.8478628111273827</v>
      </c>
      <c r="AA325" s="96">
        <f t="shared" si="43"/>
        <v>3.1342572828204185E-2</v>
      </c>
      <c r="AB325" s="96">
        <f t="shared" si="44"/>
        <v>2.0547624942005571E-2</v>
      </c>
      <c r="AC325" s="96">
        <f t="shared" si="39"/>
        <v>0.94070704576138919</v>
      </c>
      <c r="AD325">
        <f t="shared" si="45"/>
        <v>71</v>
      </c>
      <c r="AE325" s="96">
        <f t="shared" si="46"/>
        <v>0.96277604177172904</v>
      </c>
      <c r="AF325" s="96" t="str">
        <f t="shared" si="47"/>
        <v/>
      </c>
      <c r="AG325" s="97" t="s">
        <v>194</v>
      </c>
      <c r="AH325" s="97" t="s">
        <v>194</v>
      </c>
      <c r="AI325" s="97" t="s">
        <v>194</v>
      </c>
      <c r="AJ325" s="97" t="s">
        <v>194</v>
      </c>
      <c r="AK325" s="97" t="s">
        <v>194</v>
      </c>
      <c r="AL325" s="97" t="s">
        <v>194</v>
      </c>
    </row>
    <row r="326" spans="2:38">
      <c r="B326" t="s">
        <v>1074</v>
      </c>
      <c r="C326" s="93">
        <v>31</v>
      </c>
      <c r="D326" t="s">
        <v>71</v>
      </c>
      <c r="E326" t="s">
        <v>107</v>
      </c>
      <c r="F326" s="98">
        <v>7</v>
      </c>
      <c r="G326" s="99" t="s">
        <v>193</v>
      </c>
      <c r="H326" s="100" t="s">
        <v>193</v>
      </c>
      <c r="I326" t="s">
        <v>193</v>
      </c>
      <c r="J326" t="s">
        <v>193</v>
      </c>
      <c r="K326" t="s">
        <v>193</v>
      </c>
      <c r="L326" s="96" t="str">
        <f t="shared" si="40"/>
        <v/>
      </c>
      <c r="M326" s="107">
        <v>5.5147656768714146</v>
      </c>
      <c r="N326" s="96" t="str">
        <f t="shared" si="36"/>
        <v/>
      </c>
      <c r="O326" s="96" t="str">
        <f t="shared" si="41"/>
        <v/>
      </c>
      <c r="P326" s="107">
        <v>2.2816647271287041</v>
      </c>
      <c r="Q326" s="96" t="str">
        <f t="shared" si="37"/>
        <v/>
      </c>
      <c r="R326" s="99" t="s">
        <v>193</v>
      </c>
      <c r="S326" s="96" t="s">
        <v>193</v>
      </c>
      <c r="T326" s="96" t="s">
        <v>193</v>
      </c>
      <c r="U326" s="96" t="str">
        <f t="shared" si="42"/>
        <v/>
      </c>
      <c r="V326" s="96" t="str">
        <f t="shared" si="42"/>
        <v/>
      </c>
      <c r="W326" s="96" t="s">
        <v>193</v>
      </c>
      <c r="X326" s="96" t="s">
        <v>193</v>
      </c>
      <c r="Y326" s="96" t="str">
        <f t="shared" si="38"/>
        <v/>
      </c>
      <c r="Z326" s="96" t="str">
        <f t="shared" si="38"/>
        <v/>
      </c>
      <c r="AA326" s="96" t="str">
        <f t="shared" si="43"/>
        <v/>
      </c>
      <c r="AB326" s="96" t="str">
        <f t="shared" si="44"/>
        <v/>
      </c>
      <c r="AC326" s="96" t="str">
        <f t="shared" si="39"/>
        <v/>
      </c>
      <c r="AD326" t="str">
        <f t="shared" si="45"/>
        <v/>
      </c>
      <c r="AE326" s="96" t="str">
        <f t="shared" si="46"/>
        <v/>
      </c>
      <c r="AF326" s="96" t="str">
        <f t="shared" si="47"/>
        <v/>
      </c>
      <c r="AG326" s="97" t="s">
        <v>194</v>
      </c>
      <c r="AH326" s="97" t="s">
        <v>194</v>
      </c>
      <c r="AI326" s="97" t="s">
        <v>194</v>
      </c>
      <c r="AJ326" s="97" t="s">
        <v>194</v>
      </c>
      <c r="AK326" s="97" t="s">
        <v>194</v>
      </c>
      <c r="AL326" s="97" t="s">
        <v>194</v>
      </c>
    </row>
    <row r="327" spans="2:38">
      <c r="B327" t="s">
        <v>1074</v>
      </c>
      <c r="C327" s="93">
        <v>32</v>
      </c>
      <c r="D327" t="s">
        <v>71</v>
      </c>
      <c r="E327" t="s">
        <v>107</v>
      </c>
      <c r="F327" s="98">
        <v>8</v>
      </c>
      <c r="G327" s="99">
        <v>42936</v>
      </c>
      <c r="H327" s="100" t="s">
        <v>1521</v>
      </c>
      <c r="I327" t="s">
        <v>1522</v>
      </c>
      <c r="J327">
        <v>2.0699999999999998</v>
      </c>
      <c r="K327">
        <v>2.2080000000000002</v>
      </c>
      <c r="L327" s="96">
        <f t="shared" si="40"/>
        <v>1.8201999999999998</v>
      </c>
      <c r="M327" s="107">
        <v>5.5147656768714146</v>
      </c>
      <c r="N327" s="96">
        <f t="shared" si="36"/>
        <v>1.7198202351495864</v>
      </c>
      <c r="O327" s="96">
        <f t="shared" si="41"/>
        <v>1.9582000000000002</v>
      </c>
      <c r="P327" s="107">
        <v>2.2816647271287041</v>
      </c>
      <c r="Q327" s="96">
        <f t="shared" si="37"/>
        <v>1.913520441313366</v>
      </c>
      <c r="R327" s="99">
        <v>43007</v>
      </c>
      <c r="S327" s="96">
        <v>1.8129</v>
      </c>
      <c r="T327" s="96">
        <v>2.0331000000000001</v>
      </c>
      <c r="U327" s="96">
        <f t="shared" si="42"/>
        <v>1.6622999999999999</v>
      </c>
      <c r="V327" s="96">
        <f t="shared" si="42"/>
        <v>1.8825000000000001</v>
      </c>
      <c r="W327" s="96">
        <v>6.7003792667513089</v>
      </c>
      <c r="X327" s="96">
        <v>2.8682547399117464</v>
      </c>
      <c r="Y327" s="96">
        <f t="shared" si="38"/>
        <v>1.5509195954487929</v>
      </c>
      <c r="Z327" s="96">
        <f t="shared" si="38"/>
        <v>1.8285051045211613</v>
      </c>
      <c r="AA327" s="96">
        <f t="shared" si="43"/>
        <v>9.8208310525025766E-2</v>
      </c>
      <c r="AB327" s="96">
        <f t="shared" si="44"/>
        <v>6.4383595498591725E-2</v>
      </c>
      <c r="AC327" s="96">
        <f t="shared" si="39"/>
        <v>0.95557124190747944</v>
      </c>
      <c r="AD327">
        <f t="shared" si="45"/>
        <v>71</v>
      </c>
      <c r="AE327" s="96">
        <f t="shared" si="46"/>
        <v>0.88336305163298601</v>
      </c>
      <c r="AF327" s="96">
        <f t="shared" si="47"/>
        <v>1.6498412421701646E-2</v>
      </c>
      <c r="AG327" s="97" t="s">
        <v>194</v>
      </c>
      <c r="AH327" s="97" t="s">
        <v>194</v>
      </c>
      <c r="AI327" s="97" t="s">
        <v>194</v>
      </c>
      <c r="AJ327" s="97" t="s">
        <v>194</v>
      </c>
      <c r="AK327" s="97" t="s">
        <v>194</v>
      </c>
      <c r="AL327" s="97" t="s">
        <v>194</v>
      </c>
    </row>
    <row r="328" spans="2:38">
      <c r="B328" t="s">
        <v>1074</v>
      </c>
      <c r="C328" s="93">
        <v>33</v>
      </c>
      <c r="D328" t="s">
        <v>72</v>
      </c>
      <c r="E328" t="s">
        <v>107</v>
      </c>
      <c r="F328" s="94">
        <v>1</v>
      </c>
      <c r="G328" s="99">
        <v>42938</v>
      </c>
      <c r="H328" s="100" t="s">
        <v>1523</v>
      </c>
      <c r="I328" t="s">
        <v>1524</v>
      </c>
      <c r="J328">
        <v>2.0059999999999998</v>
      </c>
      <c r="K328">
        <v>2.161</v>
      </c>
      <c r="L328" s="96">
        <f t="shared" si="40"/>
        <v>1.7561999999999998</v>
      </c>
      <c r="M328" s="107">
        <v>5.5147656768714146</v>
      </c>
      <c r="N328" s="96">
        <f t="shared" si="36"/>
        <v>1.659349685182784</v>
      </c>
      <c r="O328" s="96">
        <f t="shared" si="41"/>
        <v>1.9112</v>
      </c>
      <c r="P328" s="107">
        <v>2.2816647271287041</v>
      </c>
      <c r="Q328" s="96">
        <f t="shared" si="37"/>
        <v>1.8675928237351163</v>
      </c>
      <c r="R328" s="99">
        <v>43005</v>
      </c>
      <c r="S328" s="96">
        <v>1.8048</v>
      </c>
      <c r="T328" s="96">
        <v>1.9524999999999999</v>
      </c>
      <c r="U328" s="96">
        <f t="shared" si="42"/>
        <v>1.6541999999999999</v>
      </c>
      <c r="V328" s="96">
        <f t="shared" si="42"/>
        <v>1.8018999999999998</v>
      </c>
      <c r="W328" s="96">
        <v>6.0181368507832858</v>
      </c>
      <c r="X328" s="96">
        <v>2.162162162162347</v>
      </c>
      <c r="Y328" s="96">
        <f t="shared" si="38"/>
        <v>1.5546479802143427</v>
      </c>
      <c r="Z328" s="96">
        <f t="shared" si="38"/>
        <v>1.7629399999999964</v>
      </c>
      <c r="AA328" s="96">
        <f t="shared" si="43"/>
        <v>6.3098035274528619E-2</v>
      </c>
      <c r="AB328" s="96">
        <f t="shared" si="44"/>
        <v>4.1365932864061518E-2</v>
      </c>
      <c r="AC328" s="96">
        <f t="shared" si="39"/>
        <v>0.94396378996262253</v>
      </c>
      <c r="AD328">
        <f t="shared" si="45"/>
        <v>67</v>
      </c>
      <c r="AE328" s="96">
        <f t="shared" si="46"/>
        <v>0.92506171582597552</v>
      </c>
      <c r="AF328" s="96" t="str">
        <f t="shared" si="47"/>
        <v/>
      </c>
      <c r="AG328" s="97" t="s">
        <v>194</v>
      </c>
      <c r="AH328" s="97" t="s">
        <v>194</v>
      </c>
      <c r="AI328" s="97" t="s">
        <v>194</v>
      </c>
      <c r="AJ328" s="97" t="s">
        <v>194</v>
      </c>
      <c r="AK328" s="97" t="s">
        <v>194</v>
      </c>
      <c r="AL328" s="97" t="s">
        <v>194</v>
      </c>
    </row>
    <row r="329" spans="2:38">
      <c r="B329" t="s">
        <v>1074</v>
      </c>
      <c r="C329" s="93">
        <v>34</v>
      </c>
      <c r="D329" t="s">
        <v>72</v>
      </c>
      <c r="E329" t="s">
        <v>107</v>
      </c>
      <c r="F329" s="94">
        <v>2</v>
      </c>
      <c r="G329" s="99">
        <v>42938</v>
      </c>
      <c r="H329" s="100" t="s">
        <v>1525</v>
      </c>
      <c r="I329" t="s">
        <v>1526</v>
      </c>
      <c r="J329">
        <v>1.9259999999999999</v>
      </c>
      <c r="K329">
        <v>2.2410000000000001</v>
      </c>
      <c r="L329" s="96">
        <f t="shared" si="40"/>
        <v>1.6761999999999999</v>
      </c>
      <c r="M329" s="107">
        <v>5.5147656768714146</v>
      </c>
      <c r="N329" s="96">
        <f t="shared" si="36"/>
        <v>1.5837614977242813</v>
      </c>
      <c r="O329" s="96">
        <f t="shared" si="41"/>
        <v>1.9912000000000001</v>
      </c>
      <c r="P329" s="107">
        <v>2.2816647271287041</v>
      </c>
      <c r="Q329" s="96">
        <f t="shared" si="37"/>
        <v>1.9457674919534134</v>
      </c>
      <c r="R329" s="99">
        <v>43005</v>
      </c>
      <c r="S329" s="96">
        <v>1.5114000000000001</v>
      </c>
      <c r="T329" s="96">
        <v>2.0464000000000002</v>
      </c>
      <c r="U329" s="96">
        <f t="shared" si="42"/>
        <v>1.3608</v>
      </c>
      <c r="V329" s="96">
        <f t="shared" si="42"/>
        <v>1.8958000000000002</v>
      </c>
      <c r="W329" s="96">
        <v>7.6543209876541898</v>
      </c>
      <c r="X329" s="96">
        <v>2.5751072961373729</v>
      </c>
      <c r="Y329" s="96">
        <f t="shared" si="38"/>
        <v>1.2566400000000018</v>
      </c>
      <c r="Z329" s="96">
        <f t="shared" si="38"/>
        <v>1.8469811158798279</v>
      </c>
      <c r="AA329" s="96">
        <f t="shared" si="43"/>
        <v>0.20654719678077971</v>
      </c>
      <c r="AB329" s="96">
        <f t="shared" si="44"/>
        <v>0.13540861356649689</v>
      </c>
      <c r="AC329" s="96">
        <f t="shared" si="39"/>
        <v>0.94923012308402233</v>
      </c>
      <c r="AD329">
        <f t="shared" si="45"/>
        <v>67</v>
      </c>
      <c r="AE329" s="96">
        <f t="shared" si="46"/>
        <v>0.7546945406404042</v>
      </c>
      <c r="AF329" s="96">
        <f t="shared" si="47"/>
        <v>7.0135064524357192E-3</v>
      </c>
      <c r="AG329" s="97" t="s">
        <v>194</v>
      </c>
      <c r="AH329" s="97" t="s">
        <v>194</v>
      </c>
      <c r="AI329" s="97" t="s">
        <v>194</v>
      </c>
      <c r="AJ329" s="97" t="s">
        <v>194</v>
      </c>
      <c r="AK329" s="97" t="s">
        <v>194</v>
      </c>
      <c r="AL329" s="97" t="s">
        <v>194</v>
      </c>
    </row>
    <row r="330" spans="2:38">
      <c r="B330" t="s">
        <v>1074</v>
      </c>
      <c r="C330" s="93">
        <v>35</v>
      </c>
      <c r="D330" t="s">
        <v>72</v>
      </c>
      <c r="E330" t="s">
        <v>107</v>
      </c>
      <c r="F330" s="94">
        <v>3</v>
      </c>
      <c r="G330" s="99">
        <v>42938</v>
      </c>
      <c r="H330" s="100" t="s">
        <v>1527</v>
      </c>
      <c r="I330" t="s">
        <v>1528</v>
      </c>
      <c r="J330">
        <v>1.944</v>
      </c>
      <c r="K330">
        <v>2.1680000000000001</v>
      </c>
      <c r="L330" s="96">
        <f t="shared" si="40"/>
        <v>1.6941999999999999</v>
      </c>
      <c r="M330" s="107">
        <v>5.5147656768714146</v>
      </c>
      <c r="N330" s="96">
        <f t="shared" si="36"/>
        <v>1.6007688399024445</v>
      </c>
      <c r="O330" s="96">
        <f t="shared" si="41"/>
        <v>1.9182000000000001</v>
      </c>
      <c r="P330" s="107">
        <v>2.2816647271287041</v>
      </c>
      <c r="Q330" s="96">
        <f t="shared" si="37"/>
        <v>1.8744331072042173</v>
      </c>
      <c r="R330" s="99">
        <v>43005</v>
      </c>
      <c r="S330" s="96">
        <v>1.8165</v>
      </c>
      <c r="T330" s="96">
        <v>1.9638</v>
      </c>
      <c r="U330" s="96">
        <f t="shared" si="42"/>
        <v>1.6658999999999999</v>
      </c>
      <c r="V330" s="96">
        <f t="shared" si="42"/>
        <v>1.8131999999999999</v>
      </c>
      <c r="W330" s="96">
        <v>5.65371024735001</v>
      </c>
      <c r="X330" s="96">
        <v>2.5853658536585367</v>
      </c>
      <c r="Y330" s="96">
        <f t="shared" si="38"/>
        <v>1.5717148409893962</v>
      </c>
      <c r="Z330" s="96">
        <f t="shared" si="38"/>
        <v>1.7663221463414633</v>
      </c>
      <c r="AA330" s="96">
        <f t="shared" si="43"/>
        <v>1.8150027779663014E-2</v>
      </c>
      <c r="AB330" s="96">
        <f t="shared" si="44"/>
        <v>1.1898830563389516E-2</v>
      </c>
      <c r="AC330" s="96">
        <f t="shared" si="39"/>
        <v>0.94232338276183925</v>
      </c>
      <c r="AD330">
        <f t="shared" si="45"/>
        <v>67</v>
      </c>
      <c r="AE330" s="96">
        <f t="shared" si="46"/>
        <v>0.97844414753009146</v>
      </c>
      <c r="AF330" s="96" t="str">
        <f t="shared" si="47"/>
        <v/>
      </c>
      <c r="AG330" s="97" t="s">
        <v>194</v>
      </c>
      <c r="AH330" s="97" t="s">
        <v>194</v>
      </c>
      <c r="AI330" s="97" t="s">
        <v>194</v>
      </c>
      <c r="AJ330" s="97" t="s">
        <v>194</v>
      </c>
      <c r="AK330" s="97" t="s">
        <v>194</v>
      </c>
      <c r="AL330" s="97" t="s">
        <v>194</v>
      </c>
    </row>
    <row r="331" spans="2:38">
      <c r="B331" t="s">
        <v>1074</v>
      </c>
      <c r="C331" s="93">
        <v>36</v>
      </c>
      <c r="D331" t="s">
        <v>72</v>
      </c>
      <c r="E331" t="s">
        <v>107</v>
      </c>
      <c r="F331" s="98">
        <v>4</v>
      </c>
      <c r="G331" s="99">
        <v>42938</v>
      </c>
      <c r="H331" s="100" t="s">
        <v>1529</v>
      </c>
      <c r="I331" t="s">
        <v>1530</v>
      </c>
      <c r="J331">
        <v>1.8879999999999999</v>
      </c>
      <c r="K331">
        <v>2.1800000000000002</v>
      </c>
      <c r="L331" s="96">
        <f t="shared" si="40"/>
        <v>1.6381999999999999</v>
      </c>
      <c r="M331" s="107">
        <v>5.5147656768714146</v>
      </c>
      <c r="N331" s="96">
        <f t="shared" si="36"/>
        <v>1.5478571086814923</v>
      </c>
      <c r="O331" s="96">
        <f t="shared" si="41"/>
        <v>1.9302000000000001</v>
      </c>
      <c r="P331" s="107">
        <v>2.2816647271287041</v>
      </c>
      <c r="Q331" s="96">
        <f t="shared" si="37"/>
        <v>1.8861593074369618</v>
      </c>
      <c r="R331" s="99">
        <v>43005</v>
      </c>
      <c r="S331" s="96">
        <v>1.4665999999999999</v>
      </c>
      <c r="T331" s="96" t="s">
        <v>193</v>
      </c>
      <c r="U331" s="96">
        <f t="shared" si="42"/>
        <v>1.3159999999999998</v>
      </c>
      <c r="V331" s="96" t="str">
        <f t="shared" si="42"/>
        <v/>
      </c>
      <c r="W331" s="96">
        <v>8.3333333333337372</v>
      </c>
      <c r="X331" s="96" t="s">
        <v>193</v>
      </c>
      <c r="Y331" s="96">
        <f t="shared" si="38"/>
        <v>1.2063333333333279</v>
      </c>
      <c r="Z331" s="96" t="str">
        <f t="shared" si="38"/>
        <v/>
      </c>
      <c r="AA331" s="96">
        <f t="shared" si="43"/>
        <v>0.22064296079570533</v>
      </c>
      <c r="AB331" s="96">
        <f t="shared" si="44"/>
        <v>0.14464954199433414</v>
      </c>
      <c r="AC331" s="96" t="str">
        <f t="shared" si="39"/>
        <v/>
      </c>
      <c r="AD331">
        <f t="shared" si="45"/>
        <v>67</v>
      </c>
      <c r="AE331" s="96">
        <f t="shared" si="46"/>
        <v>0.73795372827113381</v>
      </c>
      <c r="AF331" s="96" t="str">
        <f t="shared" si="47"/>
        <v/>
      </c>
      <c r="AG331" s="97" t="s">
        <v>194</v>
      </c>
      <c r="AH331" s="97" t="s">
        <v>194</v>
      </c>
      <c r="AI331" s="97" t="s">
        <v>194</v>
      </c>
      <c r="AJ331" s="97" t="s">
        <v>194</v>
      </c>
      <c r="AK331" s="97" t="s">
        <v>194</v>
      </c>
      <c r="AL331" s="97" t="s">
        <v>195</v>
      </c>
    </row>
    <row r="332" spans="2:38">
      <c r="B332" t="s">
        <v>1074</v>
      </c>
      <c r="C332" s="93">
        <v>37</v>
      </c>
      <c r="D332" t="s">
        <v>72</v>
      </c>
      <c r="E332" t="s">
        <v>107</v>
      </c>
      <c r="F332" s="98">
        <v>5</v>
      </c>
      <c r="G332" s="99">
        <v>42938</v>
      </c>
      <c r="H332" s="100" t="s">
        <v>1531</v>
      </c>
      <c r="I332" t="s">
        <v>1532</v>
      </c>
      <c r="J332">
        <v>2.077</v>
      </c>
      <c r="K332">
        <v>2.1859999999999999</v>
      </c>
      <c r="L332" s="96">
        <f t="shared" si="40"/>
        <v>1.8271999999999999</v>
      </c>
      <c r="M332" s="107">
        <v>5.5147656768714146</v>
      </c>
      <c r="N332" s="96">
        <f t="shared" ref="N332:N395" si="48">IFERROR(L332-(M332/100)*L332,"")</f>
        <v>1.7264342015522054</v>
      </c>
      <c r="O332" s="96">
        <f t="shared" si="41"/>
        <v>1.9361999999999999</v>
      </c>
      <c r="P332" s="107">
        <v>2.2816647271287041</v>
      </c>
      <c r="Q332" s="96">
        <f t="shared" ref="Q332:Q395" si="49">IFERROR(O332-(P332/100)*O332,"")</f>
        <v>1.8920224075533341</v>
      </c>
      <c r="R332" s="99">
        <v>43005</v>
      </c>
      <c r="S332" s="96">
        <v>1.8992</v>
      </c>
      <c r="T332" s="96">
        <v>1.9663999999999999</v>
      </c>
      <c r="U332" s="96">
        <f t="shared" si="42"/>
        <v>1.7485999999999999</v>
      </c>
      <c r="V332" s="96">
        <f t="shared" si="42"/>
        <v>1.8157999999999999</v>
      </c>
      <c r="W332" s="96">
        <v>6.7924528301884193</v>
      </c>
      <c r="X332" s="96">
        <v>4.1249999999999165</v>
      </c>
      <c r="Y332" s="96">
        <f t="shared" ref="Y332:Z395" si="50">IFERROR(U332-(W332/100)*U332,"")</f>
        <v>1.6298271698113251</v>
      </c>
      <c r="Z332" s="96">
        <f t="shared" si="50"/>
        <v>1.7408982500000014</v>
      </c>
      <c r="AA332" s="96">
        <f t="shared" si="43"/>
        <v>5.5957552077005146E-2</v>
      </c>
      <c r="AB332" s="96">
        <f t="shared" si="44"/>
        <v>3.6684760981599548E-2</v>
      </c>
      <c r="AC332" s="96">
        <f t="shared" ref="AC332:AC395" si="51">IFERROR(Z332/Q332,"")</f>
        <v>0.92012559843371067</v>
      </c>
      <c r="AD332">
        <f t="shared" si="45"/>
        <v>67</v>
      </c>
      <c r="AE332" s="96">
        <f t="shared" si="46"/>
        <v>0.93354209967101531</v>
      </c>
      <c r="AF332" s="96" t="str">
        <f t="shared" si="47"/>
        <v/>
      </c>
      <c r="AG332" s="97" t="s">
        <v>194</v>
      </c>
      <c r="AH332" s="97" t="s">
        <v>194</v>
      </c>
      <c r="AI332" s="97" t="s">
        <v>194</v>
      </c>
      <c r="AJ332" s="97" t="s">
        <v>194</v>
      </c>
      <c r="AK332" s="97" t="s">
        <v>194</v>
      </c>
      <c r="AL332" s="97" t="s">
        <v>194</v>
      </c>
    </row>
    <row r="333" spans="2:38">
      <c r="B333" t="s">
        <v>1074</v>
      </c>
      <c r="C333" s="93">
        <v>38</v>
      </c>
      <c r="D333" t="s">
        <v>72</v>
      </c>
      <c r="E333" t="s">
        <v>107</v>
      </c>
      <c r="F333" s="98">
        <v>6</v>
      </c>
      <c r="G333" s="99">
        <v>42938</v>
      </c>
      <c r="H333" s="100" t="s">
        <v>1533</v>
      </c>
      <c r="I333" t="s">
        <v>1534</v>
      </c>
      <c r="J333">
        <v>2.0750000000000002</v>
      </c>
      <c r="K333">
        <v>2.1779999999999999</v>
      </c>
      <c r="L333" s="96">
        <f t="shared" ref="L333:L396" si="52">IFERROR(IF(J333&gt;0,(J333*$F$31-($F$29+$F$30)),""),"")</f>
        <v>1.8252000000000002</v>
      </c>
      <c r="M333" s="107">
        <v>5.5147656768714146</v>
      </c>
      <c r="N333" s="96">
        <f t="shared" si="48"/>
        <v>1.7245444968657431</v>
      </c>
      <c r="O333" s="96">
        <f t="shared" ref="O333:O396" si="53">IFERROR(IF(K333&gt;0,(K333*$F$32-($F$29+$F$30)),""),"")</f>
        <v>1.9281999999999999</v>
      </c>
      <c r="P333" s="107">
        <v>2.2816647271287041</v>
      </c>
      <c r="Q333" s="96">
        <f t="shared" si="49"/>
        <v>1.8842049407315042</v>
      </c>
      <c r="R333" s="99">
        <v>43005</v>
      </c>
      <c r="S333" s="96">
        <v>1.8357000000000001</v>
      </c>
      <c r="T333" s="96">
        <v>1.8734</v>
      </c>
      <c r="U333" s="96">
        <f t="shared" ref="U333:V396" si="54">IFERROR(IF(S333&gt;0,S333-($F$29),""),"")</f>
        <v>1.6851</v>
      </c>
      <c r="V333" s="96">
        <f t="shared" si="54"/>
        <v>1.7227999999999999</v>
      </c>
      <c r="W333" s="96">
        <v>6.2317429406042981</v>
      </c>
      <c r="X333" s="96">
        <v>3.7144036318613898</v>
      </c>
      <c r="Y333" s="96">
        <f t="shared" si="50"/>
        <v>1.580088899707877</v>
      </c>
      <c r="Z333" s="96">
        <f t="shared" si="50"/>
        <v>1.6588082542302918</v>
      </c>
      <c r="AA333" s="96">
        <f t="shared" ref="AA333:AA396" si="55">IFERROR(1-Y333/N333,"")</f>
        <v>8.3764493998505385E-2</v>
      </c>
      <c r="AB333" s="96">
        <f t="shared" ref="AB333:AB396" si="56">IFERROR($F$26*(1-AE333),"")</f>
        <v>5.4914490127286178E-2</v>
      </c>
      <c r="AC333" s="96">
        <f t="shared" si="51"/>
        <v>0.88037570562058565</v>
      </c>
      <c r="AD333">
        <f t="shared" ref="AD333:AD396" si="57">IFERROR(IF((R333-G333)&gt;0,(IFERROR(R333-G333,"")),""),"")</f>
        <v>67</v>
      </c>
      <c r="AE333" s="96">
        <f t="shared" ref="AE333:AE396" si="58">IFERROR(1-(AA333/$F$25),"")</f>
        <v>0.90051722803027867</v>
      </c>
      <c r="AF333" s="96" t="str">
        <f t="shared" ref="AF333:AF396" si="59">IFERROR(LN(AB333/(AC333-(1-AB333)))/AD333,"")</f>
        <v/>
      </c>
      <c r="AG333" s="97" t="s">
        <v>194</v>
      </c>
      <c r="AH333" s="97" t="s">
        <v>194</v>
      </c>
      <c r="AI333" s="97" t="s">
        <v>194</v>
      </c>
      <c r="AJ333" s="97" t="s">
        <v>194</v>
      </c>
      <c r="AK333" s="97" t="s">
        <v>194</v>
      </c>
      <c r="AL333" s="97" t="s">
        <v>194</v>
      </c>
    </row>
    <row r="334" spans="2:38">
      <c r="B334" t="s">
        <v>1074</v>
      </c>
      <c r="C334" s="93">
        <v>39</v>
      </c>
      <c r="D334" t="s">
        <v>72</v>
      </c>
      <c r="E334" t="s">
        <v>107</v>
      </c>
      <c r="F334" s="98">
        <v>7</v>
      </c>
      <c r="G334" s="99">
        <v>42938</v>
      </c>
      <c r="H334" s="100" t="s">
        <v>193</v>
      </c>
      <c r="I334" t="s">
        <v>193</v>
      </c>
      <c r="J334" t="s">
        <v>193</v>
      </c>
      <c r="K334" t="s">
        <v>193</v>
      </c>
      <c r="L334" s="96" t="str">
        <f t="shared" si="52"/>
        <v/>
      </c>
      <c r="M334" s="107">
        <v>5.5147656768714146</v>
      </c>
      <c r="N334" s="96" t="str">
        <f t="shared" si="48"/>
        <v/>
      </c>
      <c r="O334" s="96" t="str">
        <f t="shared" si="53"/>
        <v/>
      </c>
      <c r="P334" s="107">
        <v>2.2816647271287041</v>
      </c>
      <c r="Q334" s="96" t="str">
        <f t="shared" si="49"/>
        <v/>
      </c>
      <c r="R334" s="99" t="s">
        <v>193</v>
      </c>
      <c r="S334" s="96" t="s">
        <v>193</v>
      </c>
      <c r="T334" s="96" t="s">
        <v>193</v>
      </c>
      <c r="U334" s="96" t="str">
        <f t="shared" si="54"/>
        <v/>
      </c>
      <c r="V334" s="96" t="str">
        <f t="shared" si="54"/>
        <v/>
      </c>
      <c r="W334" s="96" t="s">
        <v>193</v>
      </c>
      <c r="X334" s="96" t="s">
        <v>193</v>
      </c>
      <c r="Y334" s="96" t="str">
        <f t="shared" si="50"/>
        <v/>
      </c>
      <c r="Z334" s="96" t="str">
        <f t="shared" si="50"/>
        <v/>
      </c>
      <c r="AA334" s="96" t="str">
        <f t="shared" si="55"/>
        <v/>
      </c>
      <c r="AB334" s="96" t="str">
        <f t="shared" si="56"/>
        <v/>
      </c>
      <c r="AC334" s="96" t="str">
        <f t="shared" si="51"/>
        <v/>
      </c>
      <c r="AD334" t="str">
        <f t="shared" si="57"/>
        <v/>
      </c>
      <c r="AE334" s="96" t="str">
        <f t="shared" si="58"/>
        <v/>
      </c>
      <c r="AF334" s="96" t="str">
        <f t="shared" si="59"/>
        <v/>
      </c>
      <c r="AG334" s="97" t="s">
        <v>194</v>
      </c>
      <c r="AH334" s="97" t="s">
        <v>194</v>
      </c>
      <c r="AI334" s="97" t="s">
        <v>194</v>
      </c>
      <c r="AJ334" s="97" t="s">
        <v>194</v>
      </c>
      <c r="AK334" s="97" t="s">
        <v>194</v>
      </c>
      <c r="AL334" s="97" t="s">
        <v>194</v>
      </c>
    </row>
    <row r="335" spans="2:38">
      <c r="B335" t="s">
        <v>1074</v>
      </c>
      <c r="C335" s="93">
        <v>40</v>
      </c>
      <c r="D335" t="s">
        <v>72</v>
      </c>
      <c r="E335" t="s">
        <v>107</v>
      </c>
      <c r="F335" s="98">
        <v>8</v>
      </c>
      <c r="G335" s="99">
        <v>42938</v>
      </c>
      <c r="H335" s="100" t="s">
        <v>1535</v>
      </c>
      <c r="I335" t="s">
        <v>1536</v>
      </c>
      <c r="J335">
        <v>2.1629999999999998</v>
      </c>
      <c r="K335">
        <v>2.1459999999999999</v>
      </c>
      <c r="L335" s="96">
        <f t="shared" si="52"/>
        <v>1.9131999999999998</v>
      </c>
      <c r="M335" s="107">
        <v>5.5147656768714146</v>
      </c>
      <c r="N335" s="96">
        <f t="shared" si="48"/>
        <v>1.807691503070096</v>
      </c>
      <c r="O335" s="96">
        <f t="shared" si="53"/>
        <v>1.8961999999999999</v>
      </c>
      <c r="P335" s="107">
        <v>2.2816647271287041</v>
      </c>
      <c r="Q335" s="96">
        <f t="shared" si="49"/>
        <v>1.8529350734441854</v>
      </c>
      <c r="R335" s="99">
        <v>43005</v>
      </c>
      <c r="S335" s="96">
        <v>1.9007000000000001</v>
      </c>
      <c r="T335" s="96">
        <v>1.9192</v>
      </c>
      <c r="U335" s="96">
        <f t="shared" si="54"/>
        <v>1.7501</v>
      </c>
      <c r="V335" s="96">
        <f t="shared" si="54"/>
        <v>1.7685999999999999</v>
      </c>
      <c r="W335" s="96">
        <v>6.7672833495611799</v>
      </c>
      <c r="X335" s="96">
        <v>3.0697674418608112</v>
      </c>
      <c r="Y335" s="96">
        <f t="shared" si="50"/>
        <v>1.6316657740993297</v>
      </c>
      <c r="Z335" s="96">
        <f t="shared" si="50"/>
        <v>1.7143080930232497</v>
      </c>
      <c r="AA335" s="96">
        <f t="shared" si="55"/>
        <v>9.7375978518354889E-2</v>
      </c>
      <c r="AB335" s="96">
        <f t="shared" si="56"/>
        <v>6.3837933660489191E-2</v>
      </c>
      <c r="AC335" s="96">
        <f t="shared" si="51"/>
        <v>0.92518519272061728</v>
      </c>
      <c r="AD335">
        <f t="shared" si="57"/>
        <v>67</v>
      </c>
      <c r="AE335" s="96">
        <f t="shared" si="58"/>
        <v>0.88435156945563553</v>
      </c>
      <c r="AF335" s="96" t="str">
        <f t="shared" si="59"/>
        <v/>
      </c>
      <c r="AG335" s="97" t="s">
        <v>194</v>
      </c>
      <c r="AH335" s="97" t="s">
        <v>194</v>
      </c>
      <c r="AI335" s="97" t="s">
        <v>194</v>
      </c>
      <c r="AJ335" s="97" t="s">
        <v>194</v>
      </c>
      <c r="AK335" s="97" t="s">
        <v>194</v>
      </c>
      <c r="AL335" s="97" t="s">
        <v>194</v>
      </c>
    </row>
    <row r="336" spans="2:38">
      <c r="B336" t="s">
        <v>1074</v>
      </c>
      <c r="C336" s="93">
        <v>41</v>
      </c>
      <c r="D336" t="s">
        <v>75</v>
      </c>
      <c r="E336" t="s">
        <v>107</v>
      </c>
      <c r="F336" s="94">
        <v>1</v>
      </c>
      <c r="G336" s="99">
        <v>42938</v>
      </c>
      <c r="H336" s="100" t="s">
        <v>1537</v>
      </c>
      <c r="I336" t="s">
        <v>1538</v>
      </c>
      <c r="J336">
        <v>1.9650000000000001</v>
      </c>
      <c r="K336">
        <v>2.1920000000000002</v>
      </c>
      <c r="L336" s="96">
        <f t="shared" si="52"/>
        <v>1.7152000000000001</v>
      </c>
      <c r="M336" s="107">
        <v>5.5147656768714146</v>
      </c>
      <c r="N336" s="96">
        <f t="shared" si="48"/>
        <v>1.6206107391103015</v>
      </c>
      <c r="O336" s="96">
        <f t="shared" si="53"/>
        <v>1.9422000000000001</v>
      </c>
      <c r="P336" s="107">
        <v>2.2816647271287041</v>
      </c>
      <c r="Q336" s="96">
        <f t="shared" si="49"/>
        <v>1.8978855076697065</v>
      </c>
      <c r="R336" s="99">
        <v>43005</v>
      </c>
      <c r="S336" s="96">
        <v>1.7821</v>
      </c>
      <c r="T336" s="96">
        <v>1.9649000000000001</v>
      </c>
      <c r="U336" s="96">
        <f t="shared" si="54"/>
        <v>1.6315</v>
      </c>
      <c r="V336" s="96">
        <f t="shared" si="54"/>
        <v>1.8143</v>
      </c>
      <c r="W336" s="96">
        <v>4.8097944905995158</v>
      </c>
      <c r="X336" s="96">
        <v>3.1295137217131312</v>
      </c>
      <c r="Y336" s="96">
        <f t="shared" si="50"/>
        <v>1.5530282028858688</v>
      </c>
      <c r="Z336" s="96">
        <f t="shared" si="50"/>
        <v>1.7575212325469587</v>
      </c>
      <c r="AA336" s="96">
        <f t="shared" si="55"/>
        <v>4.1701893362458442E-2</v>
      </c>
      <c r="AB336" s="96">
        <f t="shared" si="56"/>
        <v>2.733900847515091E-2</v>
      </c>
      <c r="AC336" s="96">
        <f t="shared" si="51"/>
        <v>0.92604175828546564</v>
      </c>
      <c r="AD336">
        <f t="shared" si="57"/>
        <v>67</v>
      </c>
      <c r="AE336" s="96">
        <f t="shared" si="58"/>
        <v>0.95047281073342227</v>
      </c>
      <c r="AF336" s="96" t="str">
        <f t="shared" si="59"/>
        <v/>
      </c>
      <c r="AG336" s="97" t="s">
        <v>194</v>
      </c>
      <c r="AH336" s="97" t="s">
        <v>194</v>
      </c>
      <c r="AI336" s="97" t="s">
        <v>194</v>
      </c>
      <c r="AJ336" s="97" t="s">
        <v>194</v>
      </c>
      <c r="AK336" s="97" t="s">
        <v>194</v>
      </c>
      <c r="AL336" s="97" t="s">
        <v>194</v>
      </c>
    </row>
    <row r="337" spans="2:38">
      <c r="B337" t="s">
        <v>1074</v>
      </c>
      <c r="C337" s="93">
        <v>42</v>
      </c>
      <c r="D337" t="s">
        <v>75</v>
      </c>
      <c r="E337" t="s">
        <v>107</v>
      </c>
      <c r="F337" s="94">
        <v>2</v>
      </c>
      <c r="G337" s="99">
        <v>42938</v>
      </c>
      <c r="H337" s="100" t="s">
        <v>1539</v>
      </c>
      <c r="I337" t="s">
        <v>1540</v>
      </c>
      <c r="J337">
        <v>2.1389999999999998</v>
      </c>
      <c r="K337">
        <v>2.222</v>
      </c>
      <c r="L337" s="96">
        <f t="shared" si="52"/>
        <v>1.8891999999999998</v>
      </c>
      <c r="M337" s="107">
        <v>5.5147656768714146</v>
      </c>
      <c r="N337" s="96">
        <f t="shared" si="48"/>
        <v>1.785015046832545</v>
      </c>
      <c r="O337" s="96">
        <f t="shared" si="53"/>
        <v>1.9722</v>
      </c>
      <c r="P337" s="107">
        <v>2.2816647271287041</v>
      </c>
      <c r="Q337" s="96">
        <f t="shared" si="49"/>
        <v>1.9272010082515676</v>
      </c>
      <c r="R337" s="99">
        <v>43005</v>
      </c>
      <c r="S337" s="96">
        <v>1.7633000000000001</v>
      </c>
      <c r="T337" s="96">
        <v>1.956</v>
      </c>
      <c r="U337" s="96">
        <f t="shared" si="54"/>
        <v>1.6127</v>
      </c>
      <c r="V337" s="96">
        <f t="shared" si="54"/>
        <v>1.8053999999999999</v>
      </c>
      <c r="W337" s="96">
        <v>9.3972472710013903</v>
      </c>
      <c r="X337" s="96">
        <v>2.8571428571426241</v>
      </c>
      <c r="Y337" s="96">
        <f t="shared" si="50"/>
        <v>1.4611505932605606</v>
      </c>
      <c r="Z337" s="96">
        <f t="shared" si="50"/>
        <v>1.753817142857147</v>
      </c>
      <c r="AA337" s="96">
        <f t="shared" si="55"/>
        <v>0.18143513924247978</v>
      </c>
      <c r="AB337" s="96">
        <f t="shared" si="56"/>
        <v>0.11894560197369221</v>
      </c>
      <c r="AC337" s="96">
        <f t="shared" si="51"/>
        <v>0.910033325713273</v>
      </c>
      <c r="AD337">
        <f t="shared" si="57"/>
        <v>67</v>
      </c>
      <c r="AE337" s="96">
        <f t="shared" si="58"/>
        <v>0.78451883700418079</v>
      </c>
      <c r="AF337" s="96">
        <f t="shared" si="59"/>
        <v>2.1076079521612927E-2</v>
      </c>
      <c r="AG337" s="97" t="s">
        <v>194</v>
      </c>
      <c r="AH337" s="97" t="s">
        <v>194</v>
      </c>
      <c r="AI337" s="97" t="s">
        <v>194</v>
      </c>
      <c r="AJ337" s="97" t="s">
        <v>194</v>
      </c>
      <c r="AK337" s="97" t="s">
        <v>194</v>
      </c>
      <c r="AL337" s="97" t="s">
        <v>195</v>
      </c>
    </row>
    <row r="338" spans="2:38">
      <c r="B338" t="s">
        <v>1074</v>
      </c>
      <c r="C338" s="93">
        <v>43</v>
      </c>
      <c r="D338" t="s">
        <v>75</v>
      </c>
      <c r="E338" t="s">
        <v>107</v>
      </c>
      <c r="F338" s="94">
        <v>3</v>
      </c>
      <c r="G338" s="99">
        <v>42938</v>
      </c>
      <c r="H338" s="100" t="s">
        <v>1541</v>
      </c>
      <c r="I338" t="s">
        <v>1542</v>
      </c>
      <c r="J338">
        <v>2.052</v>
      </c>
      <c r="K338">
        <v>2.1859999999999999</v>
      </c>
      <c r="L338" s="96">
        <f t="shared" si="52"/>
        <v>1.8022</v>
      </c>
      <c r="M338" s="107">
        <v>5.5147656768714146</v>
      </c>
      <c r="N338" s="96">
        <f t="shared" si="48"/>
        <v>1.7028128929714235</v>
      </c>
      <c r="O338" s="96">
        <f t="shared" si="53"/>
        <v>1.9361999999999999</v>
      </c>
      <c r="P338" s="107">
        <v>2.2816647271287041</v>
      </c>
      <c r="Q338" s="96">
        <f t="shared" si="49"/>
        <v>1.8920224075533341</v>
      </c>
      <c r="R338" s="99">
        <v>43005</v>
      </c>
      <c r="S338" s="96">
        <v>1.8340000000000001</v>
      </c>
      <c r="T338" s="96">
        <v>1.9609000000000001</v>
      </c>
      <c r="U338" s="96">
        <f t="shared" si="54"/>
        <v>1.6834</v>
      </c>
      <c r="V338" s="96">
        <f t="shared" si="54"/>
        <v>1.8103</v>
      </c>
      <c r="W338" s="96">
        <v>6.2999529854254668</v>
      </c>
      <c r="X338" s="96">
        <v>3.8599640933580917</v>
      </c>
      <c r="Y338" s="96">
        <f t="shared" si="50"/>
        <v>1.5773465914433478</v>
      </c>
      <c r="Z338" s="96">
        <f t="shared" si="50"/>
        <v>1.7404230700179384</v>
      </c>
      <c r="AA338" s="96">
        <f t="shared" si="55"/>
        <v>7.3681789729190927E-2</v>
      </c>
      <c r="AB338" s="96">
        <f t="shared" si="56"/>
        <v>4.8304451223887643E-2</v>
      </c>
      <c r="AC338" s="96">
        <f t="shared" si="51"/>
        <v>0.91987444919775763</v>
      </c>
      <c r="AD338">
        <f t="shared" si="57"/>
        <v>67</v>
      </c>
      <c r="AE338" s="96">
        <f t="shared" si="58"/>
        <v>0.91249193618860935</v>
      </c>
      <c r="AF338" s="96" t="str">
        <f t="shared" si="59"/>
        <v/>
      </c>
      <c r="AG338" s="97" t="s">
        <v>194</v>
      </c>
      <c r="AH338" s="97" t="s">
        <v>194</v>
      </c>
      <c r="AI338" s="97" t="s">
        <v>194</v>
      </c>
      <c r="AJ338" s="97" t="s">
        <v>194</v>
      </c>
      <c r="AK338" s="97" t="s">
        <v>194</v>
      </c>
      <c r="AL338" s="97" t="s">
        <v>194</v>
      </c>
    </row>
    <row r="339" spans="2:38">
      <c r="B339" t="s">
        <v>1074</v>
      </c>
      <c r="C339" s="93">
        <v>44</v>
      </c>
      <c r="D339" t="s">
        <v>75</v>
      </c>
      <c r="E339" t="s">
        <v>107</v>
      </c>
      <c r="F339" s="98">
        <v>4</v>
      </c>
      <c r="G339" s="99">
        <v>42938</v>
      </c>
      <c r="H339" s="100" t="s">
        <v>1543</v>
      </c>
      <c r="I339" t="s">
        <v>1544</v>
      </c>
      <c r="J339">
        <v>1.9630000000000001</v>
      </c>
      <c r="K339">
        <v>2.2280000000000002</v>
      </c>
      <c r="L339" s="96">
        <f t="shared" si="52"/>
        <v>1.7132000000000001</v>
      </c>
      <c r="M339" s="107">
        <v>5.5147656768714146</v>
      </c>
      <c r="N339" s="96">
        <f t="shared" si="48"/>
        <v>1.618721034423839</v>
      </c>
      <c r="O339" s="96">
        <f t="shared" si="53"/>
        <v>1.9782000000000002</v>
      </c>
      <c r="P339" s="107">
        <v>2.2816647271287041</v>
      </c>
      <c r="Q339" s="96">
        <f t="shared" si="49"/>
        <v>1.9330641083679401</v>
      </c>
      <c r="R339" s="99">
        <v>43005</v>
      </c>
      <c r="S339" s="96">
        <v>1.8245</v>
      </c>
      <c r="T339" s="96">
        <v>1.9879</v>
      </c>
      <c r="U339" s="96">
        <f t="shared" si="54"/>
        <v>1.6738999999999999</v>
      </c>
      <c r="V339" s="96">
        <f t="shared" si="54"/>
        <v>1.8372999999999999</v>
      </c>
      <c r="W339" s="96">
        <v>6.7021748779403518</v>
      </c>
      <c r="X339" s="96">
        <v>2.9353233830845578</v>
      </c>
      <c r="Y339" s="96">
        <f t="shared" si="50"/>
        <v>1.5617122947181563</v>
      </c>
      <c r="Z339" s="96">
        <f t="shared" si="50"/>
        <v>1.7833693034825873</v>
      </c>
      <c r="AA339" s="96">
        <f t="shared" si="55"/>
        <v>3.5218384448790552E-2</v>
      </c>
      <c r="AB339" s="96">
        <f t="shared" si="56"/>
        <v>2.3088537073316387E-2</v>
      </c>
      <c r="AC339" s="96">
        <f t="shared" si="51"/>
        <v>0.92256086891410027</v>
      </c>
      <c r="AD339">
        <f t="shared" si="57"/>
        <v>67</v>
      </c>
      <c r="AE339" s="96">
        <f t="shared" si="58"/>
        <v>0.95817294008457177</v>
      </c>
      <c r="AF339" s="96" t="str">
        <f t="shared" si="59"/>
        <v/>
      </c>
      <c r="AG339" s="97" t="s">
        <v>194</v>
      </c>
      <c r="AH339" s="97" t="s">
        <v>194</v>
      </c>
      <c r="AI339" s="97" t="s">
        <v>194</v>
      </c>
      <c r="AJ339" s="97" t="s">
        <v>194</v>
      </c>
      <c r="AK339" s="97" t="s">
        <v>194</v>
      </c>
      <c r="AL339" s="97" t="s">
        <v>194</v>
      </c>
    </row>
    <row r="340" spans="2:38">
      <c r="B340" t="s">
        <v>1074</v>
      </c>
      <c r="C340" s="93">
        <v>45</v>
      </c>
      <c r="D340" t="s">
        <v>75</v>
      </c>
      <c r="E340" t="s">
        <v>107</v>
      </c>
      <c r="F340" s="98">
        <v>5</v>
      </c>
      <c r="G340" s="99">
        <v>42938</v>
      </c>
      <c r="H340" s="100" t="s">
        <v>1545</v>
      </c>
      <c r="I340" t="s">
        <v>1546</v>
      </c>
      <c r="J340">
        <v>1.835</v>
      </c>
      <c r="K340">
        <v>2.133</v>
      </c>
      <c r="L340" s="96">
        <f t="shared" si="52"/>
        <v>1.5851999999999999</v>
      </c>
      <c r="M340" s="107">
        <v>5.5147656768714146</v>
      </c>
      <c r="N340" s="96">
        <f t="shared" si="48"/>
        <v>1.4977799344902343</v>
      </c>
      <c r="O340" s="96">
        <f t="shared" si="53"/>
        <v>1.8832</v>
      </c>
      <c r="P340" s="107">
        <v>2.2816647271287041</v>
      </c>
      <c r="Q340" s="96">
        <f t="shared" si="49"/>
        <v>1.8402316898587123</v>
      </c>
      <c r="R340" s="99">
        <v>43005</v>
      </c>
      <c r="S340" s="96">
        <v>1.4387000000000001</v>
      </c>
      <c r="T340" s="96">
        <v>1.9912000000000001</v>
      </c>
      <c r="U340" s="96">
        <f t="shared" si="54"/>
        <v>1.2881</v>
      </c>
      <c r="V340" s="96">
        <f t="shared" si="54"/>
        <v>1.8406</v>
      </c>
      <c r="W340" s="96">
        <v>7.8095238095238093</v>
      </c>
      <c r="X340" s="96">
        <v>2.6315789473686686</v>
      </c>
      <c r="Y340" s="96">
        <f t="shared" si="50"/>
        <v>1.1875055238095238</v>
      </c>
      <c r="Z340" s="96">
        <f t="shared" si="50"/>
        <v>1.7921631578947324</v>
      </c>
      <c r="AA340" s="96">
        <f t="shared" si="55"/>
        <v>0.20715620735452811</v>
      </c>
      <c r="AB340" s="96">
        <f t="shared" si="56"/>
        <v>0.13580786990463128</v>
      </c>
      <c r="AC340" s="96">
        <f t="shared" si="51"/>
        <v>0.97387908694927949</v>
      </c>
      <c r="AD340">
        <f t="shared" si="57"/>
        <v>67</v>
      </c>
      <c r="AE340" s="96">
        <f t="shared" si="58"/>
        <v>0.75397125017276945</v>
      </c>
      <c r="AF340" s="96">
        <f t="shared" si="59"/>
        <v>3.1882194586018539E-3</v>
      </c>
      <c r="AG340" s="97" t="s">
        <v>194</v>
      </c>
      <c r="AH340" s="97" t="s">
        <v>194</v>
      </c>
      <c r="AI340" s="97" t="s">
        <v>194</v>
      </c>
      <c r="AJ340" s="97" t="s">
        <v>194</v>
      </c>
      <c r="AK340" s="97" t="s">
        <v>194</v>
      </c>
      <c r="AL340" s="97" t="s">
        <v>194</v>
      </c>
    </row>
    <row r="341" spans="2:38">
      <c r="B341" t="s">
        <v>1074</v>
      </c>
      <c r="C341" s="93">
        <v>46</v>
      </c>
      <c r="D341" t="s">
        <v>75</v>
      </c>
      <c r="E341" t="s">
        <v>107</v>
      </c>
      <c r="F341" s="98">
        <v>6</v>
      </c>
      <c r="G341" s="99" t="s">
        <v>193</v>
      </c>
      <c r="H341" s="100" t="s">
        <v>193</v>
      </c>
      <c r="I341" t="s">
        <v>193</v>
      </c>
      <c r="J341" t="s">
        <v>193</v>
      </c>
      <c r="K341" t="s">
        <v>193</v>
      </c>
      <c r="L341" s="96" t="str">
        <f t="shared" si="52"/>
        <v/>
      </c>
      <c r="M341" s="107">
        <v>5.5147656768714146</v>
      </c>
      <c r="N341" s="96" t="str">
        <f t="shared" si="48"/>
        <v/>
      </c>
      <c r="O341" s="96" t="str">
        <f t="shared" si="53"/>
        <v/>
      </c>
      <c r="P341" s="107">
        <v>2.2816647271287041</v>
      </c>
      <c r="Q341" s="96" t="str">
        <f t="shared" si="49"/>
        <v/>
      </c>
      <c r="R341" s="99" t="s">
        <v>193</v>
      </c>
      <c r="S341" s="96" t="s">
        <v>193</v>
      </c>
      <c r="T341" s="96" t="s">
        <v>193</v>
      </c>
      <c r="U341" s="96" t="str">
        <f t="shared" si="54"/>
        <v/>
      </c>
      <c r="V341" s="96" t="str">
        <f t="shared" si="54"/>
        <v/>
      </c>
      <c r="W341" s="96" t="s">
        <v>193</v>
      </c>
      <c r="X341" s="96" t="s">
        <v>193</v>
      </c>
      <c r="Y341" s="96" t="str">
        <f t="shared" si="50"/>
        <v/>
      </c>
      <c r="Z341" s="96" t="str">
        <f t="shared" si="50"/>
        <v/>
      </c>
      <c r="AA341" s="96" t="str">
        <f t="shared" si="55"/>
        <v/>
      </c>
      <c r="AB341" s="96" t="str">
        <f t="shared" si="56"/>
        <v/>
      </c>
      <c r="AC341" s="96" t="str">
        <f t="shared" si="51"/>
        <v/>
      </c>
      <c r="AD341" t="str">
        <f t="shared" si="57"/>
        <v/>
      </c>
      <c r="AE341" s="96" t="str">
        <f t="shared" si="58"/>
        <v/>
      </c>
      <c r="AF341" s="96" t="str">
        <f t="shared" si="59"/>
        <v/>
      </c>
      <c r="AG341" s="97" t="s">
        <v>194</v>
      </c>
      <c r="AH341" s="97" t="s">
        <v>194</v>
      </c>
      <c r="AI341" s="97" t="s">
        <v>194</v>
      </c>
      <c r="AJ341" s="97" t="s">
        <v>194</v>
      </c>
      <c r="AK341" s="97" t="s">
        <v>194</v>
      </c>
      <c r="AL341" s="97" t="s">
        <v>194</v>
      </c>
    </row>
    <row r="342" spans="2:38">
      <c r="B342" t="s">
        <v>1074</v>
      </c>
      <c r="C342" s="93">
        <v>47</v>
      </c>
      <c r="D342" t="s">
        <v>75</v>
      </c>
      <c r="E342" t="s">
        <v>107</v>
      </c>
      <c r="F342" s="98">
        <v>7</v>
      </c>
      <c r="G342" s="99">
        <v>42938</v>
      </c>
      <c r="H342" s="100" t="s">
        <v>1547</v>
      </c>
      <c r="I342" t="s">
        <v>1548</v>
      </c>
      <c r="J342">
        <v>2.0529999999999999</v>
      </c>
      <c r="K342">
        <v>2.15</v>
      </c>
      <c r="L342" s="96">
        <f t="shared" si="52"/>
        <v>1.8031999999999999</v>
      </c>
      <c r="M342" s="107">
        <v>5.5147656768714146</v>
      </c>
      <c r="N342" s="96">
        <f t="shared" si="48"/>
        <v>1.7037577453146546</v>
      </c>
      <c r="O342" s="96">
        <f t="shared" si="53"/>
        <v>1.9001999999999999</v>
      </c>
      <c r="P342" s="107">
        <v>2.2816647271287041</v>
      </c>
      <c r="Q342" s="96">
        <f t="shared" si="49"/>
        <v>1.8568438068551003</v>
      </c>
      <c r="R342" s="99">
        <v>43005</v>
      </c>
      <c r="S342" s="96">
        <v>1.8913</v>
      </c>
      <c r="T342" s="96">
        <v>1.9615</v>
      </c>
      <c r="U342" s="96">
        <f t="shared" si="54"/>
        <v>1.7406999999999999</v>
      </c>
      <c r="V342" s="96">
        <f t="shared" si="54"/>
        <v>1.8109</v>
      </c>
      <c r="W342" s="96">
        <v>5.8849557522116545</v>
      </c>
      <c r="X342" s="96">
        <v>1.9589106545621751</v>
      </c>
      <c r="Y342" s="96">
        <f t="shared" si="50"/>
        <v>1.6382605752212516</v>
      </c>
      <c r="Z342" s="96">
        <f t="shared" si="50"/>
        <v>1.7754260869565335</v>
      </c>
      <c r="AA342" s="96">
        <f t="shared" si="55"/>
        <v>3.8442771734139236E-2</v>
      </c>
      <c r="AB342" s="96">
        <f t="shared" si="56"/>
        <v>2.5202387170124567E-2</v>
      </c>
      <c r="AC342" s="96">
        <f t="shared" si="51"/>
        <v>0.95615262867130302</v>
      </c>
      <c r="AD342">
        <f t="shared" si="57"/>
        <v>67</v>
      </c>
      <c r="AE342" s="96">
        <f t="shared" si="58"/>
        <v>0.95434350150339753</v>
      </c>
      <c r="AF342" s="96" t="str">
        <f t="shared" si="59"/>
        <v/>
      </c>
      <c r="AG342" s="97" t="s">
        <v>194</v>
      </c>
      <c r="AH342" s="97" t="s">
        <v>194</v>
      </c>
      <c r="AI342" s="97" t="s">
        <v>194</v>
      </c>
      <c r="AJ342" s="97" t="s">
        <v>194</v>
      </c>
      <c r="AK342" s="97" t="s">
        <v>194</v>
      </c>
      <c r="AL342" s="97" t="s">
        <v>194</v>
      </c>
    </row>
    <row r="343" spans="2:38">
      <c r="B343" t="s">
        <v>1074</v>
      </c>
      <c r="C343" s="93">
        <v>48</v>
      </c>
      <c r="D343" t="s">
        <v>75</v>
      </c>
      <c r="E343" t="s">
        <v>107</v>
      </c>
      <c r="F343" s="98">
        <v>8</v>
      </c>
      <c r="G343" s="99">
        <v>42938</v>
      </c>
      <c r="H343" s="100" t="s">
        <v>1549</v>
      </c>
      <c r="I343" t="s">
        <v>1550</v>
      </c>
      <c r="J343">
        <v>2.069</v>
      </c>
      <c r="K343">
        <v>2.2210000000000001</v>
      </c>
      <c r="L343" s="96">
        <f t="shared" si="52"/>
        <v>1.8191999999999999</v>
      </c>
      <c r="M343" s="107">
        <v>5.5147656768714146</v>
      </c>
      <c r="N343" s="96">
        <f t="shared" si="48"/>
        <v>1.7188753828063552</v>
      </c>
      <c r="O343" s="96">
        <f t="shared" si="53"/>
        <v>1.9712000000000001</v>
      </c>
      <c r="P343" s="107">
        <v>2.2816647271287041</v>
      </c>
      <c r="Q343" s="96">
        <f t="shared" si="49"/>
        <v>1.926223824898839</v>
      </c>
      <c r="R343" s="99">
        <v>43005</v>
      </c>
      <c r="S343" s="96">
        <v>1.8248</v>
      </c>
      <c r="T343" s="96">
        <v>1.8791</v>
      </c>
      <c r="U343" s="96">
        <f t="shared" si="54"/>
        <v>1.6741999999999999</v>
      </c>
      <c r="V343" s="96">
        <f t="shared" si="54"/>
        <v>1.7284999999999999</v>
      </c>
      <c r="W343" s="96">
        <v>5.78791719476098</v>
      </c>
      <c r="X343" s="96">
        <v>2.6198934280645174</v>
      </c>
      <c r="Y343" s="96">
        <f t="shared" si="50"/>
        <v>1.5772986903253117</v>
      </c>
      <c r="Z343" s="96">
        <f t="shared" si="50"/>
        <v>1.6832151420959047</v>
      </c>
      <c r="AA343" s="96">
        <f t="shared" si="55"/>
        <v>8.2365885216120538E-2</v>
      </c>
      <c r="AB343" s="96">
        <f t="shared" si="56"/>
        <v>5.3997587457599201E-2</v>
      </c>
      <c r="AC343" s="96">
        <f t="shared" si="51"/>
        <v>0.87384192861611154</v>
      </c>
      <c r="AD343">
        <f t="shared" si="57"/>
        <v>67</v>
      </c>
      <c r="AE343" s="96">
        <f t="shared" si="58"/>
        <v>0.90217828359130581</v>
      </c>
      <c r="AF343" s="96" t="str">
        <f t="shared" si="59"/>
        <v/>
      </c>
      <c r="AG343" s="97" t="s">
        <v>194</v>
      </c>
      <c r="AH343" s="97" t="s">
        <v>194</v>
      </c>
      <c r="AI343" s="97" t="s">
        <v>194</v>
      </c>
      <c r="AJ343" s="97" t="s">
        <v>194</v>
      </c>
      <c r="AK343" s="97" t="s">
        <v>194</v>
      </c>
      <c r="AL343" s="97" t="s">
        <v>194</v>
      </c>
    </row>
    <row r="344" spans="2:38">
      <c r="B344" t="s">
        <v>1074</v>
      </c>
      <c r="C344" s="93">
        <v>49</v>
      </c>
      <c r="D344" t="s">
        <v>76</v>
      </c>
      <c r="E344" t="s">
        <v>107</v>
      </c>
      <c r="F344" s="94">
        <v>1</v>
      </c>
      <c r="G344" s="99">
        <v>42938</v>
      </c>
      <c r="H344" s="100" t="s">
        <v>1551</v>
      </c>
      <c r="I344" t="s">
        <v>1552</v>
      </c>
      <c r="J344">
        <v>2.0169999999999999</v>
      </c>
      <c r="K344">
        <v>2.173</v>
      </c>
      <c r="L344" s="96">
        <f t="shared" si="52"/>
        <v>1.7671999999999999</v>
      </c>
      <c r="M344" s="107">
        <v>5.5147656768714146</v>
      </c>
      <c r="N344" s="96">
        <f t="shared" si="48"/>
        <v>1.6697430609583281</v>
      </c>
      <c r="O344" s="96">
        <f t="shared" si="53"/>
        <v>1.9232</v>
      </c>
      <c r="P344" s="107">
        <v>2.2816647271287041</v>
      </c>
      <c r="Q344" s="96">
        <f t="shared" si="49"/>
        <v>1.8793190239678608</v>
      </c>
      <c r="R344" s="99">
        <v>43005</v>
      </c>
      <c r="S344" s="96">
        <v>1.5464</v>
      </c>
      <c r="T344" s="96">
        <v>2.0377999999999998</v>
      </c>
      <c r="U344" s="96">
        <f t="shared" si="54"/>
        <v>1.3957999999999999</v>
      </c>
      <c r="V344" s="96">
        <f t="shared" si="54"/>
        <v>1.8871999999999998</v>
      </c>
      <c r="W344" s="96">
        <v>7.3182711198433319</v>
      </c>
      <c r="X344" s="96">
        <v>3.765281173594301</v>
      </c>
      <c r="Y344" s="96">
        <f t="shared" si="50"/>
        <v>1.2936515717092267</v>
      </c>
      <c r="Z344" s="96">
        <f t="shared" si="50"/>
        <v>1.8161416136919282</v>
      </c>
      <c r="AA344" s="96">
        <f t="shared" si="55"/>
        <v>0.22523913890874225</v>
      </c>
      <c r="AB344" s="96">
        <f t="shared" si="56"/>
        <v>0.14766271339385484</v>
      </c>
      <c r="AC344" s="96">
        <f t="shared" si="51"/>
        <v>0.96638281767480627</v>
      </c>
      <c r="AD344">
        <f t="shared" si="57"/>
        <v>67</v>
      </c>
      <c r="AE344" s="96">
        <f t="shared" si="58"/>
        <v>0.73249508443142242</v>
      </c>
      <c r="AF344" s="96">
        <f t="shared" si="59"/>
        <v>3.8557156033275117E-3</v>
      </c>
      <c r="AG344" s="97" t="s">
        <v>194</v>
      </c>
      <c r="AH344" s="97" t="s">
        <v>194</v>
      </c>
      <c r="AI344" s="97" t="s">
        <v>194</v>
      </c>
      <c r="AJ344" s="97" t="s">
        <v>194</v>
      </c>
      <c r="AK344" s="97" t="s">
        <v>194</v>
      </c>
      <c r="AL344" s="97" t="s">
        <v>194</v>
      </c>
    </row>
    <row r="345" spans="2:38">
      <c r="B345" t="s">
        <v>1074</v>
      </c>
      <c r="C345" s="93">
        <v>50</v>
      </c>
      <c r="D345" t="s">
        <v>76</v>
      </c>
      <c r="E345" t="s">
        <v>107</v>
      </c>
      <c r="F345" s="94">
        <v>2</v>
      </c>
      <c r="G345" s="99">
        <v>42938</v>
      </c>
      <c r="H345" s="100" t="s">
        <v>1553</v>
      </c>
      <c r="I345" t="s">
        <v>1554</v>
      </c>
      <c r="J345">
        <v>1.9570000000000001</v>
      </c>
      <c r="K345">
        <v>2.2240000000000002</v>
      </c>
      <c r="L345" s="96">
        <f t="shared" si="52"/>
        <v>1.7072000000000001</v>
      </c>
      <c r="M345" s="107">
        <v>5.5147656768714146</v>
      </c>
      <c r="N345" s="96">
        <f t="shared" si="48"/>
        <v>1.6130519203644513</v>
      </c>
      <c r="O345" s="96">
        <f t="shared" si="53"/>
        <v>1.9742000000000002</v>
      </c>
      <c r="P345" s="107">
        <v>2.2816647271287041</v>
      </c>
      <c r="Q345" s="96">
        <f t="shared" si="49"/>
        <v>1.9291553749570254</v>
      </c>
      <c r="R345" s="99" t="s">
        <v>193</v>
      </c>
      <c r="S345" s="96" t="s">
        <v>193</v>
      </c>
      <c r="T345" s="96" t="s">
        <v>193</v>
      </c>
      <c r="U345" s="96" t="str">
        <f t="shared" si="54"/>
        <v/>
      </c>
      <c r="V345" s="96" t="str">
        <f t="shared" si="54"/>
        <v/>
      </c>
      <c r="W345" s="96" t="s">
        <v>193</v>
      </c>
      <c r="X345" s="96" t="s">
        <v>193</v>
      </c>
      <c r="Y345" s="96" t="str">
        <f t="shared" si="50"/>
        <v/>
      </c>
      <c r="Z345" s="96" t="str">
        <f t="shared" si="50"/>
        <v/>
      </c>
      <c r="AA345" s="96" t="str">
        <f t="shared" si="55"/>
        <v/>
      </c>
      <c r="AB345" s="96" t="str">
        <f t="shared" si="56"/>
        <v/>
      </c>
      <c r="AC345" s="96" t="str">
        <f t="shared" si="51"/>
        <v/>
      </c>
      <c r="AD345" t="str">
        <f t="shared" si="57"/>
        <v/>
      </c>
      <c r="AE345" s="96" t="str">
        <f t="shared" si="58"/>
        <v/>
      </c>
      <c r="AF345" s="96" t="str">
        <f t="shared" si="59"/>
        <v/>
      </c>
      <c r="AG345" s="97" t="s">
        <v>194</v>
      </c>
      <c r="AH345" s="97" t="s">
        <v>194</v>
      </c>
      <c r="AI345" s="97" t="s">
        <v>194</v>
      </c>
      <c r="AJ345" s="97" t="s">
        <v>194</v>
      </c>
      <c r="AK345" s="97" t="s">
        <v>194</v>
      </c>
      <c r="AL345" s="97" t="s">
        <v>194</v>
      </c>
    </row>
    <row r="346" spans="2:38">
      <c r="B346" t="s">
        <v>1074</v>
      </c>
      <c r="C346" s="93">
        <v>51</v>
      </c>
      <c r="D346" t="s">
        <v>76</v>
      </c>
      <c r="E346" t="s">
        <v>107</v>
      </c>
      <c r="F346" s="94">
        <v>3</v>
      </c>
      <c r="G346" s="99">
        <v>42938</v>
      </c>
      <c r="H346" s="100" t="s">
        <v>1555</v>
      </c>
      <c r="I346" t="s">
        <v>1556</v>
      </c>
      <c r="J346">
        <v>2.1680000000000001</v>
      </c>
      <c r="K346">
        <v>2.194</v>
      </c>
      <c r="L346" s="96">
        <f t="shared" si="52"/>
        <v>1.9182000000000001</v>
      </c>
      <c r="M346" s="107">
        <v>5.5147656768714146</v>
      </c>
      <c r="N346" s="96">
        <f t="shared" si="48"/>
        <v>1.8124157647862527</v>
      </c>
      <c r="O346" s="96">
        <f t="shared" si="53"/>
        <v>1.9441999999999999</v>
      </c>
      <c r="P346" s="107">
        <v>2.2816647271287041</v>
      </c>
      <c r="Q346" s="96">
        <f t="shared" si="49"/>
        <v>1.8998398743751637</v>
      </c>
      <c r="R346" s="99">
        <v>43005</v>
      </c>
      <c r="S346" s="96">
        <v>1.9169</v>
      </c>
      <c r="T346" s="96">
        <v>1.9262999999999999</v>
      </c>
      <c r="U346" s="96">
        <f t="shared" si="54"/>
        <v>1.7663</v>
      </c>
      <c r="V346" s="96">
        <f t="shared" si="54"/>
        <v>1.7756999999999998</v>
      </c>
      <c r="W346" s="96">
        <v>6.1355764473040955</v>
      </c>
      <c r="X346" s="96">
        <v>3.7440758293834344</v>
      </c>
      <c r="Y346" s="96">
        <f t="shared" si="50"/>
        <v>1.6579273132112677</v>
      </c>
      <c r="Z346" s="96">
        <f t="shared" si="50"/>
        <v>1.7092164454976382</v>
      </c>
      <c r="AA346" s="96">
        <f t="shared" si="55"/>
        <v>8.5238969212566129E-2</v>
      </c>
      <c r="AB346" s="96">
        <f t="shared" si="56"/>
        <v>5.5881129460019628E-2</v>
      </c>
      <c r="AC346" s="96">
        <f t="shared" si="51"/>
        <v>0.89966342350814199</v>
      </c>
      <c r="AD346">
        <f t="shared" si="57"/>
        <v>67</v>
      </c>
      <c r="AE346" s="96">
        <f t="shared" si="58"/>
        <v>0.89876606981880502</v>
      </c>
      <c r="AF346" s="96" t="str">
        <f t="shared" si="59"/>
        <v/>
      </c>
      <c r="AG346" s="97" t="s">
        <v>194</v>
      </c>
      <c r="AH346" s="97" t="s">
        <v>194</v>
      </c>
      <c r="AI346" s="97" t="s">
        <v>194</v>
      </c>
      <c r="AJ346" s="97" t="s">
        <v>194</v>
      </c>
      <c r="AK346" s="97" t="s">
        <v>194</v>
      </c>
      <c r="AL346" s="97" t="s">
        <v>194</v>
      </c>
    </row>
    <row r="347" spans="2:38">
      <c r="B347" t="s">
        <v>1074</v>
      </c>
      <c r="C347" s="93">
        <v>52</v>
      </c>
      <c r="D347" t="s">
        <v>76</v>
      </c>
      <c r="E347" t="s">
        <v>107</v>
      </c>
      <c r="F347" s="98">
        <v>4</v>
      </c>
      <c r="G347" s="99">
        <v>42938</v>
      </c>
      <c r="H347" s="100" t="s">
        <v>1557</v>
      </c>
      <c r="I347" t="s">
        <v>1558</v>
      </c>
      <c r="J347">
        <v>2.0110000000000001</v>
      </c>
      <c r="K347">
        <v>2.1240000000000001</v>
      </c>
      <c r="L347" s="96">
        <f t="shared" si="52"/>
        <v>1.7612000000000001</v>
      </c>
      <c r="M347" s="107">
        <v>5.5147656768714146</v>
      </c>
      <c r="N347" s="96">
        <f t="shared" si="48"/>
        <v>1.6640739468989407</v>
      </c>
      <c r="O347" s="96">
        <f t="shared" si="53"/>
        <v>1.8742000000000001</v>
      </c>
      <c r="P347" s="107">
        <v>2.2816647271287041</v>
      </c>
      <c r="Q347" s="96">
        <f t="shared" si="49"/>
        <v>1.8314370396841539</v>
      </c>
      <c r="R347" s="99">
        <v>43005</v>
      </c>
      <c r="S347" s="96">
        <v>1.8361000000000001</v>
      </c>
      <c r="T347" s="96">
        <v>1.9595</v>
      </c>
      <c r="U347" s="96">
        <f t="shared" si="54"/>
        <v>1.6855</v>
      </c>
      <c r="V347" s="96">
        <f t="shared" si="54"/>
        <v>1.8089</v>
      </c>
      <c r="W347" s="96">
        <v>5.7409879839785489</v>
      </c>
      <c r="X347" s="96">
        <v>5.4091539528428063</v>
      </c>
      <c r="Y347" s="96">
        <f t="shared" si="50"/>
        <v>1.5887356475300416</v>
      </c>
      <c r="Z347" s="96">
        <f t="shared" si="50"/>
        <v>1.7110538141470264</v>
      </c>
      <c r="AA347" s="96">
        <f t="shared" si="55"/>
        <v>4.5273408377851654E-2</v>
      </c>
      <c r="AB347" s="96">
        <f t="shared" si="56"/>
        <v>2.9680429245337456E-2</v>
      </c>
      <c r="AC347" s="96">
        <f t="shared" si="51"/>
        <v>0.93426843351497979</v>
      </c>
      <c r="AD347">
        <f t="shared" si="57"/>
        <v>67</v>
      </c>
      <c r="AE347" s="96">
        <f t="shared" si="58"/>
        <v>0.94623110643960606</v>
      </c>
      <c r="AF347" s="96" t="str">
        <f t="shared" si="59"/>
        <v/>
      </c>
      <c r="AG347" s="97" t="s">
        <v>194</v>
      </c>
      <c r="AH347" s="97" t="s">
        <v>194</v>
      </c>
      <c r="AI347" s="97" t="s">
        <v>194</v>
      </c>
      <c r="AJ347" s="97" t="s">
        <v>194</v>
      </c>
      <c r="AK347" s="97" t="s">
        <v>194</v>
      </c>
      <c r="AL347" s="97" t="s">
        <v>194</v>
      </c>
    </row>
    <row r="348" spans="2:38">
      <c r="B348" t="s">
        <v>1074</v>
      </c>
      <c r="C348" s="93">
        <v>53</v>
      </c>
      <c r="D348" t="s">
        <v>76</v>
      </c>
      <c r="E348" t="s">
        <v>107</v>
      </c>
      <c r="F348" s="98">
        <v>5</v>
      </c>
      <c r="G348" s="99">
        <v>42938</v>
      </c>
      <c r="H348" s="100" t="s">
        <v>1559</v>
      </c>
      <c r="I348" t="s">
        <v>1560</v>
      </c>
      <c r="J348">
        <v>2.0539999999999998</v>
      </c>
      <c r="K348">
        <v>2.1930000000000001</v>
      </c>
      <c r="L348" s="96">
        <f t="shared" si="52"/>
        <v>1.8041999999999998</v>
      </c>
      <c r="M348" s="107">
        <v>5.5147656768714146</v>
      </c>
      <c r="N348" s="96">
        <f t="shared" si="48"/>
        <v>1.7047025976578858</v>
      </c>
      <c r="O348" s="96">
        <f t="shared" si="53"/>
        <v>1.9432</v>
      </c>
      <c r="P348" s="107">
        <v>2.2816647271287041</v>
      </c>
      <c r="Q348" s="96">
        <f t="shared" si="49"/>
        <v>1.8988626910224351</v>
      </c>
      <c r="R348" s="99">
        <v>43005</v>
      </c>
      <c r="S348" s="96">
        <v>1.8980999999999999</v>
      </c>
      <c r="T348" s="96">
        <v>1.9561999999999999</v>
      </c>
      <c r="U348" s="96">
        <f t="shared" si="54"/>
        <v>1.7474999999999998</v>
      </c>
      <c r="V348" s="96">
        <f t="shared" si="54"/>
        <v>1.8055999999999999</v>
      </c>
      <c r="W348" s="96">
        <v>5.7571359458148255</v>
      </c>
      <c r="X348" s="96">
        <v>3.1146767343080963</v>
      </c>
      <c r="Y348" s="96">
        <f t="shared" si="50"/>
        <v>1.6468940493468858</v>
      </c>
      <c r="Z348" s="96">
        <f t="shared" si="50"/>
        <v>1.749361396885333</v>
      </c>
      <c r="AA348" s="96">
        <f t="shared" si="55"/>
        <v>3.3911222045665879E-2</v>
      </c>
      <c r="AB348" s="96">
        <f t="shared" si="56"/>
        <v>2.2231584999058841E-2</v>
      </c>
      <c r="AC348" s="96">
        <f t="shared" si="51"/>
        <v>0.92126798064761395</v>
      </c>
      <c r="AD348">
        <f t="shared" si="57"/>
        <v>67</v>
      </c>
      <c r="AE348" s="96">
        <f t="shared" si="58"/>
        <v>0.95972538949445862</v>
      </c>
      <c r="AF348" s="96" t="str">
        <f t="shared" si="59"/>
        <v/>
      </c>
      <c r="AG348" s="97" t="s">
        <v>194</v>
      </c>
      <c r="AH348" s="97" t="s">
        <v>194</v>
      </c>
      <c r="AI348" s="97" t="s">
        <v>194</v>
      </c>
      <c r="AJ348" s="97" t="s">
        <v>194</v>
      </c>
      <c r="AK348" s="97" t="s">
        <v>194</v>
      </c>
      <c r="AL348" s="97" t="s">
        <v>194</v>
      </c>
    </row>
    <row r="349" spans="2:38">
      <c r="B349" t="s">
        <v>1074</v>
      </c>
      <c r="C349" s="93">
        <v>54</v>
      </c>
      <c r="D349" t="s">
        <v>76</v>
      </c>
      <c r="E349" t="s">
        <v>107</v>
      </c>
      <c r="F349" s="98">
        <v>6</v>
      </c>
      <c r="G349" s="99" t="s">
        <v>193</v>
      </c>
      <c r="H349" s="100" t="s">
        <v>193</v>
      </c>
      <c r="I349" t="s">
        <v>193</v>
      </c>
      <c r="J349" t="s">
        <v>193</v>
      </c>
      <c r="K349" t="s">
        <v>193</v>
      </c>
      <c r="L349" s="96" t="str">
        <f t="shared" si="52"/>
        <v/>
      </c>
      <c r="M349" s="107">
        <v>5.5147656768714146</v>
      </c>
      <c r="N349" s="96" t="str">
        <f t="shared" si="48"/>
        <v/>
      </c>
      <c r="O349" s="96" t="str">
        <f t="shared" si="53"/>
        <v/>
      </c>
      <c r="P349" s="107">
        <v>2.2816647271287041</v>
      </c>
      <c r="Q349" s="96" t="str">
        <f t="shared" si="49"/>
        <v/>
      </c>
      <c r="R349" s="99" t="s">
        <v>193</v>
      </c>
      <c r="S349" s="96" t="s">
        <v>193</v>
      </c>
      <c r="T349" s="96" t="s">
        <v>193</v>
      </c>
      <c r="U349" s="96" t="str">
        <f t="shared" si="54"/>
        <v/>
      </c>
      <c r="V349" s="96" t="str">
        <f t="shared" si="54"/>
        <v/>
      </c>
      <c r="W349" s="96" t="s">
        <v>193</v>
      </c>
      <c r="X349" s="96" t="s">
        <v>193</v>
      </c>
      <c r="Y349" s="96" t="str">
        <f t="shared" si="50"/>
        <v/>
      </c>
      <c r="Z349" s="96" t="str">
        <f t="shared" si="50"/>
        <v/>
      </c>
      <c r="AA349" s="96" t="str">
        <f t="shared" si="55"/>
        <v/>
      </c>
      <c r="AB349" s="96" t="str">
        <f t="shared" si="56"/>
        <v/>
      </c>
      <c r="AC349" s="96" t="str">
        <f t="shared" si="51"/>
        <v/>
      </c>
      <c r="AD349" t="str">
        <f t="shared" si="57"/>
        <v/>
      </c>
      <c r="AE349" s="96" t="str">
        <f t="shared" si="58"/>
        <v/>
      </c>
      <c r="AF349" s="96" t="str">
        <f t="shared" si="59"/>
        <v/>
      </c>
      <c r="AG349" s="97" t="s">
        <v>194</v>
      </c>
      <c r="AH349" s="97" t="s">
        <v>194</v>
      </c>
      <c r="AI349" s="97" t="s">
        <v>194</v>
      </c>
      <c r="AJ349" s="97" t="s">
        <v>194</v>
      </c>
      <c r="AK349" s="97" t="s">
        <v>194</v>
      </c>
      <c r="AL349" s="97" t="s">
        <v>194</v>
      </c>
    </row>
    <row r="350" spans="2:38">
      <c r="B350" t="s">
        <v>1074</v>
      </c>
      <c r="C350" s="93">
        <v>55</v>
      </c>
      <c r="D350" t="s">
        <v>76</v>
      </c>
      <c r="E350" t="s">
        <v>107</v>
      </c>
      <c r="F350" s="98">
        <v>7</v>
      </c>
      <c r="G350" s="99">
        <v>42938</v>
      </c>
      <c r="H350" s="100" t="s">
        <v>1561</v>
      </c>
      <c r="I350" t="s">
        <v>1562</v>
      </c>
      <c r="J350">
        <v>2.1560000000000001</v>
      </c>
      <c r="K350">
        <v>2.1970000000000001</v>
      </c>
      <c r="L350" s="96">
        <f t="shared" si="52"/>
        <v>1.9062000000000001</v>
      </c>
      <c r="M350" s="107">
        <v>5.5147656768714146</v>
      </c>
      <c r="N350" s="96">
        <f t="shared" si="48"/>
        <v>1.8010775366674772</v>
      </c>
      <c r="O350" s="96">
        <f t="shared" si="53"/>
        <v>1.9472</v>
      </c>
      <c r="P350" s="107">
        <v>2.2816647271287041</v>
      </c>
      <c r="Q350" s="96">
        <f t="shared" si="49"/>
        <v>1.90277142443335</v>
      </c>
      <c r="R350" s="99">
        <v>43005</v>
      </c>
      <c r="S350" s="96">
        <v>1.9074</v>
      </c>
      <c r="T350" s="96">
        <v>1.9886999999999999</v>
      </c>
      <c r="U350" s="96">
        <f t="shared" si="54"/>
        <v>1.7567999999999999</v>
      </c>
      <c r="V350" s="96">
        <f t="shared" si="54"/>
        <v>1.8380999999999998</v>
      </c>
      <c r="W350" s="96">
        <v>8.8734232274901057</v>
      </c>
      <c r="X350" s="96">
        <v>3.4583536288358885</v>
      </c>
      <c r="Y350" s="96">
        <f t="shared" si="50"/>
        <v>1.6009117007394538</v>
      </c>
      <c r="Z350" s="96">
        <f t="shared" si="50"/>
        <v>1.7745320019483675</v>
      </c>
      <c r="AA350" s="96">
        <f t="shared" si="55"/>
        <v>0.11113671224748545</v>
      </c>
      <c r="AB350" s="96">
        <f t="shared" si="56"/>
        <v>7.2859222281011826E-2</v>
      </c>
      <c r="AC350" s="96">
        <f t="shared" si="51"/>
        <v>0.93260387409739842</v>
      </c>
      <c r="AD350">
        <f t="shared" si="57"/>
        <v>67</v>
      </c>
      <c r="AE350" s="96">
        <f t="shared" si="58"/>
        <v>0.86800865528802207</v>
      </c>
      <c r="AF350" s="96">
        <f t="shared" si="59"/>
        <v>3.8664378896711461E-2</v>
      </c>
      <c r="AG350" s="97" t="s">
        <v>194</v>
      </c>
      <c r="AH350" s="97" t="s">
        <v>194</v>
      </c>
      <c r="AI350" s="97" t="s">
        <v>194</v>
      </c>
      <c r="AJ350" s="97" t="s">
        <v>194</v>
      </c>
      <c r="AK350" s="97" t="s">
        <v>194</v>
      </c>
      <c r="AL350" s="97" t="s">
        <v>194</v>
      </c>
    </row>
    <row r="351" spans="2:38">
      <c r="B351" t="s">
        <v>1074</v>
      </c>
      <c r="C351" s="93">
        <v>56</v>
      </c>
      <c r="D351" t="s">
        <v>76</v>
      </c>
      <c r="E351" t="s">
        <v>107</v>
      </c>
      <c r="F351" s="98">
        <v>8</v>
      </c>
      <c r="G351" s="99">
        <v>42938</v>
      </c>
      <c r="H351" s="100" t="s">
        <v>1563</v>
      </c>
      <c r="I351" t="s">
        <v>1564</v>
      </c>
      <c r="J351">
        <v>2.0510000000000002</v>
      </c>
      <c r="K351">
        <v>2.254</v>
      </c>
      <c r="L351" s="96">
        <f t="shared" si="52"/>
        <v>1.8012000000000001</v>
      </c>
      <c r="M351" s="107">
        <v>5.5147656768714146</v>
      </c>
      <c r="N351" s="96">
        <f t="shared" si="48"/>
        <v>1.7018680406281923</v>
      </c>
      <c r="O351" s="96">
        <f t="shared" si="53"/>
        <v>2.0042</v>
      </c>
      <c r="P351" s="107">
        <v>2.2816647271287041</v>
      </c>
      <c r="Q351" s="96">
        <f t="shared" si="49"/>
        <v>1.9584708755388864</v>
      </c>
      <c r="R351" s="99">
        <v>43005</v>
      </c>
      <c r="S351" s="96">
        <v>1.8869</v>
      </c>
      <c r="T351" s="96">
        <v>2.0263</v>
      </c>
      <c r="U351" s="96">
        <f t="shared" si="54"/>
        <v>1.7363</v>
      </c>
      <c r="V351" s="96">
        <f t="shared" si="54"/>
        <v>1.8756999999999999</v>
      </c>
      <c r="W351" s="96">
        <v>6.380316930776055</v>
      </c>
      <c r="X351" s="96">
        <v>3.7500000000005613</v>
      </c>
      <c r="Y351" s="96">
        <f t="shared" si="50"/>
        <v>1.6255185571309354</v>
      </c>
      <c r="Z351" s="96">
        <f t="shared" si="50"/>
        <v>1.8053612499999894</v>
      </c>
      <c r="AA351" s="96">
        <f t="shared" si="55"/>
        <v>4.4862164206970423E-2</v>
      </c>
      <c r="AB351" s="96">
        <f t="shared" si="56"/>
        <v>2.941082499079296E-2</v>
      </c>
      <c r="AC351" s="96">
        <f t="shared" si="51"/>
        <v>0.92182185221581714</v>
      </c>
      <c r="AD351">
        <f t="shared" si="57"/>
        <v>67</v>
      </c>
      <c r="AE351" s="96">
        <f t="shared" si="58"/>
        <v>0.94671951994421566</v>
      </c>
      <c r="AF351" s="96" t="str">
        <f t="shared" si="59"/>
        <v/>
      </c>
      <c r="AG351" s="97" t="s">
        <v>194</v>
      </c>
      <c r="AH351" s="97" t="s">
        <v>194</v>
      </c>
      <c r="AI351" s="97" t="s">
        <v>194</v>
      </c>
      <c r="AJ351" s="97" t="s">
        <v>194</v>
      </c>
      <c r="AK351" s="97" t="s">
        <v>194</v>
      </c>
      <c r="AL351" s="97" t="s">
        <v>194</v>
      </c>
    </row>
    <row r="352" spans="2:38">
      <c r="B352" t="s">
        <v>1074</v>
      </c>
      <c r="C352" s="93">
        <v>57</v>
      </c>
      <c r="D352" t="s">
        <v>77</v>
      </c>
      <c r="E352" t="s">
        <v>107</v>
      </c>
      <c r="F352" s="94">
        <v>1</v>
      </c>
      <c r="G352" s="99">
        <v>42938</v>
      </c>
      <c r="H352" s="100" t="s">
        <v>1565</v>
      </c>
      <c r="I352" t="s">
        <v>1566</v>
      </c>
      <c r="J352">
        <v>1.9039999999999999</v>
      </c>
      <c r="K352">
        <v>2.2469999999999999</v>
      </c>
      <c r="L352" s="96">
        <f t="shared" si="52"/>
        <v>1.6541999999999999</v>
      </c>
      <c r="M352" s="107">
        <v>5.5147656768714146</v>
      </c>
      <c r="N352" s="96">
        <f t="shared" si="48"/>
        <v>1.5629747461731929</v>
      </c>
      <c r="O352" s="96">
        <f t="shared" si="53"/>
        <v>1.9971999999999999</v>
      </c>
      <c r="P352" s="107">
        <v>2.2816647271287041</v>
      </c>
      <c r="Q352" s="96">
        <f t="shared" si="49"/>
        <v>1.9516305920697854</v>
      </c>
      <c r="R352" s="99">
        <v>43005</v>
      </c>
      <c r="S352" s="96">
        <v>1.7556</v>
      </c>
      <c r="T352" s="96">
        <v>2.0192999999999999</v>
      </c>
      <c r="U352" s="96">
        <f t="shared" si="54"/>
        <v>1.605</v>
      </c>
      <c r="V352" s="96">
        <f t="shared" si="54"/>
        <v>1.8686999999999998</v>
      </c>
      <c r="W352" s="96">
        <v>5.6726094003237382</v>
      </c>
      <c r="X352" s="96">
        <v>1.8527315914489777</v>
      </c>
      <c r="Y352" s="96">
        <f t="shared" si="50"/>
        <v>1.5139546191248039</v>
      </c>
      <c r="Z352" s="96">
        <f t="shared" si="50"/>
        <v>1.8340780047505927</v>
      </c>
      <c r="AA352" s="96">
        <f t="shared" si="55"/>
        <v>3.1363351946927187E-2</v>
      </c>
      <c r="AB352" s="96">
        <f t="shared" si="56"/>
        <v>2.0561247357130438E-2</v>
      </c>
      <c r="AC352" s="96">
        <f t="shared" si="51"/>
        <v>0.93976698879549569</v>
      </c>
      <c r="AD352">
        <f t="shared" si="57"/>
        <v>67</v>
      </c>
      <c r="AE352" s="96">
        <f t="shared" si="58"/>
        <v>0.96275136348345935</v>
      </c>
      <c r="AF352" s="96" t="str">
        <f t="shared" si="59"/>
        <v/>
      </c>
      <c r="AG352" s="97" t="s">
        <v>194</v>
      </c>
      <c r="AH352" s="97" t="s">
        <v>194</v>
      </c>
      <c r="AI352" s="97" t="s">
        <v>194</v>
      </c>
      <c r="AJ352" s="97" t="s">
        <v>194</v>
      </c>
      <c r="AK352" s="97" t="s">
        <v>194</v>
      </c>
      <c r="AL352" s="97" t="s">
        <v>194</v>
      </c>
    </row>
    <row r="353" spans="2:38">
      <c r="B353" t="s">
        <v>1074</v>
      </c>
      <c r="C353" s="93">
        <v>58</v>
      </c>
      <c r="D353" t="s">
        <v>77</v>
      </c>
      <c r="E353" t="s">
        <v>107</v>
      </c>
      <c r="F353" s="94">
        <v>2</v>
      </c>
      <c r="G353" s="99">
        <v>42938</v>
      </c>
      <c r="H353" s="100" t="s">
        <v>1567</v>
      </c>
      <c r="I353" t="s">
        <v>1568</v>
      </c>
      <c r="J353">
        <v>2.0950000000000002</v>
      </c>
      <c r="K353">
        <v>2.11</v>
      </c>
      <c r="L353" s="96">
        <f t="shared" si="52"/>
        <v>1.8452000000000002</v>
      </c>
      <c r="M353" s="107">
        <v>5.5147656768714146</v>
      </c>
      <c r="N353" s="96">
        <f t="shared" si="48"/>
        <v>1.7434415437303687</v>
      </c>
      <c r="O353" s="96">
        <f t="shared" si="53"/>
        <v>1.8601999999999999</v>
      </c>
      <c r="P353" s="107">
        <v>2.2816647271287041</v>
      </c>
      <c r="Q353" s="96">
        <f t="shared" si="49"/>
        <v>1.8177564727459516</v>
      </c>
      <c r="R353" s="99">
        <v>43005</v>
      </c>
      <c r="S353" s="96">
        <v>1.9036</v>
      </c>
      <c r="T353" s="96">
        <v>1.9226000000000001</v>
      </c>
      <c r="U353" s="96">
        <f t="shared" si="54"/>
        <v>1.7529999999999999</v>
      </c>
      <c r="V353" s="96">
        <f t="shared" si="54"/>
        <v>1.772</v>
      </c>
      <c r="W353" s="96">
        <v>6.5088757396447594</v>
      </c>
      <c r="X353" s="96">
        <v>2.075098814229281</v>
      </c>
      <c r="Y353" s="96">
        <f t="shared" si="50"/>
        <v>1.6388994082840274</v>
      </c>
      <c r="Z353" s="96">
        <f t="shared" si="50"/>
        <v>1.7352292490118573</v>
      </c>
      <c r="AA353" s="96">
        <f t="shared" si="55"/>
        <v>5.9963086128289045E-2</v>
      </c>
      <c r="AB353" s="96">
        <f t="shared" si="56"/>
        <v>3.9310716796693033E-2</v>
      </c>
      <c r="AC353" s="96">
        <f t="shared" si="51"/>
        <v>0.9545994059317382</v>
      </c>
      <c r="AD353">
        <f t="shared" si="57"/>
        <v>67</v>
      </c>
      <c r="AE353" s="96">
        <f t="shared" si="58"/>
        <v>0.92878493333932421</v>
      </c>
      <c r="AF353" s="96" t="str">
        <f t="shared" si="59"/>
        <v/>
      </c>
      <c r="AG353" s="97" t="s">
        <v>194</v>
      </c>
      <c r="AH353" s="97" t="s">
        <v>194</v>
      </c>
      <c r="AI353" s="97" t="s">
        <v>194</v>
      </c>
      <c r="AJ353" s="97" t="s">
        <v>194</v>
      </c>
      <c r="AK353" s="97" t="s">
        <v>194</v>
      </c>
      <c r="AL353" s="97" t="s">
        <v>194</v>
      </c>
    </row>
    <row r="354" spans="2:38">
      <c r="B354" t="s">
        <v>1074</v>
      </c>
      <c r="C354" s="93">
        <v>59</v>
      </c>
      <c r="D354" t="s">
        <v>77</v>
      </c>
      <c r="E354" t="s">
        <v>107</v>
      </c>
      <c r="F354" s="94">
        <v>3</v>
      </c>
      <c r="G354" s="99">
        <v>42938</v>
      </c>
      <c r="H354" s="100" t="s">
        <v>1569</v>
      </c>
      <c r="I354" t="s">
        <v>1570</v>
      </c>
      <c r="J354">
        <v>2.1789999999999998</v>
      </c>
      <c r="K354">
        <v>2.1230000000000002</v>
      </c>
      <c r="L354" s="96">
        <f t="shared" si="52"/>
        <v>1.9291999999999998</v>
      </c>
      <c r="M354" s="107">
        <v>5.5147656768714146</v>
      </c>
      <c r="N354" s="96">
        <f t="shared" si="48"/>
        <v>1.8228091405617965</v>
      </c>
      <c r="O354" s="96">
        <f t="shared" si="53"/>
        <v>1.8732000000000002</v>
      </c>
      <c r="P354" s="107">
        <v>2.2816647271287041</v>
      </c>
      <c r="Q354" s="96">
        <f t="shared" si="49"/>
        <v>1.8304598563314254</v>
      </c>
      <c r="R354" s="99">
        <v>43005</v>
      </c>
      <c r="S354" s="96">
        <v>1.9415</v>
      </c>
      <c r="T354" s="96">
        <v>1.8747</v>
      </c>
      <c r="U354" s="96">
        <f t="shared" si="54"/>
        <v>1.7908999999999999</v>
      </c>
      <c r="V354" s="96">
        <f t="shared" si="54"/>
        <v>1.7241</v>
      </c>
      <c r="W354" s="96">
        <v>5.6511056511055608</v>
      </c>
      <c r="X354" s="96">
        <v>2.4205748865354395</v>
      </c>
      <c r="Y354" s="96">
        <f t="shared" si="50"/>
        <v>1.6896943488943506</v>
      </c>
      <c r="Z354" s="96">
        <f t="shared" si="50"/>
        <v>1.6823668683812425</v>
      </c>
      <c r="AA354" s="96">
        <f t="shared" si="55"/>
        <v>7.3027278997744971E-2</v>
      </c>
      <c r="AB354" s="96">
        <f t="shared" si="56"/>
        <v>4.7875365803747315E-2</v>
      </c>
      <c r="AC354" s="96">
        <f t="shared" si="51"/>
        <v>0.91909520034654668</v>
      </c>
      <c r="AD354">
        <f t="shared" si="57"/>
        <v>67</v>
      </c>
      <c r="AE354" s="96">
        <f t="shared" si="58"/>
        <v>0.91326926484828386</v>
      </c>
      <c r="AF354" s="96" t="str">
        <f t="shared" si="59"/>
        <v/>
      </c>
      <c r="AG354" s="97" t="s">
        <v>194</v>
      </c>
      <c r="AH354" s="97" t="s">
        <v>194</v>
      </c>
      <c r="AI354" s="97" t="s">
        <v>194</v>
      </c>
      <c r="AJ354" s="97" t="s">
        <v>194</v>
      </c>
      <c r="AK354" s="97" t="s">
        <v>194</v>
      </c>
      <c r="AL354" s="97" t="s">
        <v>194</v>
      </c>
    </row>
    <row r="355" spans="2:38">
      <c r="B355" t="s">
        <v>1074</v>
      </c>
      <c r="C355" s="93">
        <v>60</v>
      </c>
      <c r="D355" t="s">
        <v>77</v>
      </c>
      <c r="E355" t="s">
        <v>107</v>
      </c>
      <c r="F355" s="98">
        <v>4</v>
      </c>
      <c r="G355" s="99">
        <v>42938</v>
      </c>
      <c r="H355" s="100" t="s">
        <v>1571</v>
      </c>
      <c r="I355" t="s">
        <v>1572</v>
      </c>
      <c r="J355">
        <v>2.0750000000000002</v>
      </c>
      <c r="K355">
        <v>2.1800000000000002</v>
      </c>
      <c r="L355" s="96">
        <f t="shared" si="52"/>
        <v>1.8252000000000002</v>
      </c>
      <c r="M355" s="107">
        <v>5.5147656768714146</v>
      </c>
      <c r="N355" s="96">
        <f t="shared" si="48"/>
        <v>1.7245444968657431</v>
      </c>
      <c r="O355" s="96">
        <f t="shared" si="53"/>
        <v>1.9302000000000001</v>
      </c>
      <c r="P355" s="107">
        <v>2.2816647271287041</v>
      </c>
      <c r="Q355" s="96">
        <f t="shared" si="49"/>
        <v>1.8861593074369618</v>
      </c>
      <c r="R355" s="99">
        <v>43005</v>
      </c>
      <c r="S355" s="96" t="s">
        <v>193</v>
      </c>
      <c r="T355" s="96">
        <v>1.9569000000000001</v>
      </c>
      <c r="U355" s="96" t="str">
        <f t="shared" si="54"/>
        <v/>
      </c>
      <c r="V355" s="96">
        <f t="shared" si="54"/>
        <v>1.8063</v>
      </c>
      <c r="W355" s="96" t="s">
        <v>193</v>
      </c>
      <c r="X355" s="96">
        <v>2.1921641791054141</v>
      </c>
      <c r="Y355" s="96" t="str">
        <f t="shared" si="50"/>
        <v/>
      </c>
      <c r="Z355" s="96">
        <f t="shared" si="50"/>
        <v>1.766702938432819</v>
      </c>
      <c r="AA355" s="96" t="str">
        <f t="shared" si="55"/>
        <v/>
      </c>
      <c r="AB355" s="96" t="str">
        <f t="shared" si="56"/>
        <v/>
      </c>
      <c r="AC355" s="96">
        <f t="shared" si="51"/>
        <v>0.93666687191631337</v>
      </c>
      <c r="AD355">
        <f t="shared" si="57"/>
        <v>67</v>
      </c>
      <c r="AE355" s="96" t="str">
        <f t="shared" si="58"/>
        <v/>
      </c>
      <c r="AF355" s="96" t="str">
        <f t="shared" si="59"/>
        <v/>
      </c>
      <c r="AG355" s="97" t="s">
        <v>194</v>
      </c>
      <c r="AH355" s="97" t="s">
        <v>194</v>
      </c>
      <c r="AI355" s="97" t="s">
        <v>194</v>
      </c>
      <c r="AJ355" s="97" t="s">
        <v>194</v>
      </c>
      <c r="AK355" s="97" t="s">
        <v>194</v>
      </c>
      <c r="AL355" s="97" t="s">
        <v>194</v>
      </c>
    </row>
    <row r="356" spans="2:38">
      <c r="B356" t="s">
        <v>1074</v>
      </c>
      <c r="C356" s="93">
        <v>61</v>
      </c>
      <c r="D356" t="s">
        <v>77</v>
      </c>
      <c r="E356" t="s">
        <v>107</v>
      </c>
      <c r="F356" s="98">
        <v>5</v>
      </c>
      <c r="G356" s="99">
        <v>42938</v>
      </c>
      <c r="H356" s="100" t="s">
        <v>1573</v>
      </c>
      <c r="I356" t="s">
        <v>1574</v>
      </c>
      <c r="J356">
        <v>2.081</v>
      </c>
      <c r="K356">
        <v>2.242</v>
      </c>
      <c r="L356" s="96">
        <f t="shared" si="52"/>
        <v>1.8311999999999999</v>
      </c>
      <c r="M356" s="107">
        <v>5.5147656768714146</v>
      </c>
      <c r="N356" s="96">
        <f t="shared" si="48"/>
        <v>1.7302136109251305</v>
      </c>
      <c r="O356" s="96">
        <f t="shared" si="53"/>
        <v>1.9922</v>
      </c>
      <c r="P356" s="107">
        <v>2.2816647271287041</v>
      </c>
      <c r="Q356" s="96">
        <f t="shared" si="49"/>
        <v>1.9467446753061419</v>
      </c>
      <c r="R356" s="99">
        <v>43005</v>
      </c>
      <c r="S356" s="96">
        <v>1.5569</v>
      </c>
      <c r="T356" s="96" t="s">
        <v>193</v>
      </c>
      <c r="U356" s="96">
        <f t="shared" si="54"/>
        <v>1.4062999999999999</v>
      </c>
      <c r="V356" s="96" t="str">
        <f t="shared" si="54"/>
        <v/>
      </c>
      <c r="W356" s="96">
        <v>6.6536203522499058</v>
      </c>
      <c r="X356" s="96" t="s">
        <v>193</v>
      </c>
      <c r="Y356" s="96">
        <f t="shared" si="50"/>
        <v>1.3127301369863094</v>
      </c>
      <c r="Z356" s="96" t="str">
        <f t="shared" si="50"/>
        <v/>
      </c>
      <c r="AA356" s="96">
        <f t="shared" si="55"/>
        <v>0.24129013394802523</v>
      </c>
      <c r="AB356" s="96">
        <f t="shared" si="56"/>
        <v>0.15818545598492872</v>
      </c>
      <c r="AC356" s="96" t="str">
        <f t="shared" si="51"/>
        <v/>
      </c>
      <c r="AD356">
        <f t="shared" si="57"/>
        <v>67</v>
      </c>
      <c r="AE356" s="96">
        <f t="shared" si="58"/>
        <v>0.71343214495483931</v>
      </c>
      <c r="AF356" s="96" t="str">
        <f t="shared" si="59"/>
        <v/>
      </c>
      <c r="AG356" s="97" t="s">
        <v>194</v>
      </c>
      <c r="AH356" s="97" t="s">
        <v>194</v>
      </c>
      <c r="AI356" s="97" t="s">
        <v>194</v>
      </c>
      <c r="AJ356" s="97" t="s">
        <v>194</v>
      </c>
      <c r="AK356" s="97" t="s">
        <v>194</v>
      </c>
      <c r="AL356" s="97" t="s">
        <v>194</v>
      </c>
    </row>
    <row r="357" spans="2:38">
      <c r="B357" t="s">
        <v>1074</v>
      </c>
      <c r="C357" s="93">
        <v>62</v>
      </c>
      <c r="D357" t="s">
        <v>77</v>
      </c>
      <c r="E357" t="s">
        <v>107</v>
      </c>
      <c r="F357" s="98">
        <v>6</v>
      </c>
      <c r="G357" s="99" t="s">
        <v>193</v>
      </c>
      <c r="H357" s="100" t="s">
        <v>193</v>
      </c>
      <c r="I357" t="s">
        <v>193</v>
      </c>
      <c r="J357" t="s">
        <v>193</v>
      </c>
      <c r="K357" t="s">
        <v>193</v>
      </c>
      <c r="L357" s="96" t="str">
        <f t="shared" si="52"/>
        <v/>
      </c>
      <c r="M357" s="107">
        <v>5.5147656768714146</v>
      </c>
      <c r="N357" s="96" t="str">
        <f t="shared" si="48"/>
        <v/>
      </c>
      <c r="O357" s="96" t="str">
        <f t="shared" si="53"/>
        <v/>
      </c>
      <c r="P357" s="107">
        <v>2.2816647271287041</v>
      </c>
      <c r="Q357" s="96" t="str">
        <f t="shared" si="49"/>
        <v/>
      </c>
      <c r="R357" s="99" t="s">
        <v>193</v>
      </c>
      <c r="S357" s="96" t="s">
        <v>193</v>
      </c>
      <c r="T357" s="96" t="s">
        <v>193</v>
      </c>
      <c r="U357" s="96" t="str">
        <f t="shared" si="54"/>
        <v/>
      </c>
      <c r="V357" s="96" t="str">
        <f t="shared" si="54"/>
        <v/>
      </c>
      <c r="W357" s="96" t="s">
        <v>193</v>
      </c>
      <c r="X357" s="96" t="s">
        <v>193</v>
      </c>
      <c r="Y357" s="96" t="str">
        <f t="shared" si="50"/>
        <v/>
      </c>
      <c r="Z357" s="96" t="str">
        <f t="shared" si="50"/>
        <v/>
      </c>
      <c r="AA357" s="96" t="str">
        <f t="shared" si="55"/>
        <v/>
      </c>
      <c r="AB357" s="96" t="str">
        <f t="shared" si="56"/>
        <v/>
      </c>
      <c r="AC357" s="96" t="str">
        <f t="shared" si="51"/>
        <v/>
      </c>
      <c r="AD357" t="str">
        <f t="shared" si="57"/>
        <v/>
      </c>
      <c r="AE357" s="96" t="str">
        <f t="shared" si="58"/>
        <v/>
      </c>
      <c r="AF357" s="96" t="str">
        <f t="shared" si="59"/>
        <v/>
      </c>
      <c r="AG357" s="97" t="s">
        <v>194</v>
      </c>
      <c r="AH357" s="97" t="s">
        <v>194</v>
      </c>
      <c r="AI357" s="97" t="s">
        <v>194</v>
      </c>
      <c r="AJ357" s="97" t="s">
        <v>194</v>
      </c>
      <c r="AK357" s="97" t="s">
        <v>194</v>
      </c>
      <c r="AL357" s="97" t="s">
        <v>194</v>
      </c>
    </row>
    <row r="358" spans="2:38">
      <c r="B358" t="s">
        <v>1074</v>
      </c>
      <c r="C358" s="93">
        <v>63</v>
      </c>
      <c r="D358" t="s">
        <v>77</v>
      </c>
      <c r="E358" t="s">
        <v>107</v>
      </c>
      <c r="F358" s="98">
        <v>7</v>
      </c>
      <c r="G358" s="99">
        <v>42938</v>
      </c>
      <c r="H358" s="100" t="s">
        <v>1575</v>
      </c>
      <c r="I358" t="s">
        <v>1576</v>
      </c>
      <c r="J358">
        <v>1.978</v>
      </c>
      <c r="K358">
        <v>2.1619999999999999</v>
      </c>
      <c r="L358" s="96">
        <f t="shared" si="52"/>
        <v>1.7282</v>
      </c>
      <c r="M358" s="107">
        <v>5.5147656768714146</v>
      </c>
      <c r="N358" s="96">
        <f t="shared" si="48"/>
        <v>1.6328938195723082</v>
      </c>
      <c r="O358" s="96">
        <f t="shared" si="53"/>
        <v>1.9121999999999999</v>
      </c>
      <c r="P358" s="107">
        <v>2.2816647271287041</v>
      </c>
      <c r="Q358" s="96">
        <f t="shared" si="49"/>
        <v>1.8685700070878448</v>
      </c>
      <c r="R358" s="99">
        <v>43005</v>
      </c>
      <c r="S358" s="96">
        <v>1.8411</v>
      </c>
      <c r="T358" s="96">
        <v>1.9921</v>
      </c>
      <c r="U358" s="96">
        <f t="shared" si="54"/>
        <v>1.6904999999999999</v>
      </c>
      <c r="V358" s="96">
        <f t="shared" si="54"/>
        <v>1.8414999999999999</v>
      </c>
      <c r="W358" s="96">
        <v>5.6801195814651884</v>
      </c>
      <c r="X358" s="96">
        <v>2.4745269286755853</v>
      </c>
      <c r="Y358" s="96">
        <f t="shared" si="50"/>
        <v>1.5944775784753309</v>
      </c>
      <c r="Z358" s="96">
        <f t="shared" si="50"/>
        <v>1.7959315866084391</v>
      </c>
      <c r="AA358" s="96">
        <f t="shared" si="55"/>
        <v>2.3526478351813096E-2</v>
      </c>
      <c r="AB358" s="96">
        <f t="shared" si="56"/>
        <v>1.5423534501426188E-2</v>
      </c>
      <c r="AC358" s="96">
        <f t="shared" si="51"/>
        <v>0.96112619799960708</v>
      </c>
      <c r="AD358">
        <f t="shared" si="57"/>
        <v>67</v>
      </c>
      <c r="AE358" s="96">
        <f t="shared" si="58"/>
        <v>0.97205881430901053</v>
      </c>
      <c r="AF358" s="96" t="str">
        <f t="shared" si="59"/>
        <v/>
      </c>
      <c r="AG358" s="97" t="s">
        <v>194</v>
      </c>
      <c r="AH358" s="97" t="s">
        <v>194</v>
      </c>
      <c r="AI358" s="97" t="s">
        <v>194</v>
      </c>
      <c r="AJ358" s="97" t="s">
        <v>194</v>
      </c>
      <c r="AK358" s="97" t="s">
        <v>194</v>
      </c>
      <c r="AL358" s="97" t="s">
        <v>194</v>
      </c>
    </row>
    <row r="359" spans="2:38">
      <c r="B359" t="s">
        <v>1074</v>
      </c>
      <c r="C359" s="93">
        <v>64</v>
      </c>
      <c r="D359" t="s">
        <v>77</v>
      </c>
      <c r="E359" t="s">
        <v>107</v>
      </c>
      <c r="F359" s="98">
        <v>8</v>
      </c>
      <c r="G359" s="99">
        <v>42938</v>
      </c>
      <c r="H359" s="100" t="s">
        <v>1577</v>
      </c>
      <c r="I359" t="s">
        <v>1578</v>
      </c>
      <c r="J359">
        <v>2.1259999999999999</v>
      </c>
      <c r="K359">
        <v>2.1989999999999998</v>
      </c>
      <c r="L359" s="96">
        <f t="shared" si="52"/>
        <v>1.8761999999999999</v>
      </c>
      <c r="M359" s="107">
        <v>5.5147656768714146</v>
      </c>
      <c r="N359" s="96">
        <f t="shared" si="48"/>
        <v>1.7727319663705383</v>
      </c>
      <c r="O359" s="96">
        <f t="shared" si="53"/>
        <v>1.9491999999999998</v>
      </c>
      <c r="P359" s="107">
        <v>2.2816647271287041</v>
      </c>
      <c r="Q359" s="96">
        <f t="shared" si="49"/>
        <v>1.9047257911388071</v>
      </c>
      <c r="R359" s="99">
        <v>43005</v>
      </c>
      <c r="S359" s="96">
        <v>1.9314</v>
      </c>
      <c r="T359" s="96">
        <v>1.9715</v>
      </c>
      <c r="U359" s="96">
        <f t="shared" si="54"/>
        <v>1.7807999999999999</v>
      </c>
      <c r="V359" s="96">
        <f t="shared" si="54"/>
        <v>1.8209</v>
      </c>
      <c r="W359" s="96">
        <v>5.2683407188580818</v>
      </c>
      <c r="X359" s="96">
        <v>2.2650602409639138</v>
      </c>
      <c r="Y359" s="96">
        <f t="shared" si="50"/>
        <v>1.6869813884785752</v>
      </c>
      <c r="Z359" s="96">
        <f t="shared" si="50"/>
        <v>1.7796555180722882</v>
      </c>
      <c r="AA359" s="96">
        <f t="shared" si="55"/>
        <v>4.8371992787791473E-2</v>
      </c>
      <c r="AB359" s="96">
        <f t="shared" si="56"/>
        <v>3.1711805248053324E-2</v>
      </c>
      <c r="AC359" s="96">
        <f t="shared" si="51"/>
        <v>0.93433686168981767</v>
      </c>
      <c r="AD359">
        <f t="shared" si="57"/>
        <v>67</v>
      </c>
      <c r="AE359" s="96">
        <f t="shared" si="58"/>
        <v>0.94255107744917876</v>
      </c>
      <c r="AF359" s="96" t="str">
        <f t="shared" si="59"/>
        <v/>
      </c>
      <c r="AG359" s="97" t="s">
        <v>194</v>
      </c>
      <c r="AH359" s="97" t="s">
        <v>194</v>
      </c>
      <c r="AI359" s="97" t="s">
        <v>194</v>
      </c>
      <c r="AJ359" s="97" t="s">
        <v>194</v>
      </c>
      <c r="AK359" s="97" t="s">
        <v>194</v>
      </c>
      <c r="AL359" s="97" t="s">
        <v>194</v>
      </c>
    </row>
    <row r="360" spans="2:38">
      <c r="B360" t="s">
        <v>1074</v>
      </c>
      <c r="C360" s="93">
        <v>65</v>
      </c>
      <c r="D360" t="s">
        <v>78</v>
      </c>
      <c r="E360" t="s">
        <v>107</v>
      </c>
      <c r="F360" s="94">
        <v>1</v>
      </c>
      <c r="G360" s="99">
        <v>42937</v>
      </c>
      <c r="H360" s="100" t="s">
        <v>1579</v>
      </c>
      <c r="I360" t="s">
        <v>1580</v>
      </c>
      <c r="J360">
        <v>1.9590000000000001</v>
      </c>
      <c r="K360">
        <v>2.2040000000000002</v>
      </c>
      <c r="L360" s="96">
        <f t="shared" si="52"/>
        <v>1.7092000000000001</v>
      </c>
      <c r="M360" s="107">
        <v>5.5147656768714146</v>
      </c>
      <c r="N360" s="96">
        <f t="shared" si="48"/>
        <v>1.6149416250509139</v>
      </c>
      <c r="O360" s="96">
        <f t="shared" si="53"/>
        <v>1.9542000000000002</v>
      </c>
      <c r="P360" s="107">
        <v>2.2816647271287041</v>
      </c>
      <c r="Q360" s="96">
        <f t="shared" si="49"/>
        <v>1.909611707902451</v>
      </c>
      <c r="R360" s="99">
        <v>43005</v>
      </c>
      <c r="S360" s="96">
        <v>1.4419999999999999</v>
      </c>
      <c r="T360" s="96">
        <v>2.0582000000000003</v>
      </c>
      <c r="U360" s="96">
        <f t="shared" si="54"/>
        <v>1.2913999999999999</v>
      </c>
      <c r="V360" s="96">
        <f t="shared" si="54"/>
        <v>1.9076000000000002</v>
      </c>
      <c r="W360" s="96">
        <v>7.5772681954139758</v>
      </c>
      <c r="X360" s="96">
        <v>2.4987986544932101</v>
      </c>
      <c r="Y360" s="96">
        <f t="shared" si="50"/>
        <v>1.1935471585244237</v>
      </c>
      <c r="Z360" s="96">
        <f t="shared" si="50"/>
        <v>1.8599329168668877</v>
      </c>
      <c r="AA360" s="96">
        <f t="shared" si="55"/>
        <v>0.26093479788361074</v>
      </c>
      <c r="AB360" s="96">
        <f t="shared" si="56"/>
        <v>0.1710641430305857</v>
      </c>
      <c r="AC360" s="96">
        <f t="shared" si="51"/>
        <v>0.97398487303466974</v>
      </c>
      <c r="AD360">
        <f t="shared" si="57"/>
        <v>68</v>
      </c>
      <c r="AE360" s="96">
        <f t="shared" si="58"/>
        <v>0.69010119016198246</v>
      </c>
      <c r="AF360" s="96">
        <f t="shared" si="59"/>
        <v>2.4259833012289286E-3</v>
      </c>
      <c r="AG360" s="97" t="s">
        <v>194</v>
      </c>
      <c r="AH360" s="97" t="s">
        <v>194</v>
      </c>
      <c r="AI360" s="97" t="s">
        <v>194</v>
      </c>
      <c r="AJ360" s="97" t="s">
        <v>194</v>
      </c>
      <c r="AK360" s="97" t="s">
        <v>194</v>
      </c>
      <c r="AL360" s="97" t="s">
        <v>194</v>
      </c>
    </row>
    <row r="361" spans="2:38">
      <c r="B361" t="s">
        <v>1074</v>
      </c>
      <c r="C361" s="93">
        <v>66</v>
      </c>
      <c r="D361" t="s">
        <v>78</v>
      </c>
      <c r="E361" t="s">
        <v>107</v>
      </c>
      <c r="F361" s="94">
        <v>2</v>
      </c>
      <c r="G361" s="99">
        <v>42937</v>
      </c>
      <c r="H361" s="100" t="s">
        <v>1581</v>
      </c>
      <c r="I361" t="s">
        <v>1582</v>
      </c>
      <c r="J361">
        <v>1.9930000000000001</v>
      </c>
      <c r="K361">
        <v>2.0979999999999999</v>
      </c>
      <c r="L361" s="96">
        <f t="shared" si="52"/>
        <v>1.7432000000000001</v>
      </c>
      <c r="M361" s="107">
        <v>5.5147656768714146</v>
      </c>
      <c r="N361" s="96">
        <f t="shared" si="48"/>
        <v>1.6470666047207776</v>
      </c>
      <c r="O361" s="96">
        <f t="shared" si="53"/>
        <v>1.8481999999999998</v>
      </c>
      <c r="P361" s="107">
        <v>2.2816647271287041</v>
      </c>
      <c r="Q361" s="96">
        <f t="shared" si="49"/>
        <v>1.8060302725132071</v>
      </c>
      <c r="R361" s="99">
        <v>43005</v>
      </c>
      <c r="S361" s="96">
        <v>1.8367</v>
      </c>
      <c r="T361" s="96">
        <v>1.9177</v>
      </c>
      <c r="U361" s="96">
        <f t="shared" si="54"/>
        <v>1.6860999999999999</v>
      </c>
      <c r="V361" s="96">
        <f t="shared" si="54"/>
        <v>1.7670999999999999</v>
      </c>
      <c r="W361" s="96">
        <v>6.3484251968505419</v>
      </c>
      <c r="X361" s="96">
        <v>2.2058823529412819</v>
      </c>
      <c r="Y361" s="96">
        <f t="shared" si="50"/>
        <v>1.5790592027559029</v>
      </c>
      <c r="Z361" s="96">
        <f t="shared" si="50"/>
        <v>1.7281198529411745</v>
      </c>
      <c r="AA361" s="96">
        <f t="shared" si="55"/>
        <v>4.129001326962356E-2</v>
      </c>
      <c r="AB361" s="96">
        <f t="shared" si="56"/>
        <v>2.706898732165345E-2</v>
      </c>
      <c r="AC361" s="96">
        <f t="shared" si="51"/>
        <v>0.95686095589991671</v>
      </c>
      <c r="AD361">
        <f t="shared" si="57"/>
        <v>68</v>
      </c>
      <c r="AE361" s="96">
        <f t="shared" si="58"/>
        <v>0.95096197948975825</v>
      </c>
      <c r="AF361" s="96" t="str">
        <f t="shared" si="59"/>
        <v/>
      </c>
      <c r="AG361" s="97" t="s">
        <v>194</v>
      </c>
      <c r="AH361" s="97" t="s">
        <v>194</v>
      </c>
      <c r="AI361" s="97" t="s">
        <v>194</v>
      </c>
      <c r="AJ361" s="97" t="s">
        <v>194</v>
      </c>
      <c r="AK361" s="97" t="s">
        <v>194</v>
      </c>
      <c r="AL361" s="97" t="s">
        <v>194</v>
      </c>
    </row>
    <row r="362" spans="2:38">
      <c r="B362" t="s">
        <v>1074</v>
      </c>
      <c r="C362" s="93">
        <v>67</v>
      </c>
      <c r="D362" t="s">
        <v>78</v>
      </c>
      <c r="E362" t="s">
        <v>107</v>
      </c>
      <c r="F362" s="94">
        <v>3</v>
      </c>
      <c r="G362" s="99" t="s">
        <v>193</v>
      </c>
      <c r="H362" s="100" t="s">
        <v>193</v>
      </c>
      <c r="I362" t="s">
        <v>193</v>
      </c>
      <c r="J362" t="s">
        <v>193</v>
      </c>
      <c r="K362" t="s">
        <v>193</v>
      </c>
      <c r="L362" s="96" t="str">
        <f t="shared" si="52"/>
        <v/>
      </c>
      <c r="M362" s="107">
        <v>5.5147656768714146</v>
      </c>
      <c r="N362" s="96" t="str">
        <f t="shared" si="48"/>
        <v/>
      </c>
      <c r="O362" s="96" t="str">
        <f t="shared" si="53"/>
        <v/>
      </c>
      <c r="P362" s="107">
        <v>2.2816647271287041</v>
      </c>
      <c r="Q362" s="96" t="str">
        <f t="shared" si="49"/>
        <v/>
      </c>
      <c r="R362" s="99" t="s">
        <v>193</v>
      </c>
      <c r="S362" s="96" t="s">
        <v>193</v>
      </c>
      <c r="T362" s="96" t="s">
        <v>193</v>
      </c>
      <c r="U362" s="96" t="str">
        <f t="shared" si="54"/>
        <v/>
      </c>
      <c r="V362" s="96" t="str">
        <f t="shared" si="54"/>
        <v/>
      </c>
      <c r="W362" s="96" t="s">
        <v>193</v>
      </c>
      <c r="X362" s="96" t="s">
        <v>193</v>
      </c>
      <c r="Y362" s="96" t="str">
        <f t="shared" si="50"/>
        <v/>
      </c>
      <c r="Z362" s="96" t="str">
        <f t="shared" si="50"/>
        <v/>
      </c>
      <c r="AA362" s="96" t="str">
        <f t="shared" si="55"/>
        <v/>
      </c>
      <c r="AB362" s="96" t="str">
        <f t="shared" si="56"/>
        <v/>
      </c>
      <c r="AC362" s="96" t="str">
        <f t="shared" si="51"/>
        <v/>
      </c>
      <c r="AD362" t="str">
        <f t="shared" si="57"/>
        <v/>
      </c>
      <c r="AE362" s="96" t="str">
        <f t="shared" si="58"/>
        <v/>
      </c>
      <c r="AF362" s="96" t="str">
        <f t="shared" si="59"/>
        <v/>
      </c>
      <c r="AG362" s="97" t="s">
        <v>194</v>
      </c>
      <c r="AH362" s="97" t="s">
        <v>194</v>
      </c>
      <c r="AI362" s="97" t="s">
        <v>194</v>
      </c>
      <c r="AJ362" s="97" t="s">
        <v>194</v>
      </c>
      <c r="AK362" s="97" t="s">
        <v>194</v>
      </c>
      <c r="AL362" s="97" t="s">
        <v>194</v>
      </c>
    </row>
    <row r="363" spans="2:38">
      <c r="B363" t="s">
        <v>1074</v>
      </c>
      <c r="C363" s="93">
        <v>68</v>
      </c>
      <c r="D363" t="s">
        <v>78</v>
      </c>
      <c r="E363" t="s">
        <v>107</v>
      </c>
      <c r="F363" s="98">
        <v>4</v>
      </c>
      <c r="G363" s="99">
        <v>42937</v>
      </c>
      <c r="H363" s="100" t="s">
        <v>1583</v>
      </c>
      <c r="I363" t="s">
        <v>1584</v>
      </c>
      <c r="J363">
        <v>2.0259999999999998</v>
      </c>
      <c r="K363">
        <v>2.2349999999999999</v>
      </c>
      <c r="L363" s="96">
        <f t="shared" si="52"/>
        <v>1.7761999999999998</v>
      </c>
      <c r="M363" s="107">
        <v>5.5147656768714146</v>
      </c>
      <c r="N363" s="96">
        <f t="shared" si="48"/>
        <v>1.6782467320474097</v>
      </c>
      <c r="O363" s="96">
        <f t="shared" si="53"/>
        <v>1.9851999999999999</v>
      </c>
      <c r="P363" s="107">
        <v>2.2816647271287041</v>
      </c>
      <c r="Q363" s="96">
        <f t="shared" si="49"/>
        <v>1.9399043918370409</v>
      </c>
      <c r="R363" s="99">
        <v>43005</v>
      </c>
      <c r="S363" s="96">
        <v>1.8359000000000001</v>
      </c>
      <c r="T363" s="96">
        <v>2.0015000000000001</v>
      </c>
      <c r="U363" s="96">
        <f t="shared" si="54"/>
        <v>1.6853</v>
      </c>
      <c r="V363" s="96">
        <f t="shared" si="54"/>
        <v>1.8509</v>
      </c>
      <c r="W363" s="96">
        <v>5.6516237874314612</v>
      </c>
      <c r="X363" s="96">
        <v>3.2690695725061474</v>
      </c>
      <c r="Y363" s="96">
        <f t="shared" si="50"/>
        <v>1.5900531843104175</v>
      </c>
      <c r="Z363" s="96">
        <f t="shared" si="50"/>
        <v>1.7903927912824837</v>
      </c>
      <c r="AA363" s="96">
        <f t="shared" si="55"/>
        <v>5.2551002217295362E-2</v>
      </c>
      <c r="AB363" s="96">
        <f t="shared" si="56"/>
        <v>3.4451488389485828E-2</v>
      </c>
      <c r="AC363" s="96">
        <f t="shared" si="51"/>
        <v>0.92292836637532771</v>
      </c>
      <c r="AD363">
        <f t="shared" si="57"/>
        <v>68</v>
      </c>
      <c r="AE363" s="96">
        <f t="shared" si="58"/>
        <v>0.93758788335238075</v>
      </c>
      <c r="AF363" s="96" t="str">
        <f t="shared" si="59"/>
        <v/>
      </c>
      <c r="AG363" s="97" t="s">
        <v>194</v>
      </c>
      <c r="AH363" s="97" t="s">
        <v>194</v>
      </c>
      <c r="AI363" s="97" t="s">
        <v>194</v>
      </c>
      <c r="AJ363" s="97" t="s">
        <v>194</v>
      </c>
      <c r="AK363" s="97" t="s">
        <v>194</v>
      </c>
      <c r="AL363" s="97" t="s">
        <v>194</v>
      </c>
    </row>
    <row r="364" spans="2:38">
      <c r="B364" t="s">
        <v>1074</v>
      </c>
      <c r="C364" s="93">
        <v>69</v>
      </c>
      <c r="D364" t="s">
        <v>78</v>
      </c>
      <c r="E364" t="s">
        <v>107</v>
      </c>
      <c r="F364" s="98">
        <v>5</v>
      </c>
      <c r="G364" s="99">
        <v>42937</v>
      </c>
      <c r="H364" s="100" t="s">
        <v>1585</v>
      </c>
      <c r="I364" t="s">
        <v>1586</v>
      </c>
      <c r="J364">
        <v>2.0409999999999999</v>
      </c>
      <c r="K364">
        <v>2.2410000000000001</v>
      </c>
      <c r="L364" s="96">
        <f t="shared" si="52"/>
        <v>1.7911999999999999</v>
      </c>
      <c r="M364" s="107">
        <v>5.5147656768714146</v>
      </c>
      <c r="N364" s="96">
        <f t="shared" si="48"/>
        <v>1.6924195171958791</v>
      </c>
      <c r="O364" s="96">
        <f t="shared" si="53"/>
        <v>1.9912000000000001</v>
      </c>
      <c r="P364" s="107">
        <v>2.2816647271287041</v>
      </c>
      <c r="Q364" s="96">
        <f t="shared" si="49"/>
        <v>1.9457674919534134</v>
      </c>
      <c r="R364" s="99">
        <v>43006</v>
      </c>
      <c r="S364" s="96">
        <v>1.8654999999999999</v>
      </c>
      <c r="T364" s="96">
        <v>1.9946999999999999</v>
      </c>
      <c r="U364" s="96">
        <f t="shared" si="54"/>
        <v>1.7148999999999999</v>
      </c>
      <c r="V364" s="96">
        <f t="shared" si="54"/>
        <v>1.8440999999999999</v>
      </c>
      <c r="W364" s="96">
        <v>6.0009837678305544</v>
      </c>
      <c r="X364" s="96">
        <v>2.7638190954781701</v>
      </c>
      <c r="Y364" s="96">
        <f t="shared" si="50"/>
        <v>1.6119891293654738</v>
      </c>
      <c r="Z364" s="96">
        <f t="shared" si="50"/>
        <v>1.793132412060287</v>
      </c>
      <c r="AA364" s="96">
        <f t="shared" si="55"/>
        <v>4.7523907053298564E-2</v>
      </c>
      <c r="AB364" s="96">
        <f t="shared" si="56"/>
        <v>3.1155815550380991E-2</v>
      </c>
      <c r="AC364" s="96">
        <f t="shared" si="51"/>
        <v>0.92155533457911176</v>
      </c>
      <c r="AD364">
        <f t="shared" si="57"/>
        <v>69</v>
      </c>
      <c r="AE364" s="96">
        <f t="shared" si="58"/>
        <v>0.94355830516235328</v>
      </c>
      <c r="AF364" s="96" t="str">
        <f t="shared" si="59"/>
        <v/>
      </c>
      <c r="AG364" s="97" t="s">
        <v>194</v>
      </c>
      <c r="AH364" s="97" t="s">
        <v>194</v>
      </c>
      <c r="AI364" s="97" t="s">
        <v>194</v>
      </c>
      <c r="AJ364" s="97" t="s">
        <v>194</v>
      </c>
      <c r="AK364" s="97" t="s">
        <v>194</v>
      </c>
      <c r="AL364" s="97" t="s">
        <v>194</v>
      </c>
    </row>
    <row r="365" spans="2:38">
      <c r="B365" t="s">
        <v>1074</v>
      </c>
      <c r="C365" s="93">
        <v>70</v>
      </c>
      <c r="D365" t="s">
        <v>78</v>
      </c>
      <c r="E365" t="s">
        <v>107</v>
      </c>
      <c r="F365" s="98">
        <v>6</v>
      </c>
      <c r="G365" s="99">
        <v>42937</v>
      </c>
      <c r="H365" s="100" t="s">
        <v>1587</v>
      </c>
      <c r="I365" t="s">
        <v>1588</v>
      </c>
      <c r="J365">
        <v>2.09</v>
      </c>
      <c r="K365">
        <v>2.2080000000000002</v>
      </c>
      <c r="L365" s="96">
        <f t="shared" si="52"/>
        <v>1.8401999999999998</v>
      </c>
      <c r="M365" s="107">
        <v>5.5147656768714146</v>
      </c>
      <c r="N365" s="96">
        <f t="shared" si="48"/>
        <v>1.7387172820142121</v>
      </c>
      <c r="O365" s="96">
        <f t="shared" si="53"/>
        <v>1.9582000000000002</v>
      </c>
      <c r="P365" s="107">
        <v>2.2816647271287041</v>
      </c>
      <c r="Q365" s="96">
        <f t="shared" si="49"/>
        <v>1.913520441313366</v>
      </c>
      <c r="R365" s="99">
        <v>43006</v>
      </c>
      <c r="S365" s="96">
        <v>1.8875999999999999</v>
      </c>
      <c r="T365" s="96">
        <v>1.9642999999999999</v>
      </c>
      <c r="U365" s="96">
        <f t="shared" si="54"/>
        <v>1.7369999999999999</v>
      </c>
      <c r="V365" s="96">
        <f t="shared" si="54"/>
        <v>1.8136999999999999</v>
      </c>
      <c r="W365" s="96">
        <v>5.6997022543597504</v>
      </c>
      <c r="X365" s="96">
        <v>3.9428289797936209</v>
      </c>
      <c r="Y365" s="96">
        <f t="shared" si="50"/>
        <v>1.637996171841771</v>
      </c>
      <c r="Z365" s="96">
        <f t="shared" si="50"/>
        <v>1.7421889107934829</v>
      </c>
      <c r="AA365" s="96">
        <f t="shared" si="55"/>
        <v>5.7928399984476409E-2</v>
      </c>
      <c r="AB365" s="96">
        <f t="shared" si="56"/>
        <v>3.7976813291485695E-2</v>
      </c>
      <c r="AC365" s="96">
        <f t="shared" si="51"/>
        <v>0.91046265991165076</v>
      </c>
      <c r="AD365">
        <f t="shared" si="57"/>
        <v>69</v>
      </c>
      <c r="AE365" s="96">
        <f t="shared" si="58"/>
        <v>0.93120142519658389</v>
      </c>
      <c r="AF365" s="96" t="str">
        <f t="shared" si="59"/>
        <v/>
      </c>
      <c r="AG365" s="97" t="s">
        <v>194</v>
      </c>
      <c r="AH365" s="97" t="s">
        <v>194</v>
      </c>
      <c r="AI365" s="97" t="s">
        <v>194</v>
      </c>
      <c r="AJ365" s="97" t="s">
        <v>194</v>
      </c>
      <c r="AK365" s="97" t="s">
        <v>194</v>
      </c>
      <c r="AL365" s="97" t="s">
        <v>194</v>
      </c>
    </row>
    <row r="366" spans="2:38">
      <c r="B366" t="s">
        <v>1074</v>
      </c>
      <c r="C366" s="93">
        <v>71</v>
      </c>
      <c r="D366" t="s">
        <v>78</v>
      </c>
      <c r="E366" t="s">
        <v>107</v>
      </c>
      <c r="F366" s="98">
        <v>7</v>
      </c>
      <c r="G366" s="99">
        <v>42937</v>
      </c>
      <c r="H366" s="100" t="s">
        <v>1589</v>
      </c>
      <c r="I366" t="s">
        <v>1590</v>
      </c>
      <c r="J366">
        <v>2.0649999999999999</v>
      </c>
      <c r="K366">
        <v>2.2839999999999998</v>
      </c>
      <c r="L366" s="96">
        <f t="shared" si="52"/>
        <v>1.8151999999999999</v>
      </c>
      <c r="M366" s="107">
        <v>5.5147656768714146</v>
      </c>
      <c r="N366" s="96">
        <f t="shared" si="48"/>
        <v>1.7150959734334301</v>
      </c>
      <c r="O366" s="96">
        <f t="shared" si="53"/>
        <v>2.0341999999999998</v>
      </c>
      <c r="P366" s="107">
        <v>2.2816647271287041</v>
      </c>
      <c r="Q366" s="96">
        <f t="shared" si="49"/>
        <v>1.9877863761207477</v>
      </c>
      <c r="R366" s="99">
        <v>43006</v>
      </c>
      <c r="S366" s="96">
        <v>1.8838999999999999</v>
      </c>
      <c r="T366" s="96">
        <v>2.0466000000000002</v>
      </c>
      <c r="U366" s="96">
        <f t="shared" si="54"/>
        <v>1.7332999999999998</v>
      </c>
      <c r="V366" s="96">
        <f t="shared" si="54"/>
        <v>1.8960000000000001</v>
      </c>
      <c r="W366" s="96">
        <v>5.4401582591501034</v>
      </c>
      <c r="X366" s="96">
        <v>3.3625730994153482</v>
      </c>
      <c r="Y366" s="96">
        <f t="shared" si="50"/>
        <v>1.6390057368941511</v>
      </c>
      <c r="Z366" s="96">
        <f t="shared" si="50"/>
        <v>1.8322456140350851</v>
      </c>
      <c r="AA366" s="96">
        <f t="shared" si="55"/>
        <v>4.4365002144430954E-2</v>
      </c>
      <c r="AB366" s="96">
        <f t="shared" si="56"/>
        <v>2.9084894517489183E-2</v>
      </c>
      <c r="AC366" s="96">
        <f t="shared" si="51"/>
        <v>0.92175177174259182</v>
      </c>
      <c r="AD366">
        <f t="shared" si="57"/>
        <v>69</v>
      </c>
      <c r="AE366" s="96">
        <f t="shared" si="58"/>
        <v>0.94730997370020076</v>
      </c>
      <c r="AF366" s="96" t="str">
        <f t="shared" si="59"/>
        <v/>
      </c>
      <c r="AG366" s="97" t="s">
        <v>194</v>
      </c>
      <c r="AH366" s="97" t="s">
        <v>194</v>
      </c>
      <c r="AI366" s="97" t="s">
        <v>194</v>
      </c>
      <c r="AJ366" s="97" t="s">
        <v>194</v>
      </c>
      <c r="AK366" s="97" t="s">
        <v>194</v>
      </c>
      <c r="AL366" s="97" t="s">
        <v>194</v>
      </c>
    </row>
    <row r="367" spans="2:38">
      <c r="B367" t="s">
        <v>1074</v>
      </c>
      <c r="C367" s="93">
        <v>72</v>
      </c>
      <c r="D367" t="s">
        <v>78</v>
      </c>
      <c r="E367" t="s">
        <v>107</v>
      </c>
      <c r="F367" s="98">
        <v>8</v>
      </c>
      <c r="G367" s="99">
        <v>42937</v>
      </c>
      <c r="H367" s="100" t="s">
        <v>1591</v>
      </c>
      <c r="I367" t="s">
        <v>1592</v>
      </c>
      <c r="J367">
        <v>2.0459999999999998</v>
      </c>
      <c r="K367">
        <v>2.1789999999999998</v>
      </c>
      <c r="L367" s="96">
        <f t="shared" si="52"/>
        <v>1.7961999999999998</v>
      </c>
      <c r="M367" s="107">
        <v>5.5147656768714146</v>
      </c>
      <c r="N367" s="96">
        <f t="shared" si="48"/>
        <v>1.6971437789120354</v>
      </c>
      <c r="O367" s="96">
        <f t="shared" si="53"/>
        <v>1.9291999999999998</v>
      </c>
      <c r="P367" s="107">
        <v>2.2816647271287041</v>
      </c>
      <c r="Q367" s="96">
        <f t="shared" si="49"/>
        <v>1.8851821240842328</v>
      </c>
      <c r="R367" s="99">
        <v>43006</v>
      </c>
      <c r="S367" s="96">
        <v>1.8528</v>
      </c>
      <c r="T367" s="96">
        <v>1.9675</v>
      </c>
      <c r="U367" s="96">
        <f t="shared" si="54"/>
        <v>1.7021999999999999</v>
      </c>
      <c r="V367" s="96">
        <f t="shared" si="54"/>
        <v>1.8169</v>
      </c>
      <c r="W367" s="96">
        <v>5.4821341164956561</v>
      </c>
      <c r="X367" s="96">
        <v>1.8121125417263937</v>
      </c>
      <c r="Y367" s="96">
        <f t="shared" si="50"/>
        <v>1.6088831130690109</v>
      </c>
      <c r="Z367" s="96">
        <f t="shared" si="50"/>
        <v>1.783975727229373</v>
      </c>
      <c r="AA367" s="96">
        <f t="shared" si="55"/>
        <v>5.2005414591098753E-2</v>
      </c>
      <c r="AB367" s="96">
        <f t="shared" si="56"/>
        <v>3.4093810990839114E-2</v>
      </c>
      <c r="AC367" s="96">
        <f t="shared" si="51"/>
        <v>0.9463147907239875</v>
      </c>
      <c r="AD367">
        <f t="shared" si="57"/>
        <v>69</v>
      </c>
      <c r="AE367" s="96">
        <f t="shared" si="58"/>
        <v>0.93823584965427698</v>
      </c>
      <c r="AF367" s="96" t="str">
        <f t="shared" si="59"/>
        <v/>
      </c>
      <c r="AG367" s="97" t="s">
        <v>194</v>
      </c>
      <c r="AH367" s="97" t="s">
        <v>194</v>
      </c>
      <c r="AI367" s="97" t="s">
        <v>194</v>
      </c>
      <c r="AJ367" s="97" t="s">
        <v>194</v>
      </c>
      <c r="AK367" s="97" t="s">
        <v>194</v>
      </c>
      <c r="AL367" s="97" t="s">
        <v>194</v>
      </c>
    </row>
    <row r="368" spans="2:38">
      <c r="B368" t="s">
        <v>1074</v>
      </c>
      <c r="C368" s="93">
        <v>73</v>
      </c>
      <c r="D368" t="s">
        <v>81</v>
      </c>
      <c r="E368" t="s">
        <v>107</v>
      </c>
      <c r="F368" s="94">
        <v>1</v>
      </c>
      <c r="G368" s="99">
        <v>42937</v>
      </c>
      <c r="H368" s="100" t="s">
        <v>1593</v>
      </c>
      <c r="I368" t="s">
        <v>1594</v>
      </c>
      <c r="J368">
        <v>1.9950000000000001</v>
      </c>
      <c r="K368">
        <v>2.1880000000000002</v>
      </c>
      <c r="L368" s="96">
        <f t="shared" si="52"/>
        <v>1.7452000000000001</v>
      </c>
      <c r="M368" s="107">
        <v>5.5147656768714146</v>
      </c>
      <c r="N368" s="96">
        <f t="shared" si="48"/>
        <v>1.6489563094072401</v>
      </c>
      <c r="O368" s="96">
        <f t="shared" si="53"/>
        <v>1.9382000000000001</v>
      </c>
      <c r="P368" s="107">
        <v>2.2816647271287041</v>
      </c>
      <c r="Q368" s="96">
        <f t="shared" si="49"/>
        <v>1.8939767742587916</v>
      </c>
      <c r="R368" s="99">
        <v>43006</v>
      </c>
      <c r="S368" s="96">
        <v>1.4464000000000001</v>
      </c>
      <c r="T368" s="96">
        <v>1.9885999999999999</v>
      </c>
      <c r="U368" s="96">
        <f t="shared" si="54"/>
        <v>1.2958000000000001</v>
      </c>
      <c r="V368" s="96">
        <f t="shared" si="54"/>
        <v>1.8379999999999999</v>
      </c>
      <c r="W368" s="96">
        <v>7.6076555023922108</v>
      </c>
      <c r="X368" s="96">
        <v>2.7681660899654634</v>
      </c>
      <c r="Y368" s="96">
        <f t="shared" si="50"/>
        <v>1.1972200000000017</v>
      </c>
      <c r="Z368" s="96">
        <f t="shared" si="50"/>
        <v>1.7871211072664346</v>
      </c>
      <c r="AA368" s="96">
        <f t="shared" si="55"/>
        <v>0.27395286753815007</v>
      </c>
      <c r="AB368" s="96">
        <f t="shared" si="56"/>
        <v>0.17959855449056875</v>
      </c>
      <c r="AC368" s="96">
        <f t="shared" si="51"/>
        <v>0.94358132135269979</v>
      </c>
      <c r="AD368">
        <f t="shared" si="57"/>
        <v>69</v>
      </c>
      <c r="AE368" s="96">
        <f t="shared" si="58"/>
        <v>0.67464029983592622</v>
      </c>
      <c r="AF368" s="96">
        <f t="shared" si="59"/>
        <v>5.4649045654076934E-3</v>
      </c>
      <c r="AG368" s="97" t="s">
        <v>194</v>
      </c>
      <c r="AH368" s="97" t="s">
        <v>194</v>
      </c>
      <c r="AI368" s="97" t="s">
        <v>194</v>
      </c>
      <c r="AJ368" s="97" t="s">
        <v>194</v>
      </c>
      <c r="AK368" s="97" t="s">
        <v>194</v>
      </c>
      <c r="AL368" s="97" t="s">
        <v>194</v>
      </c>
    </row>
    <row r="369" spans="2:38">
      <c r="B369" t="s">
        <v>1074</v>
      </c>
      <c r="C369" s="93">
        <v>74</v>
      </c>
      <c r="D369" t="s">
        <v>81</v>
      </c>
      <c r="E369" t="s">
        <v>107</v>
      </c>
      <c r="F369" s="94">
        <v>2</v>
      </c>
      <c r="G369" s="99">
        <v>42937</v>
      </c>
      <c r="H369" s="100" t="s">
        <v>1595</v>
      </c>
      <c r="I369" t="s">
        <v>1596</v>
      </c>
      <c r="J369">
        <v>2.0310000000000001</v>
      </c>
      <c r="K369">
        <v>0.22900000000000001</v>
      </c>
      <c r="L369" s="96">
        <f t="shared" si="52"/>
        <v>1.7812000000000001</v>
      </c>
      <c r="M369" s="107">
        <v>5.5147656768714146</v>
      </c>
      <c r="N369" s="96">
        <f t="shared" si="48"/>
        <v>1.6829709937635664</v>
      </c>
      <c r="O369" s="96">
        <f t="shared" si="53"/>
        <v>-2.0800000000000013E-2</v>
      </c>
      <c r="P369" s="107">
        <v>2.2816647271287041</v>
      </c>
      <c r="Q369" s="96">
        <f t="shared" si="49"/>
        <v>-2.0325413736757243E-2</v>
      </c>
      <c r="R369" s="99">
        <v>43006</v>
      </c>
      <c r="S369" s="96">
        <v>1.8541000000000001</v>
      </c>
      <c r="T369" s="96">
        <v>1.9981</v>
      </c>
      <c r="U369" s="96">
        <f t="shared" si="54"/>
        <v>1.7035</v>
      </c>
      <c r="V369" s="96">
        <f t="shared" si="54"/>
        <v>1.8474999999999999</v>
      </c>
      <c r="W369" s="96">
        <v>5.5854973052423755</v>
      </c>
      <c r="X369" s="96">
        <v>2.3587223587229587</v>
      </c>
      <c r="Y369" s="96">
        <f t="shared" si="50"/>
        <v>1.6083510534051961</v>
      </c>
      <c r="Z369" s="96">
        <f t="shared" si="50"/>
        <v>1.8039226044225933</v>
      </c>
      <c r="AA369" s="96">
        <f t="shared" si="55"/>
        <v>4.4338221297266944E-2</v>
      </c>
      <c r="AB369" s="96">
        <f t="shared" si="56"/>
        <v>2.9067337477543188E-2</v>
      </c>
      <c r="AC369" s="96">
        <f t="shared" si="51"/>
        <v>-88.752073034573058</v>
      </c>
      <c r="AD369">
        <f t="shared" si="57"/>
        <v>69</v>
      </c>
      <c r="AE369" s="96">
        <f t="shared" si="58"/>
        <v>0.94734177993198698</v>
      </c>
      <c r="AF369" s="96" t="str">
        <f t="shared" si="59"/>
        <v/>
      </c>
      <c r="AG369" s="97" t="s">
        <v>194</v>
      </c>
      <c r="AH369" s="97" t="s">
        <v>194</v>
      </c>
      <c r="AI369" s="97" t="s">
        <v>194</v>
      </c>
      <c r="AJ369" s="97" t="s">
        <v>194</v>
      </c>
      <c r="AK369" s="97" t="s">
        <v>194</v>
      </c>
      <c r="AL369" s="97" t="s">
        <v>194</v>
      </c>
    </row>
    <row r="370" spans="2:38">
      <c r="B370" t="s">
        <v>1074</v>
      </c>
      <c r="C370" s="93">
        <v>75</v>
      </c>
      <c r="D370" t="s">
        <v>81</v>
      </c>
      <c r="E370" t="s">
        <v>107</v>
      </c>
      <c r="F370" s="94">
        <v>3</v>
      </c>
      <c r="G370" s="99">
        <v>42937</v>
      </c>
      <c r="H370" s="100" t="s">
        <v>1597</v>
      </c>
      <c r="I370" t="s">
        <v>1598</v>
      </c>
      <c r="J370">
        <v>1.9830000000000001</v>
      </c>
      <c r="K370">
        <v>2.2509999999999999</v>
      </c>
      <c r="L370" s="96">
        <f t="shared" si="52"/>
        <v>1.7332000000000001</v>
      </c>
      <c r="M370" s="107">
        <v>5.5147656768714146</v>
      </c>
      <c r="N370" s="96">
        <f t="shared" si="48"/>
        <v>1.6376180812884646</v>
      </c>
      <c r="O370" s="96">
        <f t="shared" si="53"/>
        <v>2.0011999999999999</v>
      </c>
      <c r="P370" s="107">
        <v>2.2816647271287041</v>
      </c>
      <c r="Q370" s="96">
        <f t="shared" si="49"/>
        <v>1.9555393254807003</v>
      </c>
      <c r="R370" s="99">
        <v>43006</v>
      </c>
      <c r="S370" s="96">
        <v>1.8152999999999999</v>
      </c>
      <c r="T370" s="96">
        <v>2.0581999999999998</v>
      </c>
      <c r="U370" s="96">
        <f t="shared" si="54"/>
        <v>1.6646999999999998</v>
      </c>
      <c r="V370" s="96">
        <f t="shared" si="54"/>
        <v>1.9075999999999997</v>
      </c>
      <c r="W370" s="96">
        <v>5.8558558558565581</v>
      </c>
      <c r="X370" s="96">
        <v>2.5461807289067337</v>
      </c>
      <c r="Y370" s="96">
        <f t="shared" si="50"/>
        <v>1.5672175675675557</v>
      </c>
      <c r="Z370" s="96">
        <f t="shared" si="50"/>
        <v>1.8590290564153749</v>
      </c>
      <c r="AA370" s="96">
        <f t="shared" si="55"/>
        <v>4.2989580125738724E-2</v>
      </c>
      <c r="AB370" s="96">
        <f t="shared" si="56"/>
        <v>2.8183192671505663E-2</v>
      </c>
      <c r="AC370" s="96">
        <f t="shared" si="51"/>
        <v>0.95064774826678478</v>
      </c>
      <c r="AD370">
        <f t="shared" si="57"/>
        <v>69</v>
      </c>
      <c r="AE370" s="96">
        <f t="shared" si="58"/>
        <v>0.94894349153712743</v>
      </c>
      <c r="AF370" s="96" t="str">
        <f t="shared" si="59"/>
        <v/>
      </c>
      <c r="AG370" s="97" t="s">
        <v>194</v>
      </c>
      <c r="AH370" s="97" t="s">
        <v>194</v>
      </c>
      <c r="AI370" s="97" t="s">
        <v>194</v>
      </c>
      <c r="AJ370" s="97" t="s">
        <v>194</v>
      </c>
      <c r="AK370" s="97" t="s">
        <v>194</v>
      </c>
      <c r="AL370" s="97" t="s">
        <v>194</v>
      </c>
    </row>
    <row r="371" spans="2:38">
      <c r="B371" t="s">
        <v>1074</v>
      </c>
      <c r="C371" s="93">
        <v>76</v>
      </c>
      <c r="D371" t="s">
        <v>81</v>
      </c>
      <c r="E371" t="s">
        <v>107</v>
      </c>
      <c r="F371" s="98">
        <v>4</v>
      </c>
      <c r="G371" s="99">
        <v>42937</v>
      </c>
      <c r="H371" s="100" t="s">
        <v>1599</v>
      </c>
      <c r="I371" t="s">
        <v>1600</v>
      </c>
      <c r="J371">
        <v>2.0099999999999998</v>
      </c>
      <c r="K371">
        <v>2.2440000000000002</v>
      </c>
      <c r="L371" s="96">
        <f t="shared" si="52"/>
        <v>1.7601999999999998</v>
      </c>
      <c r="M371" s="107">
        <v>5.5147656768714146</v>
      </c>
      <c r="N371" s="96">
        <f t="shared" si="48"/>
        <v>1.6631290945557091</v>
      </c>
      <c r="O371" s="96">
        <f t="shared" si="53"/>
        <v>1.9942000000000002</v>
      </c>
      <c r="P371" s="107">
        <v>2.2816647271287041</v>
      </c>
      <c r="Q371" s="96">
        <f t="shared" si="49"/>
        <v>1.9486990420115995</v>
      </c>
      <c r="R371" s="99">
        <v>43006</v>
      </c>
      <c r="S371" s="96">
        <v>1.8379000000000001</v>
      </c>
      <c r="T371" s="96">
        <v>2.0337999999999998</v>
      </c>
      <c r="U371" s="96">
        <f t="shared" si="54"/>
        <v>1.6873</v>
      </c>
      <c r="V371" s="96">
        <f t="shared" si="54"/>
        <v>1.8831999999999998</v>
      </c>
      <c r="W371" s="96">
        <v>5.9833251593918666</v>
      </c>
      <c r="X371" s="96">
        <v>3.2818532818523578</v>
      </c>
      <c r="Y371" s="96">
        <f t="shared" si="50"/>
        <v>1.586343354585581</v>
      </c>
      <c r="Z371" s="96">
        <f t="shared" si="50"/>
        <v>1.8213961389961562</v>
      </c>
      <c r="AA371" s="96">
        <f t="shared" si="55"/>
        <v>4.6169440617380819E-2</v>
      </c>
      <c r="AB371" s="96">
        <f t="shared" si="56"/>
        <v>3.0267851806168932E-2</v>
      </c>
      <c r="AC371" s="96">
        <f t="shared" si="51"/>
        <v>0.93467287648274755</v>
      </c>
      <c r="AD371">
        <f t="shared" si="57"/>
        <v>69</v>
      </c>
      <c r="AE371" s="96">
        <f t="shared" si="58"/>
        <v>0.94516693513375194</v>
      </c>
      <c r="AF371" s="96" t="str">
        <f t="shared" si="59"/>
        <v/>
      </c>
      <c r="AG371" s="97" t="s">
        <v>194</v>
      </c>
      <c r="AH371" s="97" t="s">
        <v>194</v>
      </c>
      <c r="AI371" s="97" t="s">
        <v>194</v>
      </c>
      <c r="AJ371" s="97" t="s">
        <v>194</v>
      </c>
      <c r="AK371" s="97" t="s">
        <v>194</v>
      </c>
      <c r="AL371" s="97" t="s">
        <v>194</v>
      </c>
    </row>
    <row r="372" spans="2:38">
      <c r="B372" t="s">
        <v>1074</v>
      </c>
      <c r="C372" s="93">
        <v>77</v>
      </c>
      <c r="D372" t="s">
        <v>81</v>
      </c>
      <c r="E372" t="s">
        <v>107</v>
      </c>
      <c r="F372" s="98">
        <v>5</v>
      </c>
      <c r="G372" s="99" t="s">
        <v>193</v>
      </c>
      <c r="H372" s="100" t="s">
        <v>193</v>
      </c>
      <c r="I372" t="s">
        <v>193</v>
      </c>
      <c r="J372" t="s">
        <v>193</v>
      </c>
      <c r="K372" t="s">
        <v>193</v>
      </c>
      <c r="L372" s="96" t="str">
        <f t="shared" si="52"/>
        <v/>
      </c>
      <c r="M372" s="107">
        <v>5.5147656768714146</v>
      </c>
      <c r="N372" s="96" t="str">
        <f t="shared" si="48"/>
        <v/>
      </c>
      <c r="O372" s="96" t="str">
        <f t="shared" si="53"/>
        <v/>
      </c>
      <c r="P372" s="107">
        <v>2.2816647271287041</v>
      </c>
      <c r="Q372" s="96" t="str">
        <f t="shared" si="49"/>
        <v/>
      </c>
      <c r="R372" s="99" t="s">
        <v>193</v>
      </c>
      <c r="S372" s="96" t="s">
        <v>193</v>
      </c>
      <c r="T372" s="96" t="s">
        <v>193</v>
      </c>
      <c r="U372" s="96" t="str">
        <f t="shared" si="54"/>
        <v/>
      </c>
      <c r="V372" s="96" t="str">
        <f t="shared" si="54"/>
        <v/>
      </c>
      <c r="W372" s="96" t="s">
        <v>193</v>
      </c>
      <c r="X372" s="96" t="s">
        <v>193</v>
      </c>
      <c r="Y372" s="96" t="str">
        <f t="shared" si="50"/>
        <v/>
      </c>
      <c r="Z372" s="96" t="str">
        <f t="shared" si="50"/>
        <v/>
      </c>
      <c r="AA372" s="96" t="str">
        <f t="shared" si="55"/>
        <v/>
      </c>
      <c r="AB372" s="96" t="str">
        <f t="shared" si="56"/>
        <v/>
      </c>
      <c r="AC372" s="96" t="str">
        <f t="shared" si="51"/>
        <v/>
      </c>
      <c r="AD372" t="str">
        <f t="shared" si="57"/>
        <v/>
      </c>
      <c r="AE372" s="96" t="str">
        <f t="shared" si="58"/>
        <v/>
      </c>
      <c r="AF372" s="96" t="str">
        <f t="shared" si="59"/>
        <v/>
      </c>
      <c r="AG372" s="97" t="s">
        <v>194</v>
      </c>
      <c r="AH372" s="97" t="s">
        <v>194</v>
      </c>
      <c r="AI372" s="97" t="s">
        <v>194</v>
      </c>
      <c r="AJ372" s="97" t="s">
        <v>194</v>
      </c>
      <c r="AK372" s="97" t="s">
        <v>194</v>
      </c>
      <c r="AL372" s="97" t="s">
        <v>194</v>
      </c>
    </row>
    <row r="373" spans="2:38">
      <c r="B373" t="s">
        <v>1074</v>
      </c>
      <c r="C373" s="93">
        <v>78</v>
      </c>
      <c r="D373" t="s">
        <v>81</v>
      </c>
      <c r="E373" t="s">
        <v>107</v>
      </c>
      <c r="F373" s="98">
        <v>6</v>
      </c>
      <c r="G373" s="99">
        <v>42937</v>
      </c>
      <c r="H373" s="100" t="s">
        <v>1601</v>
      </c>
      <c r="I373" t="s">
        <v>1602</v>
      </c>
      <c r="J373">
        <v>1.994</v>
      </c>
      <c r="K373">
        <v>2.2309999999999999</v>
      </c>
      <c r="L373" s="96">
        <f t="shared" si="52"/>
        <v>1.7442</v>
      </c>
      <c r="M373" s="107">
        <v>5.5147656768714146</v>
      </c>
      <c r="N373" s="96">
        <f t="shared" si="48"/>
        <v>1.6480114570640088</v>
      </c>
      <c r="O373" s="96">
        <f t="shared" si="53"/>
        <v>1.9811999999999999</v>
      </c>
      <c r="P373" s="107">
        <v>2.2816647271287041</v>
      </c>
      <c r="Q373" s="96">
        <f t="shared" si="49"/>
        <v>1.935995658426126</v>
      </c>
      <c r="R373" s="99">
        <v>43006</v>
      </c>
      <c r="S373" s="96">
        <v>1.8103</v>
      </c>
      <c r="T373" s="96">
        <v>1.9925999999999999</v>
      </c>
      <c r="U373" s="96">
        <f t="shared" si="54"/>
        <v>1.6597</v>
      </c>
      <c r="V373" s="96">
        <f t="shared" si="54"/>
        <v>1.8419999999999999</v>
      </c>
      <c r="W373" s="96">
        <v>6.3027295285366076</v>
      </c>
      <c r="X373" s="96">
        <v>2.2244191794369352</v>
      </c>
      <c r="Y373" s="96">
        <f t="shared" si="50"/>
        <v>1.5550935980148779</v>
      </c>
      <c r="Z373" s="96">
        <f t="shared" si="50"/>
        <v>1.8010261987147715</v>
      </c>
      <c r="AA373" s="96">
        <f t="shared" si="55"/>
        <v>5.6381804052908269E-2</v>
      </c>
      <c r="AB373" s="96">
        <f t="shared" si="56"/>
        <v>3.6962892918296172E-2</v>
      </c>
      <c r="AC373" s="96">
        <f t="shared" si="51"/>
        <v>0.93028421364277325</v>
      </c>
      <c r="AD373">
        <f t="shared" si="57"/>
        <v>69</v>
      </c>
      <c r="AE373" s="96">
        <f t="shared" si="58"/>
        <v>0.93303823746685477</v>
      </c>
      <c r="AF373" s="96" t="str">
        <f t="shared" si="59"/>
        <v/>
      </c>
      <c r="AG373" s="97" t="s">
        <v>194</v>
      </c>
      <c r="AH373" s="97" t="s">
        <v>194</v>
      </c>
      <c r="AI373" s="97" t="s">
        <v>194</v>
      </c>
      <c r="AJ373" s="97" t="s">
        <v>194</v>
      </c>
      <c r="AK373" s="97" t="s">
        <v>194</v>
      </c>
      <c r="AL373" s="97" t="s">
        <v>194</v>
      </c>
    </row>
    <row r="374" spans="2:38">
      <c r="B374" t="s">
        <v>1074</v>
      </c>
      <c r="C374" s="93">
        <v>79</v>
      </c>
      <c r="D374" t="s">
        <v>81</v>
      </c>
      <c r="E374" t="s">
        <v>107</v>
      </c>
      <c r="F374" s="98">
        <v>7</v>
      </c>
      <c r="G374" s="99">
        <v>42937</v>
      </c>
      <c r="H374" s="100" t="s">
        <v>1603</v>
      </c>
      <c r="I374" t="s">
        <v>1604</v>
      </c>
      <c r="J374">
        <v>1.929</v>
      </c>
      <c r="K374">
        <v>2.2450000000000001</v>
      </c>
      <c r="L374" s="96">
        <f t="shared" si="52"/>
        <v>1.6792</v>
      </c>
      <c r="M374" s="107">
        <v>5.5147656768714146</v>
      </c>
      <c r="N374" s="96">
        <f t="shared" si="48"/>
        <v>1.5865960547539752</v>
      </c>
      <c r="O374" s="96">
        <f t="shared" si="53"/>
        <v>1.9952000000000001</v>
      </c>
      <c r="P374" s="107">
        <v>2.2816647271287041</v>
      </c>
      <c r="Q374" s="96">
        <f t="shared" si="49"/>
        <v>1.9496762253643283</v>
      </c>
      <c r="R374" s="99">
        <v>43006</v>
      </c>
      <c r="S374" s="96">
        <v>1.7826</v>
      </c>
      <c r="T374" s="96">
        <v>1.9782999999999999</v>
      </c>
      <c r="U374" s="96">
        <f t="shared" si="54"/>
        <v>1.6319999999999999</v>
      </c>
      <c r="V374" s="96">
        <f t="shared" si="54"/>
        <v>1.8276999999999999</v>
      </c>
      <c r="W374" s="96">
        <v>5.6047197640117146</v>
      </c>
      <c r="X374" s="96">
        <v>2.8766455387618852</v>
      </c>
      <c r="Y374" s="96">
        <f t="shared" si="50"/>
        <v>1.5405309734513288</v>
      </c>
      <c r="Z374" s="96">
        <f t="shared" si="50"/>
        <v>1.7751235494880488</v>
      </c>
      <c r="AA374" s="96">
        <f t="shared" si="55"/>
        <v>2.9033906371202622E-2</v>
      </c>
      <c r="AB374" s="96">
        <f t="shared" si="56"/>
        <v>1.9034104889434526E-2</v>
      </c>
      <c r="AC374" s="96">
        <f t="shared" si="51"/>
        <v>0.91047094199260625</v>
      </c>
      <c r="AD374">
        <f t="shared" si="57"/>
        <v>69</v>
      </c>
      <c r="AE374" s="96">
        <f t="shared" si="58"/>
        <v>0.96551792592493746</v>
      </c>
      <c r="AF374" s="96" t="str">
        <f t="shared" si="59"/>
        <v/>
      </c>
      <c r="AG374" s="97" t="s">
        <v>194</v>
      </c>
      <c r="AH374" s="97" t="s">
        <v>194</v>
      </c>
      <c r="AI374" s="97" t="s">
        <v>194</v>
      </c>
      <c r="AJ374" s="97" t="s">
        <v>194</v>
      </c>
      <c r="AK374" s="97" t="s">
        <v>194</v>
      </c>
      <c r="AL374" s="97" t="s">
        <v>194</v>
      </c>
    </row>
    <row r="375" spans="2:38">
      <c r="B375" t="s">
        <v>1074</v>
      </c>
      <c r="C375" s="93">
        <v>80</v>
      </c>
      <c r="D375" t="s">
        <v>81</v>
      </c>
      <c r="E375" t="s">
        <v>107</v>
      </c>
      <c r="F375" s="98">
        <v>8</v>
      </c>
      <c r="G375" s="99">
        <v>42937</v>
      </c>
      <c r="H375" s="100" t="s">
        <v>1605</v>
      </c>
      <c r="I375" t="s">
        <v>1606</v>
      </c>
      <c r="J375">
        <v>1.9570000000000001</v>
      </c>
      <c r="K375">
        <v>2.1800000000000002</v>
      </c>
      <c r="L375" s="96">
        <f t="shared" si="52"/>
        <v>1.7072000000000001</v>
      </c>
      <c r="M375" s="107">
        <v>5.5147656768714146</v>
      </c>
      <c r="N375" s="96">
        <f t="shared" si="48"/>
        <v>1.6130519203644513</v>
      </c>
      <c r="O375" s="96">
        <f t="shared" si="53"/>
        <v>1.9302000000000001</v>
      </c>
      <c r="P375" s="107">
        <v>2.2816647271287041</v>
      </c>
      <c r="Q375" s="96">
        <f t="shared" si="49"/>
        <v>1.8861593074369618</v>
      </c>
      <c r="R375" s="99">
        <v>43006</v>
      </c>
      <c r="S375" s="96">
        <v>1.7664</v>
      </c>
      <c r="T375" s="96">
        <v>2.0047999999999999</v>
      </c>
      <c r="U375" s="96">
        <f t="shared" si="54"/>
        <v>1.6157999999999999</v>
      </c>
      <c r="V375" s="96">
        <f t="shared" si="54"/>
        <v>1.8541999999999998</v>
      </c>
      <c r="W375" s="96">
        <v>6.0306475531388282</v>
      </c>
      <c r="X375" s="96">
        <v>3.2972440944880175</v>
      </c>
      <c r="Y375" s="96">
        <f t="shared" si="50"/>
        <v>1.5183567968363827</v>
      </c>
      <c r="Z375" s="96">
        <f t="shared" si="50"/>
        <v>1.7930625000000031</v>
      </c>
      <c r="AA375" s="96">
        <f t="shared" si="55"/>
        <v>5.8705564484665351E-2</v>
      </c>
      <c r="AB375" s="96">
        <f t="shared" si="56"/>
        <v>3.8486308308236662E-2</v>
      </c>
      <c r="AC375" s="96">
        <f t="shared" si="51"/>
        <v>0.95064212918289237</v>
      </c>
      <c r="AD375">
        <f t="shared" si="57"/>
        <v>69</v>
      </c>
      <c r="AE375" s="96">
        <f t="shared" si="58"/>
        <v>0.93027842697783214</v>
      </c>
      <c r="AF375" s="96" t="str">
        <f t="shared" si="59"/>
        <v/>
      </c>
      <c r="AG375" s="97" t="s">
        <v>194</v>
      </c>
      <c r="AH375" s="97" t="s">
        <v>194</v>
      </c>
      <c r="AI375" s="97" t="s">
        <v>194</v>
      </c>
      <c r="AJ375" s="97" t="s">
        <v>194</v>
      </c>
      <c r="AK375" s="97" t="s">
        <v>194</v>
      </c>
      <c r="AL375" s="97" t="s">
        <v>194</v>
      </c>
    </row>
    <row r="376" spans="2:38">
      <c r="B376" t="s">
        <v>1074</v>
      </c>
      <c r="C376" s="93">
        <v>81</v>
      </c>
      <c r="D376" t="s">
        <v>82</v>
      </c>
      <c r="E376" t="s">
        <v>107</v>
      </c>
      <c r="F376" s="94">
        <v>1</v>
      </c>
      <c r="G376" s="99">
        <v>42937</v>
      </c>
      <c r="H376" s="100" t="s">
        <v>1607</v>
      </c>
      <c r="I376" t="s">
        <v>1608</v>
      </c>
      <c r="J376">
        <v>2.1589999999999998</v>
      </c>
      <c r="K376">
        <v>2.2330000000000001</v>
      </c>
      <c r="L376" s="96">
        <f t="shared" si="52"/>
        <v>1.9091999999999998</v>
      </c>
      <c r="M376" s="107">
        <v>5.5147656768714146</v>
      </c>
      <c r="N376" s="96">
        <f t="shared" si="48"/>
        <v>1.8039120936971709</v>
      </c>
      <c r="O376" s="96">
        <f t="shared" si="53"/>
        <v>1.9832000000000001</v>
      </c>
      <c r="P376" s="107">
        <v>2.2816647271287041</v>
      </c>
      <c r="Q376" s="96">
        <f t="shared" si="49"/>
        <v>1.9379500251315835</v>
      </c>
      <c r="R376" s="99">
        <v>43006</v>
      </c>
      <c r="S376" s="96">
        <v>1.9466000000000001</v>
      </c>
      <c r="T376" s="96">
        <v>1.9832000000000001</v>
      </c>
      <c r="U376" s="96">
        <f t="shared" si="54"/>
        <v>1.796</v>
      </c>
      <c r="V376" s="96">
        <f t="shared" si="54"/>
        <v>1.8326</v>
      </c>
      <c r="W376" s="96">
        <v>5.3246753246752787</v>
      </c>
      <c r="X376" s="96">
        <v>3.3302497687320054</v>
      </c>
      <c r="Y376" s="96">
        <f t="shared" si="50"/>
        <v>1.7003688311688321</v>
      </c>
      <c r="Z376" s="96">
        <f t="shared" si="50"/>
        <v>1.7715698427382174</v>
      </c>
      <c r="AA376" s="96">
        <f t="shared" si="55"/>
        <v>5.7399283972936699E-2</v>
      </c>
      <c r="AB376" s="96">
        <f t="shared" si="56"/>
        <v>3.7629934386058245E-2</v>
      </c>
      <c r="AC376" s="96">
        <f t="shared" si="51"/>
        <v>0.91414629880248366</v>
      </c>
      <c r="AD376">
        <f t="shared" si="57"/>
        <v>69</v>
      </c>
      <c r="AE376" s="96">
        <f t="shared" si="58"/>
        <v>0.93182982901076405</v>
      </c>
      <c r="AF376" s="96" t="str">
        <f t="shared" si="59"/>
        <v/>
      </c>
      <c r="AG376" s="97" t="s">
        <v>194</v>
      </c>
      <c r="AH376" s="97" t="s">
        <v>194</v>
      </c>
      <c r="AI376" s="97" t="s">
        <v>194</v>
      </c>
      <c r="AJ376" s="97" t="s">
        <v>194</v>
      </c>
      <c r="AK376" s="97" t="s">
        <v>194</v>
      </c>
      <c r="AL376" s="97" t="s">
        <v>194</v>
      </c>
    </row>
    <row r="377" spans="2:38">
      <c r="B377" t="s">
        <v>1074</v>
      </c>
      <c r="C377" s="93">
        <v>82</v>
      </c>
      <c r="D377" t="s">
        <v>82</v>
      </c>
      <c r="E377" t="s">
        <v>107</v>
      </c>
      <c r="F377" s="94">
        <v>2</v>
      </c>
      <c r="G377" s="99">
        <v>42937</v>
      </c>
      <c r="H377" s="100" t="s">
        <v>1609</v>
      </c>
      <c r="I377" t="s">
        <v>1610</v>
      </c>
      <c r="J377">
        <v>2.0619999999999998</v>
      </c>
      <c r="K377">
        <v>2.1230000000000002</v>
      </c>
      <c r="L377" s="96">
        <f t="shared" si="52"/>
        <v>1.8121999999999998</v>
      </c>
      <c r="M377" s="107">
        <v>5.5147656768714146</v>
      </c>
      <c r="N377" s="96">
        <f t="shared" si="48"/>
        <v>1.712261416403736</v>
      </c>
      <c r="O377" s="96">
        <f t="shared" si="53"/>
        <v>1.8732000000000002</v>
      </c>
      <c r="P377" s="107">
        <v>2.2816647271287041</v>
      </c>
      <c r="Q377" s="96">
        <f t="shared" si="49"/>
        <v>1.8304598563314254</v>
      </c>
      <c r="R377" s="99">
        <v>43006</v>
      </c>
      <c r="S377" s="96">
        <v>1.8433999999999999</v>
      </c>
      <c r="T377" s="96">
        <v>1.9097999999999999</v>
      </c>
      <c r="U377" s="96">
        <f t="shared" si="54"/>
        <v>1.6927999999999999</v>
      </c>
      <c r="V377" s="96">
        <f t="shared" si="54"/>
        <v>1.7591999999999999</v>
      </c>
      <c r="W377" s="96">
        <v>5.4829185997469585</v>
      </c>
      <c r="X377" s="96">
        <v>2.8992628992631118</v>
      </c>
      <c r="Y377" s="96">
        <f t="shared" si="50"/>
        <v>1.5999851539434833</v>
      </c>
      <c r="Z377" s="96">
        <f t="shared" si="50"/>
        <v>1.7081961670761632</v>
      </c>
      <c r="AA377" s="96">
        <f t="shared" si="55"/>
        <v>6.5571916405186892E-2</v>
      </c>
      <c r="AB377" s="96">
        <f t="shared" si="56"/>
        <v>4.298776467418431E-2</v>
      </c>
      <c r="AC377" s="96">
        <f t="shared" si="51"/>
        <v>0.93320602534256014</v>
      </c>
      <c r="AD377">
        <f t="shared" si="57"/>
        <v>69</v>
      </c>
      <c r="AE377" s="96">
        <f t="shared" si="58"/>
        <v>0.92212361472068061</v>
      </c>
      <c r="AF377" s="96" t="str">
        <f t="shared" si="59"/>
        <v/>
      </c>
      <c r="AG377" s="97" t="s">
        <v>194</v>
      </c>
      <c r="AH377" s="97" t="s">
        <v>194</v>
      </c>
      <c r="AI377" s="97" t="s">
        <v>194</v>
      </c>
      <c r="AJ377" s="97" t="s">
        <v>194</v>
      </c>
      <c r="AK377" s="97" t="s">
        <v>194</v>
      </c>
      <c r="AL377" s="97" t="s">
        <v>194</v>
      </c>
    </row>
    <row r="378" spans="2:38">
      <c r="B378" t="s">
        <v>1074</v>
      </c>
      <c r="C378" s="93">
        <v>83</v>
      </c>
      <c r="D378" t="s">
        <v>82</v>
      </c>
      <c r="E378" t="s">
        <v>107</v>
      </c>
      <c r="F378" s="94">
        <v>3</v>
      </c>
      <c r="G378" s="99">
        <v>42937</v>
      </c>
      <c r="H378" s="100" t="s">
        <v>1611</v>
      </c>
      <c r="I378" t="s">
        <v>1612</v>
      </c>
      <c r="J378">
        <v>2.09</v>
      </c>
      <c r="K378">
        <v>2.1459999999999999</v>
      </c>
      <c r="L378" s="96">
        <f t="shared" si="52"/>
        <v>1.8401999999999998</v>
      </c>
      <c r="M378" s="107">
        <v>5.5147656768714146</v>
      </c>
      <c r="N378" s="96">
        <f t="shared" si="48"/>
        <v>1.7387172820142121</v>
      </c>
      <c r="O378" s="96">
        <f t="shared" si="53"/>
        <v>1.8961999999999999</v>
      </c>
      <c r="P378" s="107">
        <v>2.2816647271287041</v>
      </c>
      <c r="Q378" s="96">
        <f t="shared" si="49"/>
        <v>1.8529350734441854</v>
      </c>
      <c r="R378" s="99">
        <v>43006</v>
      </c>
      <c r="S378" s="96">
        <v>1.8814</v>
      </c>
      <c r="T378" s="96">
        <v>1.9262999999999999</v>
      </c>
      <c r="U378" s="96">
        <f t="shared" si="54"/>
        <v>1.7307999999999999</v>
      </c>
      <c r="V378" s="96">
        <f t="shared" si="54"/>
        <v>1.7756999999999998</v>
      </c>
      <c r="W378" s="96">
        <v>6.0018903591673709</v>
      </c>
      <c r="X378" s="96">
        <v>2.629063097514555</v>
      </c>
      <c r="Y378" s="96">
        <f t="shared" si="50"/>
        <v>1.6269192816635309</v>
      </c>
      <c r="Z378" s="96">
        <f t="shared" si="50"/>
        <v>1.729015726577434</v>
      </c>
      <c r="AA378" s="96">
        <f t="shared" si="55"/>
        <v>6.4299125284571268E-2</v>
      </c>
      <c r="AB378" s="96">
        <f t="shared" si="56"/>
        <v>4.215334579226053E-2</v>
      </c>
      <c r="AC378" s="96">
        <f t="shared" si="51"/>
        <v>0.93312267189350917</v>
      </c>
      <c r="AD378">
        <f t="shared" si="57"/>
        <v>69</v>
      </c>
      <c r="AE378" s="96">
        <f t="shared" si="58"/>
        <v>0.92363524312996281</v>
      </c>
      <c r="AF378" s="96" t="str">
        <f t="shared" si="59"/>
        <v/>
      </c>
      <c r="AG378" s="97" t="s">
        <v>194</v>
      </c>
      <c r="AH378" s="97" t="s">
        <v>194</v>
      </c>
      <c r="AI378" s="97" t="s">
        <v>194</v>
      </c>
      <c r="AJ378" s="97" t="s">
        <v>194</v>
      </c>
      <c r="AK378" s="97" t="s">
        <v>194</v>
      </c>
      <c r="AL378" s="97" t="s">
        <v>194</v>
      </c>
    </row>
    <row r="379" spans="2:38">
      <c r="B379" t="s">
        <v>1074</v>
      </c>
      <c r="C379" s="93">
        <v>84</v>
      </c>
      <c r="D379" t="s">
        <v>82</v>
      </c>
      <c r="E379" t="s">
        <v>107</v>
      </c>
      <c r="F379" s="98">
        <v>4</v>
      </c>
      <c r="G379" s="99">
        <v>42937</v>
      </c>
      <c r="H379" s="100" t="s">
        <v>1613</v>
      </c>
      <c r="I379" t="s">
        <v>1614</v>
      </c>
      <c r="J379">
        <v>1.998</v>
      </c>
      <c r="K379">
        <v>2.2080000000000002</v>
      </c>
      <c r="L379" s="96">
        <f t="shared" si="52"/>
        <v>1.7482</v>
      </c>
      <c r="M379" s="107">
        <v>5.5147656768714146</v>
      </c>
      <c r="N379" s="96">
        <f t="shared" si="48"/>
        <v>1.6517908664369338</v>
      </c>
      <c r="O379" s="96">
        <f t="shared" si="53"/>
        <v>1.9582000000000002</v>
      </c>
      <c r="P379" s="107">
        <v>2.2816647271287041</v>
      </c>
      <c r="Q379" s="96">
        <f t="shared" si="49"/>
        <v>1.913520441313366</v>
      </c>
      <c r="R379" s="99">
        <v>43006</v>
      </c>
      <c r="S379" s="96">
        <v>1.8062</v>
      </c>
      <c r="T379" s="96">
        <v>1.9978</v>
      </c>
      <c r="U379" s="96">
        <f t="shared" si="54"/>
        <v>1.6556</v>
      </c>
      <c r="V379" s="96">
        <f t="shared" si="54"/>
        <v>1.8472</v>
      </c>
      <c r="W379" s="96">
        <v>6.7607003891055024</v>
      </c>
      <c r="X379" s="96">
        <v>2.5841053144808623</v>
      </c>
      <c r="Y379" s="96">
        <f t="shared" si="50"/>
        <v>1.5436698443579693</v>
      </c>
      <c r="Z379" s="96">
        <f t="shared" si="50"/>
        <v>1.7994664066309094</v>
      </c>
      <c r="AA379" s="96">
        <f t="shared" si="55"/>
        <v>6.5456847035479493E-2</v>
      </c>
      <c r="AB379" s="96">
        <f t="shared" si="56"/>
        <v>4.2912327272665869E-2</v>
      </c>
      <c r="AC379" s="96">
        <f t="shared" si="51"/>
        <v>0.94039570614454771</v>
      </c>
      <c r="AD379">
        <f t="shared" si="57"/>
        <v>69</v>
      </c>
      <c r="AE379" s="96">
        <f t="shared" si="58"/>
        <v>0.92226027667995314</v>
      </c>
      <c r="AF379" s="96" t="str">
        <f t="shared" si="59"/>
        <v/>
      </c>
      <c r="AG379" s="97" t="s">
        <v>194</v>
      </c>
      <c r="AH379" s="97" t="s">
        <v>194</v>
      </c>
      <c r="AI379" s="97" t="s">
        <v>194</v>
      </c>
      <c r="AJ379" s="97" t="s">
        <v>194</v>
      </c>
      <c r="AK379" s="97" t="s">
        <v>194</v>
      </c>
      <c r="AL379" s="97" t="s">
        <v>194</v>
      </c>
    </row>
    <row r="380" spans="2:38">
      <c r="B380" t="s">
        <v>1074</v>
      </c>
      <c r="C380" s="93">
        <v>85</v>
      </c>
      <c r="D380" t="s">
        <v>82</v>
      </c>
      <c r="E380" t="s">
        <v>107</v>
      </c>
      <c r="F380" s="98">
        <v>5</v>
      </c>
      <c r="G380" s="99" t="s">
        <v>193</v>
      </c>
      <c r="H380" s="100" t="s">
        <v>193</v>
      </c>
      <c r="I380" t="s">
        <v>193</v>
      </c>
      <c r="J380" t="s">
        <v>193</v>
      </c>
      <c r="K380" t="s">
        <v>193</v>
      </c>
      <c r="L380" s="96" t="str">
        <f t="shared" si="52"/>
        <v/>
      </c>
      <c r="M380" s="107">
        <v>5.5147656768714146</v>
      </c>
      <c r="N380" s="96" t="str">
        <f t="shared" si="48"/>
        <v/>
      </c>
      <c r="O380" s="96" t="str">
        <f t="shared" si="53"/>
        <v/>
      </c>
      <c r="P380" s="107">
        <v>2.2816647271287041</v>
      </c>
      <c r="Q380" s="96" t="str">
        <f t="shared" si="49"/>
        <v/>
      </c>
      <c r="R380" s="99" t="s">
        <v>193</v>
      </c>
      <c r="S380" s="96" t="s">
        <v>193</v>
      </c>
      <c r="T380" s="96" t="s">
        <v>193</v>
      </c>
      <c r="U380" s="96" t="str">
        <f t="shared" si="54"/>
        <v/>
      </c>
      <c r="V380" s="96" t="str">
        <f t="shared" si="54"/>
        <v/>
      </c>
      <c r="W380" s="96" t="s">
        <v>193</v>
      </c>
      <c r="X380" s="96" t="s">
        <v>193</v>
      </c>
      <c r="Y380" s="96" t="str">
        <f t="shared" si="50"/>
        <v/>
      </c>
      <c r="Z380" s="96" t="str">
        <f t="shared" si="50"/>
        <v/>
      </c>
      <c r="AA380" s="96" t="str">
        <f t="shared" si="55"/>
        <v/>
      </c>
      <c r="AB380" s="96" t="str">
        <f t="shared" si="56"/>
        <v/>
      </c>
      <c r="AC380" s="96" t="str">
        <f t="shared" si="51"/>
        <v/>
      </c>
      <c r="AD380" t="str">
        <f t="shared" si="57"/>
        <v/>
      </c>
      <c r="AE380" s="96" t="str">
        <f t="shared" si="58"/>
        <v/>
      </c>
      <c r="AF380" s="96" t="str">
        <f t="shared" si="59"/>
        <v/>
      </c>
      <c r="AG380" s="97" t="s">
        <v>194</v>
      </c>
      <c r="AH380" s="97" t="s">
        <v>194</v>
      </c>
      <c r="AI380" s="97" t="s">
        <v>194</v>
      </c>
      <c r="AJ380" s="97" t="s">
        <v>194</v>
      </c>
      <c r="AK380" s="97" t="s">
        <v>194</v>
      </c>
      <c r="AL380" s="97" t="s">
        <v>194</v>
      </c>
    </row>
    <row r="381" spans="2:38">
      <c r="B381" t="s">
        <v>1074</v>
      </c>
      <c r="C381" s="93">
        <v>86</v>
      </c>
      <c r="D381" t="s">
        <v>82</v>
      </c>
      <c r="E381" t="s">
        <v>107</v>
      </c>
      <c r="F381" s="98">
        <v>6</v>
      </c>
      <c r="G381" s="99">
        <v>42937</v>
      </c>
      <c r="H381" s="100" t="s">
        <v>1615</v>
      </c>
      <c r="I381" t="s">
        <v>1616</v>
      </c>
      <c r="J381">
        <v>2.0699999999999998</v>
      </c>
      <c r="K381">
        <v>2.1930000000000001</v>
      </c>
      <c r="L381" s="96">
        <f t="shared" si="52"/>
        <v>1.8201999999999998</v>
      </c>
      <c r="M381" s="107">
        <v>5.5147656768714146</v>
      </c>
      <c r="N381" s="96">
        <f t="shared" si="48"/>
        <v>1.7198202351495864</v>
      </c>
      <c r="O381" s="96">
        <f t="shared" si="53"/>
        <v>1.9432</v>
      </c>
      <c r="P381" s="107">
        <v>2.2816647271287041</v>
      </c>
      <c r="Q381" s="96">
        <f t="shared" si="49"/>
        <v>1.8988626910224351</v>
      </c>
      <c r="R381" s="99">
        <v>43006</v>
      </c>
      <c r="S381" s="96">
        <v>1.617</v>
      </c>
      <c r="T381" s="96">
        <v>2.0223</v>
      </c>
      <c r="U381" s="96">
        <f t="shared" si="54"/>
        <v>1.4663999999999999</v>
      </c>
      <c r="V381" s="96">
        <f t="shared" si="54"/>
        <v>1.8716999999999999</v>
      </c>
      <c r="W381" s="96">
        <v>7.128614157527795</v>
      </c>
      <c r="X381" s="96">
        <v>2.7777777777787933</v>
      </c>
      <c r="Y381" s="96">
        <f t="shared" si="50"/>
        <v>1.3618660019940123</v>
      </c>
      <c r="Z381" s="96">
        <f t="shared" si="50"/>
        <v>1.8197083333333142</v>
      </c>
      <c r="AA381" s="96">
        <f t="shared" si="55"/>
        <v>0.20813467933434326</v>
      </c>
      <c r="AB381" s="96">
        <f t="shared" si="56"/>
        <v>0.13644933847097088</v>
      </c>
      <c r="AC381" s="96">
        <f t="shared" si="51"/>
        <v>0.95831485969820152</v>
      </c>
      <c r="AD381">
        <f t="shared" si="57"/>
        <v>69</v>
      </c>
      <c r="AE381" s="96">
        <f t="shared" si="58"/>
        <v>0.752809169436647</v>
      </c>
      <c r="AF381" s="96">
        <f t="shared" si="59"/>
        <v>5.2835031523581523E-3</v>
      </c>
      <c r="AG381" s="97" t="s">
        <v>194</v>
      </c>
      <c r="AH381" s="97" t="s">
        <v>194</v>
      </c>
      <c r="AI381" s="97" t="s">
        <v>194</v>
      </c>
      <c r="AJ381" s="97" t="s">
        <v>194</v>
      </c>
      <c r="AK381" s="97" t="s">
        <v>194</v>
      </c>
      <c r="AL381" s="97" t="s">
        <v>194</v>
      </c>
    </row>
    <row r="382" spans="2:38">
      <c r="B382" t="s">
        <v>1074</v>
      </c>
      <c r="C382" s="93">
        <v>87</v>
      </c>
      <c r="D382" t="s">
        <v>82</v>
      </c>
      <c r="E382" t="s">
        <v>107</v>
      </c>
      <c r="F382" s="98">
        <v>7</v>
      </c>
      <c r="G382" s="99">
        <v>42937</v>
      </c>
      <c r="H382" s="100" t="s">
        <v>1617</v>
      </c>
      <c r="I382" t="s">
        <v>1618</v>
      </c>
      <c r="J382">
        <v>2.044</v>
      </c>
      <c r="K382">
        <v>2.1949999999999998</v>
      </c>
      <c r="L382" s="96">
        <f t="shared" si="52"/>
        <v>1.7942</v>
      </c>
      <c r="M382" s="107">
        <v>5.5147656768714146</v>
      </c>
      <c r="N382" s="96">
        <f t="shared" si="48"/>
        <v>1.6952540742255731</v>
      </c>
      <c r="O382" s="96">
        <f t="shared" si="53"/>
        <v>1.9451999999999998</v>
      </c>
      <c r="P382" s="107">
        <v>2.2816647271287041</v>
      </c>
      <c r="Q382" s="96">
        <f t="shared" si="49"/>
        <v>1.9008170577278922</v>
      </c>
      <c r="R382" s="99">
        <v>43006</v>
      </c>
      <c r="S382" s="96">
        <v>1.8609</v>
      </c>
      <c r="T382" s="96">
        <v>1.9473</v>
      </c>
      <c r="U382" s="96">
        <f t="shared" si="54"/>
        <v>1.7102999999999999</v>
      </c>
      <c r="V382" s="96">
        <f t="shared" si="54"/>
        <v>1.7967</v>
      </c>
      <c r="W382" s="96">
        <v>5.6727613689638741</v>
      </c>
      <c r="X382" s="96">
        <v>2.1385402138541729</v>
      </c>
      <c r="Y382" s="96">
        <f t="shared" si="50"/>
        <v>1.6132787623066107</v>
      </c>
      <c r="Z382" s="96">
        <f t="shared" si="50"/>
        <v>1.758276847977682</v>
      </c>
      <c r="AA382" s="96">
        <f t="shared" si="55"/>
        <v>4.8355767530840699E-2</v>
      </c>
      <c r="AB382" s="96">
        <f t="shared" si="56"/>
        <v>3.1701168262498913E-2</v>
      </c>
      <c r="AC382" s="96">
        <f t="shared" si="51"/>
        <v>0.92501108448564051</v>
      </c>
      <c r="AD382">
        <f t="shared" si="57"/>
        <v>69</v>
      </c>
      <c r="AE382" s="96">
        <f t="shared" si="58"/>
        <v>0.94257034735054546</v>
      </c>
      <c r="AF382" s="96" t="str">
        <f t="shared" si="59"/>
        <v/>
      </c>
      <c r="AG382" s="97" t="s">
        <v>194</v>
      </c>
      <c r="AH382" s="97" t="s">
        <v>194</v>
      </c>
      <c r="AI382" s="97" t="s">
        <v>194</v>
      </c>
      <c r="AJ382" s="97" t="s">
        <v>194</v>
      </c>
      <c r="AK382" s="97" t="s">
        <v>194</v>
      </c>
      <c r="AL382" s="97" t="s">
        <v>194</v>
      </c>
    </row>
    <row r="383" spans="2:38">
      <c r="B383" t="s">
        <v>1074</v>
      </c>
      <c r="C383" s="93">
        <v>88</v>
      </c>
      <c r="D383" t="s">
        <v>82</v>
      </c>
      <c r="E383" t="s">
        <v>107</v>
      </c>
      <c r="F383" s="98">
        <v>8</v>
      </c>
      <c r="G383" s="99">
        <v>42937</v>
      </c>
      <c r="H383" s="100" t="s">
        <v>1619</v>
      </c>
      <c r="I383" t="s">
        <v>1620</v>
      </c>
      <c r="J383">
        <v>2.0569999999999999</v>
      </c>
      <c r="K383">
        <v>2.2330000000000001</v>
      </c>
      <c r="L383" s="96">
        <f t="shared" si="52"/>
        <v>1.8071999999999999</v>
      </c>
      <c r="M383" s="107">
        <v>5.5147656768714146</v>
      </c>
      <c r="N383" s="96">
        <f t="shared" si="48"/>
        <v>1.7075371546875797</v>
      </c>
      <c r="O383" s="96">
        <f t="shared" si="53"/>
        <v>1.9832000000000001</v>
      </c>
      <c r="P383" s="107">
        <v>2.2816647271287041</v>
      </c>
      <c r="Q383" s="96">
        <f t="shared" si="49"/>
        <v>1.9379500251315835</v>
      </c>
      <c r="R383" s="99">
        <v>43006</v>
      </c>
      <c r="S383" s="96">
        <v>1.8589</v>
      </c>
      <c r="T383" s="96">
        <v>1.9945999999999999</v>
      </c>
      <c r="U383" s="96">
        <f t="shared" si="54"/>
        <v>1.7082999999999999</v>
      </c>
      <c r="V383" s="96">
        <f t="shared" si="54"/>
        <v>1.8439999999999999</v>
      </c>
      <c r="W383" s="96">
        <v>6.3441350981288833</v>
      </c>
      <c r="X383" s="96">
        <v>1.9186843307443828</v>
      </c>
      <c r="Y383" s="96">
        <f t="shared" si="50"/>
        <v>1.5999231401186642</v>
      </c>
      <c r="Z383" s="96">
        <f t="shared" si="50"/>
        <v>1.8086194609410735</v>
      </c>
      <c r="AA383" s="96">
        <f t="shared" si="55"/>
        <v>6.3022941710808689E-2</v>
      </c>
      <c r="AB383" s="96">
        <f t="shared" si="56"/>
        <v>4.1316702879295036E-2</v>
      </c>
      <c r="AC383" s="96">
        <f t="shared" si="51"/>
        <v>0.93326424184662415</v>
      </c>
      <c r="AD383">
        <f t="shared" si="57"/>
        <v>69</v>
      </c>
      <c r="AE383" s="96">
        <f t="shared" si="58"/>
        <v>0.92515090058098726</v>
      </c>
      <c r="AF383" s="96" t="str">
        <f t="shared" si="59"/>
        <v/>
      </c>
      <c r="AG383" s="97" t="s">
        <v>194</v>
      </c>
      <c r="AH383" s="97" t="s">
        <v>194</v>
      </c>
      <c r="AI383" s="97" t="s">
        <v>194</v>
      </c>
      <c r="AJ383" s="97" t="s">
        <v>194</v>
      </c>
      <c r="AK383" s="97" t="s">
        <v>194</v>
      </c>
      <c r="AL383" s="97" t="s">
        <v>194</v>
      </c>
    </row>
    <row r="384" spans="2:38">
      <c r="B384" t="s">
        <v>1074</v>
      </c>
      <c r="C384" s="93">
        <v>89</v>
      </c>
      <c r="D384" t="s">
        <v>83</v>
      </c>
      <c r="E384" t="s">
        <v>107</v>
      </c>
      <c r="F384" s="94">
        <v>1</v>
      </c>
      <c r="G384" s="99">
        <v>42937</v>
      </c>
      <c r="H384" s="100" t="s">
        <v>1621</v>
      </c>
      <c r="I384" t="s">
        <v>1622</v>
      </c>
      <c r="J384">
        <v>1.996</v>
      </c>
      <c r="K384">
        <v>2.13</v>
      </c>
      <c r="L384" s="96">
        <f t="shared" si="52"/>
        <v>1.7462</v>
      </c>
      <c r="M384" s="107">
        <v>5.5147656768714146</v>
      </c>
      <c r="N384" s="96">
        <f t="shared" si="48"/>
        <v>1.6499011617504713</v>
      </c>
      <c r="O384" s="96">
        <f t="shared" si="53"/>
        <v>1.8801999999999999</v>
      </c>
      <c r="P384" s="107">
        <v>2.2816647271287041</v>
      </c>
      <c r="Q384" s="96">
        <f t="shared" si="49"/>
        <v>1.837300139800526</v>
      </c>
      <c r="R384" s="99">
        <v>43006</v>
      </c>
      <c r="S384" s="96">
        <v>1.8160000000000001</v>
      </c>
      <c r="T384" s="96">
        <v>1.9592000000000001</v>
      </c>
      <c r="U384" s="96">
        <f t="shared" si="54"/>
        <v>1.6654</v>
      </c>
      <c r="V384" s="96">
        <f t="shared" si="54"/>
        <v>1.8086</v>
      </c>
      <c r="W384" s="96">
        <v>6.0205580029367782</v>
      </c>
      <c r="X384" s="96">
        <v>1.8271604938270138</v>
      </c>
      <c r="Y384" s="96">
        <f t="shared" si="50"/>
        <v>1.565133627019091</v>
      </c>
      <c r="Z384" s="96">
        <f t="shared" si="50"/>
        <v>1.7755539753086447</v>
      </c>
      <c r="AA384" s="96">
        <f t="shared" si="55"/>
        <v>5.137734107747749E-2</v>
      </c>
      <c r="AB384" s="96">
        <f t="shared" si="56"/>
        <v>3.368205733345319E-2</v>
      </c>
      <c r="AC384" s="96">
        <f t="shared" si="51"/>
        <v>0.96639298982550281</v>
      </c>
      <c r="AD384">
        <f t="shared" si="57"/>
        <v>69</v>
      </c>
      <c r="AE384" s="96">
        <f t="shared" si="58"/>
        <v>0.93898178019301959</v>
      </c>
      <c r="AF384" s="96">
        <f t="shared" si="59"/>
        <v>8.8501505060867333E-2</v>
      </c>
      <c r="AG384" s="97" t="s">
        <v>194</v>
      </c>
      <c r="AH384" s="97" t="s">
        <v>194</v>
      </c>
      <c r="AI384" s="97" t="s">
        <v>194</v>
      </c>
      <c r="AJ384" s="97" t="s">
        <v>194</v>
      </c>
      <c r="AK384" s="97" t="s">
        <v>194</v>
      </c>
      <c r="AL384" s="97" t="s">
        <v>194</v>
      </c>
    </row>
    <row r="385" spans="2:38">
      <c r="B385" t="s">
        <v>1074</v>
      </c>
      <c r="C385" s="93">
        <v>90</v>
      </c>
      <c r="D385" t="s">
        <v>83</v>
      </c>
      <c r="E385" t="s">
        <v>107</v>
      </c>
      <c r="F385" s="94">
        <v>2</v>
      </c>
      <c r="G385" s="99">
        <v>42937</v>
      </c>
      <c r="H385" s="100" t="s">
        <v>1623</v>
      </c>
      <c r="I385" t="s">
        <v>1624</v>
      </c>
      <c r="J385">
        <v>2.1379999999999999</v>
      </c>
      <c r="K385">
        <v>2.2269999999999999</v>
      </c>
      <c r="L385" s="96">
        <f t="shared" si="52"/>
        <v>1.8881999999999999</v>
      </c>
      <c r="M385" s="107">
        <v>5.5147656768714146</v>
      </c>
      <c r="N385" s="96">
        <f t="shared" si="48"/>
        <v>1.7840701944893138</v>
      </c>
      <c r="O385" s="96">
        <f t="shared" si="53"/>
        <v>1.9771999999999998</v>
      </c>
      <c r="P385" s="107">
        <v>2.2816647271287041</v>
      </c>
      <c r="Q385" s="96">
        <f t="shared" si="49"/>
        <v>1.9320869250152111</v>
      </c>
      <c r="R385" s="99">
        <v>43006</v>
      </c>
      <c r="S385" s="96">
        <v>1.5748</v>
      </c>
      <c r="T385" s="96">
        <v>2.0419</v>
      </c>
      <c r="U385" s="96">
        <f t="shared" si="54"/>
        <v>1.4241999999999999</v>
      </c>
      <c r="V385" s="96">
        <f t="shared" si="54"/>
        <v>1.8913</v>
      </c>
      <c r="W385" s="96">
        <v>6.8796068796074179</v>
      </c>
      <c r="X385" s="96">
        <v>3.4432589718712938</v>
      </c>
      <c r="Y385" s="96">
        <f t="shared" si="50"/>
        <v>1.326220638820631</v>
      </c>
      <c r="Z385" s="96">
        <f t="shared" si="50"/>
        <v>1.8261776430649983</v>
      </c>
      <c r="AA385" s="96">
        <f t="shared" si="55"/>
        <v>0.25663202999685852</v>
      </c>
      <c r="AB385" s="96">
        <f t="shared" si="56"/>
        <v>0.16824332607870063</v>
      </c>
      <c r="AC385" s="96">
        <f t="shared" si="51"/>
        <v>0.94518399737662995</v>
      </c>
      <c r="AD385">
        <f t="shared" si="57"/>
        <v>69</v>
      </c>
      <c r="AE385" s="96">
        <f t="shared" si="58"/>
        <v>0.69521136579945542</v>
      </c>
      <c r="AF385" s="96">
        <f t="shared" si="59"/>
        <v>5.7137534955880396E-3</v>
      </c>
      <c r="AG385" s="97" t="s">
        <v>194</v>
      </c>
      <c r="AH385" s="97" t="s">
        <v>194</v>
      </c>
      <c r="AI385" s="97" t="s">
        <v>194</v>
      </c>
      <c r="AJ385" s="97" t="s">
        <v>194</v>
      </c>
      <c r="AK385" s="97" t="s">
        <v>194</v>
      </c>
      <c r="AL385" s="97" t="s">
        <v>194</v>
      </c>
    </row>
    <row r="386" spans="2:38">
      <c r="B386" t="s">
        <v>1074</v>
      </c>
      <c r="C386" s="93">
        <v>91</v>
      </c>
      <c r="D386" t="s">
        <v>83</v>
      </c>
      <c r="E386" t="s">
        <v>107</v>
      </c>
      <c r="F386" s="94">
        <v>3</v>
      </c>
      <c r="G386" s="99">
        <v>42937</v>
      </c>
      <c r="H386" s="100" t="s">
        <v>1625</v>
      </c>
      <c r="I386" t="s">
        <v>1626</v>
      </c>
      <c r="J386">
        <v>2.0179999999999998</v>
      </c>
      <c r="K386">
        <v>2.2349999999999999</v>
      </c>
      <c r="L386" s="96">
        <f t="shared" si="52"/>
        <v>1.7681999999999998</v>
      </c>
      <c r="M386" s="107">
        <v>5.5147656768714146</v>
      </c>
      <c r="N386" s="96">
        <f t="shared" si="48"/>
        <v>1.6706879133015595</v>
      </c>
      <c r="O386" s="96">
        <f t="shared" si="53"/>
        <v>1.9851999999999999</v>
      </c>
      <c r="P386" s="107">
        <v>2.2816647271287041</v>
      </c>
      <c r="Q386" s="96">
        <f t="shared" si="49"/>
        <v>1.9399043918370409</v>
      </c>
      <c r="R386" s="99">
        <v>43006</v>
      </c>
      <c r="S386" s="96">
        <v>1.8642000000000001</v>
      </c>
      <c r="T386" s="96">
        <v>2.0495999999999999</v>
      </c>
      <c r="U386" s="96">
        <f t="shared" si="54"/>
        <v>1.7136</v>
      </c>
      <c r="V386" s="96">
        <f t="shared" si="54"/>
        <v>1.8989999999999998</v>
      </c>
      <c r="W386" s="96">
        <v>5.1882845188279267</v>
      </c>
      <c r="X386" s="96">
        <v>4.1826717883060072</v>
      </c>
      <c r="Y386" s="96">
        <f t="shared" si="50"/>
        <v>1.6246935564853646</v>
      </c>
      <c r="Z386" s="96">
        <f t="shared" si="50"/>
        <v>1.8195710627400687</v>
      </c>
      <c r="AA386" s="96">
        <f t="shared" si="55"/>
        <v>2.7530190677744426E-2</v>
      </c>
      <c r="AB386" s="96">
        <f t="shared" si="56"/>
        <v>1.804829602626476E-2</v>
      </c>
      <c r="AC386" s="96">
        <f t="shared" si="51"/>
        <v>0.93796945375074925</v>
      </c>
      <c r="AD386">
        <f t="shared" si="57"/>
        <v>69</v>
      </c>
      <c r="AE386" s="96">
        <f t="shared" si="58"/>
        <v>0.96730381154662182</v>
      </c>
      <c r="AF386" s="96" t="str">
        <f t="shared" si="59"/>
        <v/>
      </c>
      <c r="AG386" s="97" t="s">
        <v>194</v>
      </c>
      <c r="AH386" s="97" t="s">
        <v>194</v>
      </c>
      <c r="AI386" s="97" t="s">
        <v>194</v>
      </c>
      <c r="AJ386" s="97" t="s">
        <v>194</v>
      </c>
      <c r="AK386" s="97" t="s">
        <v>194</v>
      </c>
      <c r="AL386" s="97" t="s">
        <v>194</v>
      </c>
    </row>
    <row r="387" spans="2:38">
      <c r="B387" t="s">
        <v>1074</v>
      </c>
      <c r="C387" s="93">
        <v>92</v>
      </c>
      <c r="D387" t="s">
        <v>83</v>
      </c>
      <c r="E387" t="s">
        <v>107</v>
      </c>
      <c r="F387" s="98">
        <v>4</v>
      </c>
      <c r="G387" s="99">
        <v>42937</v>
      </c>
      <c r="H387" s="100" t="s">
        <v>1627</v>
      </c>
      <c r="I387" t="s">
        <v>1628</v>
      </c>
      <c r="J387">
        <v>2.0619999999999998</v>
      </c>
      <c r="K387">
        <v>2.1480000000000001</v>
      </c>
      <c r="L387" s="96">
        <f t="shared" si="52"/>
        <v>1.8121999999999998</v>
      </c>
      <c r="M387" s="107">
        <v>5.5147656768714146</v>
      </c>
      <c r="N387" s="96">
        <f t="shared" si="48"/>
        <v>1.712261416403736</v>
      </c>
      <c r="O387" s="96">
        <f t="shared" si="53"/>
        <v>1.8982000000000001</v>
      </c>
      <c r="P387" s="107">
        <v>2.2816647271287041</v>
      </c>
      <c r="Q387" s="96">
        <f t="shared" si="49"/>
        <v>1.854889440149643</v>
      </c>
      <c r="R387" s="99">
        <v>43006</v>
      </c>
      <c r="S387" s="96">
        <v>1.8685</v>
      </c>
      <c r="T387" s="96">
        <v>1.9713000000000001</v>
      </c>
      <c r="U387" s="96">
        <f t="shared" si="54"/>
        <v>1.7179</v>
      </c>
      <c r="V387" s="96">
        <f t="shared" si="54"/>
        <v>1.8207</v>
      </c>
      <c r="W387" s="96">
        <v>5.9040590405909334</v>
      </c>
      <c r="X387" s="96">
        <v>3.4364261168385459</v>
      </c>
      <c r="Y387" s="96">
        <f t="shared" si="50"/>
        <v>1.6164741697416884</v>
      </c>
      <c r="Z387" s="96">
        <f t="shared" si="50"/>
        <v>1.7581329896907205</v>
      </c>
      <c r="AA387" s="96">
        <f t="shared" si="55"/>
        <v>5.5941952405392348E-2</v>
      </c>
      <c r="AB387" s="96">
        <f t="shared" si="56"/>
        <v>3.6674534118499511E-2</v>
      </c>
      <c r="AC387" s="96">
        <f t="shared" si="51"/>
        <v>0.94783707946975182</v>
      </c>
      <c r="AD387">
        <f t="shared" si="57"/>
        <v>69</v>
      </c>
      <c r="AE387" s="96">
        <f t="shared" si="58"/>
        <v>0.93356062659692118</v>
      </c>
      <c r="AF387" s="96" t="str">
        <f t="shared" si="59"/>
        <v/>
      </c>
      <c r="AG387" s="97" t="s">
        <v>194</v>
      </c>
      <c r="AH387" s="97" t="s">
        <v>194</v>
      </c>
      <c r="AI387" s="97" t="s">
        <v>194</v>
      </c>
      <c r="AJ387" s="97" t="s">
        <v>194</v>
      </c>
      <c r="AK387" s="97" t="s">
        <v>194</v>
      </c>
      <c r="AL387" s="97" t="s">
        <v>194</v>
      </c>
    </row>
    <row r="388" spans="2:38">
      <c r="B388" t="s">
        <v>1074</v>
      </c>
      <c r="C388" s="93">
        <v>93</v>
      </c>
      <c r="D388" t="s">
        <v>83</v>
      </c>
      <c r="E388" t="s">
        <v>107</v>
      </c>
      <c r="F388" s="98">
        <v>5</v>
      </c>
      <c r="G388" s="99">
        <v>42937</v>
      </c>
      <c r="H388" s="100" t="s">
        <v>1629</v>
      </c>
      <c r="I388" t="s">
        <v>1630</v>
      </c>
      <c r="J388">
        <v>2.008</v>
      </c>
      <c r="K388">
        <v>2.2330000000000001</v>
      </c>
      <c r="L388" s="96">
        <f t="shared" si="52"/>
        <v>1.7582</v>
      </c>
      <c r="M388" s="107">
        <v>5.5147656768714146</v>
      </c>
      <c r="N388" s="96">
        <f t="shared" si="48"/>
        <v>1.6612393898692468</v>
      </c>
      <c r="O388" s="96">
        <f t="shared" si="53"/>
        <v>1.9832000000000001</v>
      </c>
      <c r="P388" s="107">
        <v>2.2816647271287041</v>
      </c>
      <c r="Q388" s="96">
        <f t="shared" si="49"/>
        <v>1.9379500251315835</v>
      </c>
      <c r="R388" s="99">
        <v>43006</v>
      </c>
      <c r="S388" s="96">
        <v>1.8389</v>
      </c>
      <c r="T388" s="96">
        <v>2.0352999999999999</v>
      </c>
      <c r="U388" s="96">
        <f t="shared" si="54"/>
        <v>1.6882999999999999</v>
      </c>
      <c r="V388" s="96">
        <f t="shared" si="54"/>
        <v>1.8846999999999998</v>
      </c>
      <c r="W388" s="96">
        <v>5.7008144020571656</v>
      </c>
      <c r="X388" s="96">
        <v>2.5896414342635063</v>
      </c>
      <c r="Y388" s="96">
        <f t="shared" si="50"/>
        <v>1.5920531504500688</v>
      </c>
      <c r="Z388" s="96">
        <f t="shared" si="50"/>
        <v>1.8358930278884356</v>
      </c>
      <c r="AA388" s="96">
        <f t="shared" si="55"/>
        <v>4.1647362710694913E-2</v>
      </c>
      <c r="AB388" s="96">
        <f t="shared" si="56"/>
        <v>2.7303259164256039E-2</v>
      </c>
      <c r="AC388" s="96">
        <f t="shared" si="51"/>
        <v>0.94733765271567383</v>
      </c>
      <c r="AD388">
        <f t="shared" si="57"/>
        <v>69</v>
      </c>
      <c r="AE388" s="96">
        <f t="shared" si="58"/>
        <v>0.95053757397779703</v>
      </c>
      <c r="AF388" s="96" t="str">
        <f t="shared" si="59"/>
        <v/>
      </c>
      <c r="AG388" s="97" t="s">
        <v>194</v>
      </c>
      <c r="AH388" s="97" t="s">
        <v>194</v>
      </c>
      <c r="AI388" s="97" t="s">
        <v>194</v>
      </c>
      <c r="AJ388" s="97" t="s">
        <v>194</v>
      </c>
      <c r="AK388" s="97" t="s">
        <v>194</v>
      </c>
      <c r="AL388" s="97" t="s">
        <v>194</v>
      </c>
    </row>
    <row r="389" spans="2:38">
      <c r="B389" t="s">
        <v>1074</v>
      </c>
      <c r="C389" s="93">
        <v>94</v>
      </c>
      <c r="D389" t="s">
        <v>83</v>
      </c>
      <c r="E389" t="s">
        <v>107</v>
      </c>
      <c r="F389" s="98">
        <v>6</v>
      </c>
      <c r="G389" s="99" t="s">
        <v>193</v>
      </c>
      <c r="H389" s="100" t="s">
        <v>193</v>
      </c>
      <c r="I389" t="s">
        <v>193</v>
      </c>
      <c r="J389" t="s">
        <v>193</v>
      </c>
      <c r="K389" t="s">
        <v>193</v>
      </c>
      <c r="L389" s="96" t="str">
        <f t="shared" si="52"/>
        <v/>
      </c>
      <c r="M389" s="107">
        <v>5.5147656768714146</v>
      </c>
      <c r="N389" s="96" t="str">
        <f t="shared" si="48"/>
        <v/>
      </c>
      <c r="O389" s="96" t="str">
        <f t="shared" si="53"/>
        <v/>
      </c>
      <c r="P389" s="107">
        <v>2.2816647271287041</v>
      </c>
      <c r="Q389" s="96" t="str">
        <f t="shared" si="49"/>
        <v/>
      </c>
      <c r="R389" s="99" t="s">
        <v>193</v>
      </c>
      <c r="S389" s="96" t="s">
        <v>193</v>
      </c>
      <c r="T389" s="96" t="s">
        <v>193</v>
      </c>
      <c r="U389" s="96" t="str">
        <f t="shared" si="54"/>
        <v/>
      </c>
      <c r="V389" s="96" t="str">
        <f t="shared" si="54"/>
        <v/>
      </c>
      <c r="W389" s="96" t="s">
        <v>193</v>
      </c>
      <c r="X389" s="96" t="s">
        <v>193</v>
      </c>
      <c r="Y389" s="96" t="str">
        <f t="shared" si="50"/>
        <v/>
      </c>
      <c r="Z389" s="96" t="str">
        <f t="shared" si="50"/>
        <v/>
      </c>
      <c r="AA389" s="96" t="str">
        <f t="shared" si="55"/>
        <v/>
      </c>
      <c r="AB389" s="96" t="str">
        <f t="shared" si="56"/>
        <v/>
      </c>
      <c r="AC389" s="96" t="str">
        <f t="shared" si="51"/>
        <v/>
      </c>
      <c r="AD389" t="str">
        <f t="shared" si="57"/>
        <v/>
      </c>
      <c r="AE389" s="96" t="str">
        <f t="shared" si="58"/>
        <v/>
      </c>
      <c r="AF389" s="96" t="str">
        <f t="shared" si="59"/>
        <v/>
      </c>
      <c r="AG389" s="97" t="s">
        <v>194</v>
      </c>
      <c r="AH389" s="97" t="s">
        <v>194</v>
      </c>
      <c r="AI389" s="97" t="s">
        <v>194</v>
      </c>
      <c r="AJ389" s="97" t="s">
        <v>194</v>
      </c>
      <c r="AK389" s="97" t="s">
        <v>194</v>
      </c>
      <c r="AL389" s="97" t="s">
        <v>194</v>
      </c>
    </row>
    <row r="390" spans="2:38">
      <c r="B390" t="s">
        <v>1074</v>
      </c>
      <c r="C390" s="93">
        <v>95</v>
      </c>
      <c r="D390" t="s">
        <v>83</v>
      </c>
      <c r="E390" t="s">
        <v>107</v>
      </c>
      <c r="F390" s="98">
        <v>7</v>
      </c>
      <c r="G390" s="99">
        <v>42937</v>
      </c>
      <c r="H390" s="100" t="s">
        <v>1631</v>
      </c>
      <c r="I390" t="s">
        <v>1632</v>
      </c>
      <c r="J390">
        <v>1.95</v>
      </c>
      <c r="K390">
        <v>2.1749999999999998</v>
      </c>
      <c r="L390" s="96">
        <f t="shared" si="52"/>
        <v>1.7001999999999999</v>
      </c>
      <c r="M390" s="107">
        <v>5.5147656768714146</v>
      </c>
      <c r="N390" s="96">
        <f t="shared" si="48"/>
        <v>1.6064379539618321</v>
      </c>
      <c r="O390" s="96">
        <f t="shared" si="53"/>
        <v>1.9251999999999998</v>
      </c>
      <c r="P390" s="107">
        <v>2.2816647271287041</v>
      </c>
      <c r="Q390" s="96">
        <f t="shared" si="49"/>
        <v>1.8812733906733179</v>
      </c>
      <c r="R390" s="99">
        <v>43006</v>
      </c>
      <c r="S390" s="96">
        <v>1.7751999999999999</v>
      </c>
      <c r="T390" s="96">
        <v>1.9479</v>
      </c>
      <c r="U390" s="96">
        <f t="shared" si="54"/>
        <v>1.6245999999999998</v>
      </c>
      <c r="V390" s="96">
        <f t="shared" si="54"/>
        <v>1.7972999999999999</v>
      </c>
      <c r="W390" s="96">
        <v>6.2158130283436162</v>
      </c>
      <c r="X390" s="96">
        <v>2.2635814889335339</v>
      </c>
      <c r="Y390" s="96">
        <f t="shared" si="50"/>
        <v>1.5236179015415294</v>
      </c>
      <c r="Z390" s="96">
        <f t="shared" si="50"/>
        <v>1.7566166498993976</v>
      </c>
      <c r="AA390" s="96">
        <f t="shared" si="55"/>
        <v>5.1555089454933589E-2</v>
      </c>
      <c r="AB390" s="96">
        <f t="shared" si="56"/>
        <v>3.3798585960954107E-2</v>
      </c>
      <c r="AC390" s="96">
        <f t="shared" si="51"/>
        <v>0.93373810452434824</v>
      </c>
      <c r="AD390">
        <f t="shared" si="57"/>
        <v>69</v>
      </c>
      <c r="AE390" s="96">
        <f t="shared" si="58"/>
        <v>0.9387706776069672</v>
      </c>
      <c r="AF390" s="96" t="str">
        <f t="shared" si="59"/>
        <v/>
      </c>
      <c r="AG390" s="97" t="s">
        <v>194</v>
      </c>
      <c r="AH390" s="97" t="s">
        <v>194</v>
      </c>
      <c r="AI390" s="97" t="s">
        <v>194</v>
      </c>
      <c r="AJ390" s="97" t="s">
        <v>194</v>
      </c>
      <c r="AK390" s="97" t="s">
        <v>194</v>
      </c>
      <c r="AL390" s="97" t="s">
        <v>194</v>
      </c>
    </row>
    <row r="391" spans="2:38">
      <c r="B391" t="s">
        <v>1074</v>
      </c>
      <c r="C391" s="93">
        <v>96</v>
      </c>
      <c r="D391" t="s">
        <v>83</v>
      </c>
      <c r="E391" t="s">
        <v>107</v>
      </c>
      <c r="F391" s="98">
        <v>8</v>
      </c>
      <c r="G391" s="99">
        <v>42937</v>
      </c>
      <c r="H391" s="100" t="s">
        <v>1633</v>
      </c>
      <c r="I391" t="s">
        <v>1634</v>
      </c>
      <c r="J391">
        <v>2.1539999999999999</v>
      </c>
      <c r="K391">
        <v>2.1779999999999999</v>
      </c>
      <c r="L391" s="96">
        <f t="shared" si="52"/>
        <v>1.9041999999999999</v>
      </c>
      <c r="M391" s="107">
        <v>5.5147656768714146</v>
      </c>
      <c r="N391" s="96">
        <f t="shared" si="48"/>
        <v>1.7991878319810144</v>
      </c>
      <c r="O391" s="96">
        <f t="shared" si="53"/>
        <v>1.9281999999999999</v>
      </c>
      <c r="P391" s="107">
        <v>2.2816647271287041</v>
      </c>
      <c r="Q391" s="96">
        <f t="shared" si="49"/>
        <v>1.8842049407315042</v>
      </c>
      <c r="R391" s="99">
        <v>43006</v>
      </c>
      <c r="S391" s="96">
        <v>1.9605999999999999</v>
      </c>
      <c r="T391" s="96">
        <v>2.0065</v>
      </c>
      <c r="U391" s="96">
        <f t="shared" si="54"/>
        <v>1.8099999999999998</v>
      </c>
      <c r="V391" s="96">
        <f t="shared" si="54"/>
        <v>1.8558999999999999</v>
      </c>
      <c r="W391" s="96">
        <v>5.7128906249998721</v>
      </c>
      <c r="X391" s="96">
        <v>3.4017008504250739</v>
      </c>
      <c r="Y391" s="96">
        <f t="shared" si="50"/>
        <v>1.7065966796875021</v>
      </c>
      <c r="Z391" s="96">
        <f t="shared" si="50"/>
        <v>1.792767833916961</v>
      </c>
      <c r="AA391" s="96">
        <f t="shared" si="55"/>
        <v>5.1462749273689767E-2</v>
      </c>
      <c r="AB391" s="96">
        <f t="shared" si="56"/>
        <v>3.3738049405079296E-2</v>
      </c>
      <c r="AC391" s="96">
        <f t="shared" si="51"/>
        <v>0.95147178269310528</v>
      </c>
      <c r="AD391">
        <f t="shared" si="57"/>
        <v>69</v>
      </c>
      <c r="AE391" s="96">
        <f t="shared" si="58"/>
        <v>0.93888034528065345</v>
      </c>
      <c r="AF391" s="96" t="str">
        <f t="shared" si="59"/>
        <v/>
      </c>
      <c r="AG391" s="97" t="s">
        <v>194</v>
      </c>
      <c r="AH391" s="97" t="s">
        <v>194</v>
      </c>
      <c r="AI391" s="97" t="s">
        <v>194</v>
      </c>
      <c r="AJ391" s="97" t="s">
        <v>194</v>
      </c>
      <c r="AK391" s="97" t="s">
        <v>194</v>
      </c>
      <c r="AL391" s="97" t="s">
        <v>194</v>
      </c>
    </row>
    <row r="392" spans="2:38">
      <c r="B392" t="s">
        <v>1074</v>
      </c>
      <c r="C392" s="93">
        <v>97</v>
      </c>
      <c r="D392" t="s">
        <v>84</v>
      </c>
      <c r="E392" t="s">
        <v>107</v>
      </c>
      <c r="F392" s="94">
        <v>1</v>
      </c>
      <c r="G392" s="99">
        <v>42939</v>
      </c>
      <c r="H392" s="100" t="s">
        <v>1635</v>
      </c>
      <c r="I392" t="s">
        <v>1636</v>
      </c>
      <c r="J392">
        <v>2.0470000000000002</v>
      </c>
      <c r="K392">
        <v>2.1850000000000001</v>
      </c>
      <c r="L392" s="96">
        <f t="shared" si="52"/>
        <v>1.7972000000000001</v>
      </c>
      <c r="M392" s="107">
        <v>5.5147656768714146</v>
      </c>
      <c r="N392" s="96">
        <f t="shared" si="48"/>
        <v>1.698088631255267</v>
      </c>
      <c r="O392" s="96">
        <f t="shared" si="53"/>
        <v>1.9352</v>
      </c>
      <c r="P392" s="107">
        <v>2.2816647271287041</v>
      </c>
      <c r="Q392" s="96">
        <f t="shared" si="49"/>
        <v>1.8910452242006053</v>
      </c>
      <c r="R392" s="99">
        <v>43010</v>
      </c>
      <c r="S392" s="96">
        <v>1.0122</v>
      </c>
      <c r="T392" s="96">
        <v>1.8438000000000001</v>
      </c>
      <c r="U392" s="96">
        <f t="shared" si="54"/>
        <v>0.86159999999999992</v>
      </c>
      <c r="V392" s="96">
        <f t="shared" si="54"/>
        <v>1.6932</v>
      </c>
      <c r="W392" s="96">
        <v>16.033138401559935</v>
      </c>
      <c r="X392" s="96">
        <v>3.7968441814595444</v>
      </c>
      <c r="Y392" s="96">
        <f t="shared" si="50"/>
        <v>0.72345847953215947</v>
      </c>
      <c r="Z392" s="96">
        <f t="shared" si="50"/>
        <v>1.628911834319527</v>
      </c>
      <c r="AA392" s="96">
        <f t="shared" si="55"/>
        <v>0.5739571738388225</v>
      </c>
      <c r="AB392" s="96">
        <f t="shared" si="56"/>
        <v>0.37627596194659146</v>
      </c>
      <c r="AC392" s="96">
        <f t="shared" si="51"/>
        <v>0.8613817445894828</v>
      </c>
      <c r="AD392">
        <f t="shared" si="57"/>
        <v>71</v>
      </c>
      <c r="AE392" s="96">
        <f t="shared" si="58"/>
        <v>0.31834064864747924</v>
      </c>
      <c r="AF392" s="96">
        <f t="shared" si="59"/>
        <v>6.4717096465871848E-3</v>
      </c>
      <c r="AG392" s="97" t="s">
        <v>194</v>
      </c>
      <c r="AH392" s="97" t="s">
        <v>194</v>
      </c>
      <c r="AI392" s="97" t="s">
        <v>194</v>
      </c>
      <c r="AJ392" s="97" t="s">
        <v>194</v>
      </c>
      <c r="AK392" s="97" t="s">
        <v>194</v>
      </c>
      <c r="AL392" s="97" t="s">
        <v>194</v>
      </c>
    </row>
    <row r="393" spans="2:38">
      <c r="B393" t="s">
        <v>1074</v>
      </c>
      <c r="C393" s="93">
        <v>98</v>
      </c>
      <c r="D393" t="s">
        <v>84</v>
      </c>
      <c r="E393" t="s">
        <v>107</v>
      </c>
      <c r="F393" s="94">
        <v>2</v>
      </c>
      <c r="G393" s="99">
        <v>42939</v>
      </c>
      <c r="H393" s="100" t="s">
        <v>1637</v>
      </c>
      <c r="I393" t="s">
        <v>1638</v>
      </c>
      <c r="J393">
        <v>2.0230000000000001</v>
      </c>
      <c r="K393">
        <v>2.145</v>
      </c>
      <c r="L393" s="96">
        <f t="shared" si="52"/>
        <v>1.7732000000000001</v>
      </c>
      <c r="M393" s="107">
        <v>5.5147656768714146</v>
      </c>
      <c r="N393" s="96">
        <f t="shared" si="48"/>
        <v>1.6754121750177162</v>
      </c>
      <c r="O393" s="96">
        <f t="shared" si="53"/>
        <v>1.8952</v>
      </c>
      <c r="P393" s="107">
        <v>2.2816647271287041</v>
      </c>
      <c r="Q393" s="96">
        <f t="shared" si="49"/>
        <v>1.8519578900914568</v>
      </c>
      <c r="R393" s="99">
        <v>43010</v>
      </c>
      <c r="S393" s="96">
        <v>0.995</v>
      </c>
      <c r="T393" s="96">
        <v>1.8146</v>
      </c>
      <c r="U393" s="96">
        <f t="shared" si="54"/>
        <v>0.84440000000000004</v>
      </c>
      <c r="V393" s="96">
        <f t="shared" si="54"/>
        <v>1.6639999999999999</v>
      </c>
      <c r="W393" s="96">
        <v>21.132793907663359</v>
      </c>
      <c r="X393" s="96">
        <v>4.2060491493383303</v>
      </c>
      <c r="Y393" s="96">
        <f t="shared" si="50"/>
        <v>0.66595468824369064</v>
      </c>
      <c r="Z393" s="96">
        <f t="shared" si="50"/>
        <v>1.5940113421550102</v>
      </c>
      <c r="AA393" s="96">
        <f t="shared" si="55"/>
        <v>0.60251292298466874</v>
      </c>
      <c r="AB393" s="96">
        <f t="shared" si="56"/>
        <v>0.39499659559089922</v>
      </c>
      <c r="AC393" s="96">
        <f t="shared" si="51"/>
        <v>0.86071683955853429</v>
      </c>
      <c r="AD393">
        <f t="shared" si="57"/>
        <v>71</v>
      </c>
      <c r="AE393" s="96">
        <f t="shared" si="58"/>
        <v>0.28442645726286375</v>
      </c>
      <c r="AF393" s="96">
        <f t="shared" si="59"/>
        <v>6.1242214445644139E-3</v>
      </c>
      <c r="AG393" s="97" t="s">
        <v>194</v>
      </c>
      <c r="AH393" s="97" t="s">
        <v>194</v>
      </c>
      <c r="AI393" s="97" t="s">
        <v>194</v>
      </c>
      <c r="AJ393" s="97" t="s">
        <v>194</v>
      </c>
      <c r="AK393" s="97" t="s">
        <v>194</v>
      </c>
      <c r="AL393" s="97" t="s">
        <v>194</v>
      </c>
    </row>
    <row r="394" spans="2:38">
      <c r="B394" t="s">
        <v>1074</v>
      </c>
      <c r="C394" s="93">
        <v>99</v>
      </c>
      <c r="D394" t="s">
        <v>84</v>
      </c>
      <c r="E394" t="s">
        <v>107</v>
      </c>
      <c r="F394" s="94">
        <v>3</v>
      </c>
      <c r="G394" s="99" t="s">
        <v>193</v>
      </c>
      <c r="H394" s="100" t="s">
        <v>193</v>
      </c>
      <c r="I394" t="s">
        <v>193</v>
      </c>
      <c r="J394" t="s">
        <v>193</v>
      </c>
      <c r="K394" t="s">
        <v>193</v>
      </c>
      <c r="L394" s="96" t="str">
        <f t="shared" si="52"/>
        <v/>
      </c>
      <c r="M394" s="107">
        <v>5.5147656768714146</v>
      </c>
      <c r="N394" s="96" t="str">
        <f t="shared" si="48"/>
        <v/>
      </c>
      <c r="O394" s="96" t="str">
        <f t="shared" si="53"/>
        <v/>
      </c>
      <c r="P394" s="107">
        <v>2.2816647271287041</v>
      </c>
      <c r="Q394" s="96" t="str">
        <f t="shared" si="49"/>
        <v/>
      </c>
      <c r="R394" s="99" t="s">
        <v>193</v>
      </c>
      <c r="S394" s="96" t="s">
        <v>193</v>
      </c>
      <c r="T394" s="96" t="s">
        <v>193</v>
      </c>
      <c r="U394" s="96" t="str">
        <f t="shared" si="54"/>
        <v/>
      </c>
      <c r="V394" s="96" t="str">
        <f t="shared" si="54"/>
        <v/>
      </c>
      <c r="W394" s="96" t="s">
        <v>193</v>
      </c>
      <c r="X394" s="96" t="s">
        <v>193</v>
      </c>
      <c r="Y394" s="96" t="str">
        <f t="shared" si="50"/>
        <v/>
      </c>
      <c r="Z394" s="96" t="str">
        <f t="shared" si="50"/>
        <v/>
      </c>
      <c r="AA394" s="96" t="str">
        <f t="shared" si="55"/>
        <v/>
      </c>
      <c r="AB394" s="96" t="str">
        <f t="shared" si="56"/>
        <v/>
      </c>
      <c r="AC394" s="96" t="str">
        <f t="shared" si="51"/>
        <v/>
      </c>
      <c r="AD394" t="str">
        <f t="shared" si="57"/>
        <v/>
      </c>
      <c r="AE394" s="96" t="str">
        <f t="shared" si="58"/>
        <v/>
      </c>
      <c r="AF394" s="96" t="str">
        <f t="shared" si="59"/>
        <v/>
      </c>
      <c r="AG394" s="97" t="s">
        <v>194</v>
      </c>
      <c r="AH394" s="97" t="s">
        <v>194</v>
      </c>
      <c r="AI394" s="97" t="s">
        <v>194</v>
      </c>
      <c r="AJ394" s="97" t="s">
        <v>194</v>
      </c>
      <c r="AK394" s="97" t="s">
        <v>194</v>
      </c>
      <c r="AL394" s="97" t="s">
        <v>194</v>
      </c>
    </row>
    <row r="395" spans="2:38">
      <c r="B395" t="s">
        <v>1074</v>
      </c>
      <c r="C395" s="93">
        <v>100</v>
      </c>
      <c r="D395" t="s">
        <v>84</v>
      </c>
      <c r="E395" t="s">
        <v>107</v>
      </c>
      <c r="F395" s="98">
        <v>4</v>
      </c>
      <c r="G395" s="99">
        <v>42939</v>
      </c>
      <c r="H395" s="100" t="s">
        <v>1639</v>
      </c>
      <c r="I395" t="s">
        <v>1640</v>
      </c>
      <c r="J395">
        <v>1.996</v>
      </c>
      <c r="K395">
        <v>2.1459999999999999</v>
      </c>
      <c r="L395" s="96">
        <f t="shared" si="52"/>
        <v>1.7462</v>
      </c>
      <c r="M395" s="107">
        <v>5.5147656768714146</v>
      </c>
      <c r="N395" s="96">
        <f t="shared" si="48"/>
        <v>1.6499011617504713</v>
      </c>
      <c r="O395" s="96">
        <f t="shared" si="53"/>
        <v>1.8961999999999999</v>
      </c>
      <c r="P395" s="107">
        <v>2.2816647271287041</v>
      </c>
      <c r="Q395" s="96">
        <f t="shared" si="49"/>
        <v>1.8529350734441854</v>
      </c>
      <c r="R395" s="99">
        <v>43010</v>
      </c>
      <c r="S395" s="96">
        <v>1.1655</v>
      </c>
      <c r="T395" s="96">
        <v>1.9777</v>
      </c>
      <c r="U395" s="96">
        <f t="shared" si="54"/>
        <v>1.0148999999999999</v>
      </c>
      <c r="V395" s="96">
        <f t="shared" si="54"/>
        <v>1.8270999999999999</v>
      </c>
      <c r="W395" s="96">
        <v>10.999039385206627</v>
      </c>
      <c r="X395" s="96">
        <v>3.7708830548921735</v>
      </c>
      <c r="Y395" s="96">
        <f t="shared" si="50"/>
        <v>0.90327074927953788</v>
      </c>
      <c r="Z395" s="96">
        <f t="shared" si="50"/>
        <v>1.758202195704065</v>
      </c>
      <c r="AA395" s="96">
        <f t="shared" si="55"/>
        <v>0.45253038774685872</v>
      </c>
      <c r="AB395" s="96">
        <f t="shared" si="56"/>
        <v>0.29667075301219242</v>
      </c>
      <c r="AC395" s="96">
        <f t="shared" si="51"/>
        <v>0.94887415155673349</v>
      </c>
      <c r="AD395">
        <f t="shared" si="57"/>
        <v>71</v>
      </c>
      <c r="AE395" s="96">
        <f t="shared" si="58"/>
        <v>0.46255298367356446</v>
      </c>
      <c r="AF395" s="96">
        <f t="shared" si="59"/>
        <v>2.6639874223300395E-3</v>
      </c>
      <c r="AG395" s="97" t="s">
        <v>194</v>
      </c>
      <c r="AH395" s="97" t="s">
        <v>194</v>
      </c>
      <c r="AI395" s="97" t="s">
        <v>194</v>
      </c>
      <c r="AJ395" s="97" t="s">
        <v>194</v>
      </c>
      <c r="AK395" s="97" t="s">
        <v>194</v>
      </c>
      <c r="AL395" s="97" t="s">
        <v>194</v>
      </c>
    </row>
    <row r="396" spans="2:38">
      <c r="B396" t="s">
        <v>1074</v>
      </c>
      <c r="C396" s="93">
        <v>101</v>
      </c>
      <c r="D396" t="s">
        <v>84</v>
      </c>
      <c r="E396" t="s">
        <v>107</v>
      </c>
      <c r="F396" s="98">
        <v>5</v>
      </c>
      <c r="G396" s="99">
        <v>42939</v>
      </c>
      <c r="H396" s="100" t="s">
        <v>1641</v>
      </c>
      <c r="I396" t="s">
        <v>1642</v>
      </c>
      <c r="J396">
        <v>1.9870000000000001</v>
      </c>
      <c r="K396">
        <v>2.258</v>
      </c>
      <c r="L396" s="96">
        <f t="shared" si="52"/>
        <v>1.7372000000000001</v>
      </c>
      <c r="M396" s="107">
        <v>5.5147656768714146</v>
      </c>
      <c r="N396" s="96">
        <f t="shared" ref="N396:N459" si="60">IFERROR(L396-(M396/100)*L396,"")</f>
        <v>1.64139749066139</v>
      </c>
      <c r="O396" s="96">
        <f t="shared" si="53"/>
        <v>2.0082</v>
      </c>
      <c r="P396" s="107">
        <v>2.2816647271287041</v>
      </c>
      <c r="Q396" s="96">
        <f t="shared" ref="Q396:Q459" si="61">IFERROR(O396-(P396/100)*O396,"")</f>
        <v>1.9623796089498013</v>
      </c>
      <c r="R396" s="99">
        <v>43010</v>
      </c>
      <c r="S396" s="96">
        <v>1.0217000000000001</v>
      </c>
      <c r="T396" s="96">
        <v>1.8418000000000001</v>
      </c>
      <c r="U396" s="96">
        <f t="shared" si="54"/>
        <v>0.87109999999999999</v>
      </c>
      <c r="V396" s="96">
        <f t="shared" si="54"/>
        <v>1.6912</v>
      </c>
      <c r="W396" s="96">
        <v>14.119832791454268</v>
      </c>
      <c r="X396" s="96">
        <v>3.2786885245898914</v>
      </c>
      <c r="Y396" s="96">
        <f t="shared" ref="Y396:Z459" si="62">IFERROR(U396-(W396/100)*U396,"")</f>
        <v>0.74810213655364188</v>
      </c>
      <c r="Z396" s="96">
        <f t="shared" si="62"/>
        <v>1.6357508196721358</v>
      </c>
      <c r="AA396" s="96">
        <f t="shared" si="55"/>
        <v>0.54422853646973768</v>
      </c>
      <c r="AB396" s="96">
        <f t="shared" si="56"/>
        <v>0.35678640395640765</v>
      </c>
      <c r="AC396" s="96">
        <f t="shared" ref="AC396:AC459" si="63">IFERROR(Z396/Q396,"")</f>
        <v>0.8335547374279606</v>
      </c>
      <c r="AD396">
        <f t="shared" si="57"/>
        <v>71</v>
      </c>
      <c r="AE396" s="96">
        <f t="shared" si="58"/>
        <v>0.35364781891955144</v>
      </c>
      <c r="AF396" s="96">
        <f t="shared" si="59"/>
        <v>8.8495683280956413E-3</v>
      </c>
      <c r="AG396" s="97" t="s">
        <v>194</v>
      </c>
      <c r="AH396" s="97" t="s">
        <v>194</v>
      </c>
      <c r="AI396" s="97" t="s">
        <v>194</v>
      </c>
      <c r="AJ396" s="97" t="s">
        <v>194</v>
      </c>
      <c r="AK396" s="97" t="s">
        <v>194</v>
      </c>
      <c r="AL396" s="97" t="s">
        <v>194</v>
      </c>
    </row>
    <row r="397" spans="2:38">
      <c r="B397" t="s">
        <v>1074</v>
      </c>
      <c r="C397" s="93">
        <v>102</v>
      </c>
      <c r="D397" t="s">
        <v>84</v>
      </c>
      <c r="E397" t="s">
        <v>107</v>
      </c>
      <c r="F397" s="98">
        <v>6</v>
      </c>
      <c r="G397" s="99">
        <v>42939</v>
      </c>
      <c r="H397" s="100" t="s">
        <v>1643</v>
      </c>
      <c r="I397" t="s">
        <v>1644</v>
      </c>
      <c r="J397">
        <v>2.0449999999999999</v>
      </c>
      <c r="K397">
        <v>2.1560000000000001</v>
      </c>
      <c r="L397" s="96">
        <f t="shared" ref="L397:L460" si="64">IFERROR(IF(J397&gt;0,(J397*$F$31-($F$29+$F$30)),""),"")</f>
        <v>1.7951999999999999</v>
      </c>
      <c r="M397" s="107">
        <v>5.5147656768714146</v>
      </c>
      <c r="N397" s="96">
        <f t="shared" si="60"/>
        <v>1.6961989265688042</v>
      </c>
      <c r="O397" s="96">
        <f t="shared" ref="O397:O460" si="65">IFERROR(IF(K397&gt;0,(K397*$F$32-($F$29+$F$30)),""),"")</f>
        <v>1.9062000000000001</v>
      </c>
      <c r="P397" s="107">
        <v>2.2816647271287041</v>
      </c>
      <c r="Q397" s="96">
        <f t="shared" si="61"/>
        <v>1.8627069069714728</v>
      </c>
      <c r="R397" s="99">
        <v>43010</v>
      </c>
      <c r="S397" s="96">
        <v>1.0569999999999999</v>
      </c>
      <c r="T397" s="96">
        <v>1.8105</v>
      </c>
      <c r="U397" s="96">
        <f t="shared" ref="U397:V460" si="66">IFERROR(IF(S397&gt;0,S397-($F$29),""),"")</f>
        <v>0.90639999999999987</v>
      </c>
      <c r="V397" s="96">
        <f t="shared" si="66"/>
        <v>1.6598999999999999</v>
      </c>
      <c r="W397" s="96">
        <v>10.580708661416786</v>
      </c>
      <c r="X397" s="96">
        <v>4.3863535666823292</v>
      </c>
      <c r="Y397" s="96">
        <f t="shared" si="62"/>
        <v>0.81049645669291814</v>
      </c>
      <c r="Z397" s="96">
        <f t="shared" si="62"/>
        <v>1.5870909171466399</v>
      </c>
      <c r="AA397" s="96">
        <f t="shared" ref="AA397:AA460" si="67">IFERROR(1-Y397/N397,"")</f>
        <v>0.52216898383938382</v>
      </c>
      <c r="AB397" s="96">
        <f t="shared" ref="AB397:AB460" si="68">IFERROR($F$26*(1-AE397),"")</f>
        <v>0.34232455947665075</v>
      </c>
      <c r="AC397" s="96">
        <f t="shared" si="63"/>
        <v>0.85203469810881316</v>
      </c>
      <c r="AD397">
        <f t="shared" ref="AD397:AD460" si="69">IFERROR(IF((R397-G397)&gt;0,(IFERROR(R397-G397,"")),""),"")</f>
        <v>71</v>
      </c>
      <c r="AE397" s="96">
        <f t="shared" ref="AE397:AE460" si="70">IFERROR(1-(AA397/$F$25),"")</f>
        <v>0.37984681254229946</v>
      </c>
      <c r="AF397" s="96">
        <f t="shared" ref="AF397:AF460" si="71">IFERROR(LN(AB397/(AC397-(1-AB397)))/AD397,"")</f>
        <v>7.9725493186023223E-3</v>
      </c>
      <c r="AG397" s="97" t="s">
        <v>194</v>
      </c>
      <c r="AH397" s="97" t="s">
        <v>194</v>
      </c>
      <c r="AI397" s="97" t="s">
        <v>194</v>
      </c>
      <c r="AJ397" s="97" t="s">
        <v>194</v>
      </c>
      <c r="AK397" s="97" t="s">
        <v>194</v>
      </c>
      <c r="AL397" s="97" t="s">
        <v>194</v>
      </c>
    </row>
    <row r="398" spans="2:38">
      <c r="B398" t="s">
        <v>1074</v>
      </c>
      <c r="C398" s="93">
        <v>103</v>
      </c>
      <c r="D398" t="s">
        <v>84</v>
      </c>
      <c r="E398" t="s">
        <v>107</v>
      </c>
      <c r="F398" s="98">
        <v>7</v>
      </c>
      <c r="G398" s="99">
        <v>42939</v>
      </c>
      <c r="H398" s="100" t="s">
        <v>1645</v>
      </c>
      <c r="I398" t="s">
        <v>1646</v>
      </c>
      <c r="J398">
        <v>2.044</v>
      </c>
      <c r="K398">
        <v>2.1549999999999998</v>
      </c>
      <c r="L398" s="96">
        <f t="shared" si="64"/>
        <v>1.7942</v>
      </c>
      <c r="M398" s="107">
        <v>5.5147656768714146</v>
      </c>
      <c r="N398" s="96">
        <f t="shared" si="60"/>
        <v>1.6952540742255731</v>
      </c>
      <c r="O398" s="96">
        <f t="shared" si="65"/>
        <v>1.9051999999999998</v>
      </c>
      <c r="P398" s="107">
        <v>2.2816647271287041</v>
      </c>
      <c r="Q398" s="96">
        <f t="shared" si="61"/>
        <v>1.8617297236187438</v>
      </c>
      <c r="R398" s="99">
        <v>43010</v>
      </c>
      <c r="S398" s="96">
        <v>1.0654999999999999</v>
      </c>
      <c r="T398" s="96">
        <v>1.8272999999999999</v>
      </c>
      <c r="U398" s="96">
        <f t="shared" si="66"/>
        <v>0.91489999999999982</v>
      </c>
      <c r="V398" s="96">
        <f t="shared" si="66"/>
        <v>1.6766999999999999</v>
      </c>
      <c r="W398" s="96">
        <v>11.406672678088214</v>
      </c>
      <c r="X398" s="96">
        <v>4.2152466367706989</v>
      </c>
      <c r="Y398" s="96">
        <f t="shared" si="62"/>
        <v>0.81054035166817084</v>
      </c>
      <c r="Z398" s="96">
        <f t="shared" si="62"/>
        <v>1.6060229596412656</v>
      </c>
      <c r="AA398" s="96">
        <f t="shared" si="67"/>
        <v>0.5218767711627873</v>
      </c>
      <c r="AB398" s="96">
        <f t="shared" si="68"/>
        <v>0.3421329901209722</v>
      </c>
      <c r="AC398" s="96">
        <f t="shared" si="63"/>
        <v>0.86265097412719649</v>
      </c>
      <c r="AD398">
        <f t="shared" si="69"/>
        <v>71</v>
      </c>
      <c r="AE398" s="96">
        <f t="shared" si="70"/>
        <v>0.38019385847649967</v>
      </c>
      <c r="AF398" s="96">
        <f t="shared" si="71"/>
        <v>7.2287877598408269E-3</v>
      </c>
      <c r="AG398" s="97" t="s">
        <v>194</v>
      </c>
      <c r="AH398" s="97" t="s">
        <v>194</v>
      </c>
      <c r="AI398" s="97" t="s">
        <v>194</v>
      </c>
      <c r="AJ398" s="97" t="s">
        <v>194</v>
      </c>
      <c r="AK398" s="97" t="s">
        <v>194</v>
      </c>
      <c r="AL398" s="97" t="s">
        <v>194</v>
      </c>
    </row>
    <row r="399" spans="2:38">
      <c r="B399" t="s">
        <v>1074</v>
      </c>
      <c r="C399" s="93">
        <v>104</v>
      </c>
      <c r="D399" t="s">
        <v>84</v>
      </c>
      <c r="E399" t="s">
        <v>107</v>
      </c>
      <c r="F399" s="98">
        <v>8</v>
      </c>
      <c r="G399" s="99">
        <v>42939</v>
      </c>
      <c r="H399" s="100" t="s">
        <v>1647</v>
      </c>
      <c r="I399" t="s">
        <v>1648</v>
      </c>
      <c r="J399">
        <v>2.0129999999999999</v>
      </c>
      <c r="K399">
        <v>2.2130000000000001</v>
      </c>
      <c r="L399" s="96">
        <f t="shared" si="64"/>
        <v>1.7631999999999999</v>
      </c>
      <c r="M399" s="107">
        <v>5.5147656768714146</v>
      </c>
      <c r="N399" s="96">
        <f t="shared" si="60"/>
        <v>1.665963651585403</v>
      </c>
      <c r="O399" s="96">
        <f t="shared" si="65"/>
        <v>1.9632000000000001</v>
      </c>
      <c r="P399" s="107">
        <v>2.2816647271287041</v>
      </c>
      <c r="Q399" s="96">
        <f t="shared" si="61"/>
        <v>1.9184063580770094</v>
      </c>
      <c r="R399" s="99">
        <v>43010</v>
      </c>
      <c r="S399" s="96">
        <v>1.2876000000000001</v>
      </c>
      <c r="T399" s="96">
        <v>1.9468000000000001</v>
      </c>
      <c r="U399" s="96">
        <f t="shared" si="66"/>
        <v>1.137</v>
      </c>
      <c r="V399" s="96">
        <f t="shared" si="66"/>
        <v>1.7962</v>
      </c>
      <c r="W399" s="96">
        <v>9.59232613908814</v>
      </c>
      <c r="X399" s="96">
        <v>3.5681186283600224</v>
      </c>
      <c r="Y399" s="96">
        <f t="shared" si="62"/>
        <v>1.0279352517985678</v>
      </c>
      <c r="Z399" s="96">
        <f t="shared" si="62"/>
        <v>1.7321094531973973</v>
      </c>
      <c r="AA399" s="96">
        <f t="shared" si="67"/>
        <v>0.38297858370418814</v>
      </c>
      <c r="AB399" s="96">
        <f t="shared" si="68"/>
        <v>0.25107384584882647</v>
      </c>
      <c r="AC399" s="96">
        <f t="shared" si="63"/>
        <v>0.90288975842096653</v>
      </c>
      <c r="AD399">
        <f t="shared" si="69"/>
        <v>71</v>
      </c>
      <c r="AE399" s="96">
        <f t="shared" si="70"/>
        <v>0.54515607636082164</v>
      </c>
      <c r="AF399" s="96">
        <f t="shared" si="71"/>
        <v>6.8877586459026238E-3</v>
      </c>
      <c r="AG399" s="97" t="s">
        <v>194</v>
      </c>
      <c r="AH399" s="97" t="s">
        <v>194</v>
      </c>
      <c r="AI399" s="97" t="s">
        <v>194</v>
      </c>
      <c r="AJ399" s="97" t="s">
        <v>194</v>
      </c>
      <c r="AK399" s="97" t="s">
        <v>194</v>
      </c>
      <c r="AL399" s="97" t="s">
        <v>194</v>
      </c>
    </row>
    <row r="400" spans="2:38">
      <c r="B400" t="s">
        <v>1074</v>
      </c>
      <c r="C400" s="93">
        <v>105</v>
      </c>
      <c r="D400" t="s">
        <v>86</v>
      </c>
      <c r="E400" t="s">
        <v>107</v>
      </c>
      <c r="F400" s="94">
        <v>1</v>
      </c>
      <c r="G400" s="99">
        <v>42939</v>
      </c>
      <c r="H400" s="100" t="s">
        <v>1649</v>
      </c>
      <c r="I400" t="s">
        <v>1650</v>
      </c>
      <c r="J400">
        <v>2.077</v>
      </c>
      <c r="K400">
        <v>2.2519999999999998</v>
      </c>
      <c r="L400" s="96">
        <f t="shared" si="64"/>
        <v>1.8271999999999999</v>
      </c>
      <c r="M400" s="107">
        <v>5.5147656768714146</v>
      </c>
      <c r="N400" s="96">
        <f t="shared" si="60"/>
        <v>1.7264342015522054</v>
      </c>
      <c r="O400" s="96">
        <f t="shared" si="65"/>
        <v>2.0021999999999998</v>
      </c>
      <c r="P400" s="107">
        <v>2.2816647271287041</v>
      </c>
      <c r="Q400" s="96">
        <f t="shared" si="61"/>
        <v>1.9565165088334289</v>
      </c>
      <c r="R400" s="99">
        <v>43010</v>
      </c>
      <c r="S400" s="96">
        <v>1.0114000000000001</v>
      </c>
      <c r="T400" s="96">
        <v>1.9135</v>
      </c>
      <c r="U400" s="96">
        <f t="shared" si="66"/>
        <v>0.86080000000000001</v>
      </c>
      <c r="V400" s="96">
        <f t="shared" si="66"/>
        <v>1.7628999999999999</v>
      </c>
      <c r="W400" s="96">
        <v>24.439461883408928</v>
      </c>
      <c r="X400" s="96">
        <v>7.1020019065774402</v>
      </c>
      <c r="Y400" s="96">
        <f t="shared" si="62"/>
        <v>0.65042511210761589</v>
      </c>
      <c r="Z400" s="96">
        <f t="shared" si="62"/>
        <v>1.6376988083889463</v>
      </c>
      <c r="AA400" s="96">
        <f t="shared" si="67"/>
        <v>0.62325519760739767</v>
      </c>
      <c r="AB400" s="96">
        <f t="shared" si="68"/>
        <v>0.40859485638869786</v>
      </c>
      <c r="AC400" s="96">
        <f t="shared" si="63"/>
        <v>0.83704829527118207</v>
      </c>
      <c r="AD400">
        <f t="shared" si="69"/>
        <v>71</v>
      </c>
      <c r="AE400" s="96">
        <f t="shared" si="70"/>
        <v>0.2597919268320692</v>
      </c>
      <c r="AF400" s="96">
        <f t="shared" si="71"/>
        <v>7.166819917542905E-3</v>
      </c>
      <c r="AG400" s="97" t="s">
        <v>194</v>
      </c>
      <c r="AH400" s="97" t="s">
        <v>194</v>
      </c>
      <c r="AI400" s="97" t="s">
        <v>194</v>
      </c>
      <c r="AJ400" s="97" t="s">
        <v>194</v>
      </c>
      <c r="AK400" s="97" t="s">
        <v>194</v>
      </c>
      <c r="AL400" s="97" t="s">
        <v>194</v>
      </c>
    </row>
    <row r="401" spans="2:38">
      <c r="B401" t="s">
        <v>1074</v>
      </c>
      <c r="C401" s="93">
        <v>106</v>
      </c>
      <c r="D401" t="s">
        <v>86</v>
      </c>
      <c r="E401" t="s">
        <v>107</v>
      </c>
      <c r="F401" s="94">
        <v>2</v>
      </c>
      <c r="G401" s="99">
        <v>42939</v>
      </c>
      <c r="H401" s="100" t="s">
        <v>1651</v>
      </c>
      <c r="I401" t="s">
        <v>1652</v>
      </c>
      <c r="J401">
        <v>1.996</v>
      </c>
      <c r="K401">
        <v>2.1120000000000001</v>
      </c>
      <c r="L401" s="96">
        <f t="shared" si="64"/>
        <v>1.7462</v>
      </c>
      <c r="M401" s="107">
        <v>5.5147656768714146</v>
      </c>
      <c r="N401" s="96">
        <f t="shared" si="60"/>
        <v>1.6499011617504713</v>
      </c>
      <c r="O401" s="96">
        <f t="shared" si="65"/>
        <v>1.8622000000000001</v>
      </c>
      <c r="P401" s="107">
        <v>2.2816647271287041</v>
      </c>
      <c r="Q401" s="96">
        <f t="shared" si="61"/>
        <v>1.8197108394514094</v>
      </c>
      <c r="R401" s="99">
        <v>43010</v>
      </c>
      <c r="S401" s="96">
        <v>0.98309999999999997</v>
      </c>
      <c r="T401" s="96">
        <v>1.7972999999999999</v>
      </c>
      <c r="U401" s="96">
        <f t="shared" si="66"/>
        <v>0.83250000000000002</v>
      </c>
      <c r="V401" s="96">
        <f t="shared" si="66"/>
        <v>1.6466999999999998</v>
      </c>
      <c r="W401" s="96">
        <v>18.432769367765196</v>
      </c>
      <c r="X401" s="96">
        <v>2.6819923371648411</v>
      </c>
      <c r="Y401" s="96">
        <f t="shared" si="62"/>
        <v>0.67904719501335475</v>
      </c>
      <c r="Z401" s="96">
        <f t="shared" si="62"/>
        <v>1.6025356321839064</v>
      </c>
      <c r="AA401" s="96">
        <f t="shared" si="67"/>
        <v>0.58843159168824632</v>
      </c>
      <c r="AB401" s="96">
        <f t="shared" si="68"/>
        <v>0.3857651289927696</v>
      </c>
      <c r="AC401" s="96">
        <f t="shared" si="63"/>
        <v>0.88065400141652439</v>
      </c>
      <c r="AD401">
        <f t="shared" si="69"/>
        <v>71</v>
      </c>
      <c r="AE401" s="96">
        <f t="shared" si="70"/>
        <v>0.30115012863628698</v>
      </c>
      <c r="AF401" s="96">
        <f t="shared" si="71"/>
        <v>5.2134924397701041E-3</v>
      </c>
      <c r="AG401" s="97" t="s">
        <v>194</v>
      </c>
      <c r="AH401" s="97" t="s">
        <v>194</v>
      </c>
      <c r="AI401" s="97" t="s">
        <v>194</v>
      </c>
      <c r="AJ401" s="97" t="s">
        <v>194</v>
      </c>
      <c r="AK401" s="97" t="s">
        <v>194</v>
      </c>
      <c r="AL401" s="97" t="s">
        <v>194</v>
      </c>
    </row>
    <row r="402" spans="2:38">
      <c r="B402" t="s">
        <v>1074</v>
      </c>
      <c r="C402" s="93">
        <v>107</v>
      </c>
      <c r="D402" t="s">
        <v>86</v>
      </c>
      <c r="E402" t="s">
        <v>107</v>
      </c>
      <c r="F402" s="94">
        <v>3</v>
      </c>
      <c r="G402" s="99">
        <v>42939</v>
      </c>
      <c r="H402" s="100" t="s">
        <v>1653</v>
      </c>
      <c r="I402" t="s">
        <v>1654</v>
      </c>
      <c r="J402">
        <v>2.0019999999999998</v>
      </c>
      <c r="K402">
        <v>2.2400000000000002</v>
      </c>
      <c r="L402" s="96">
        <f t="shared" si="64"/>
        <v>1.7521999999999998</v>
      </c>
      <c r="M402" s="107">
        <v>5.5147656768714146</v>
      </c>
      <c r="N402" s="96">
        <f t="shared" si="60"/>
        <v>1.6555702758098589</v>
      </c>
      <c r="O402" s="96">
        <f t="shared" si="65"/>
        <v>1.9902000000000002</v>
      </c>
      <c r="P402" s="107">
        <v>2.2816647271287041</v>
      </c>
      <c r="Q402" s="96">
        <f t="shared" si="61"/>
        <v>1.9447903086006848</v>
      </c>
      <c r="R402" s="99">
        <v>43010</v>
      </c>
      <c r="S402" s="96">
        <v>0.86980000000000002</v>
      </c>
      <c r="T402" s="96">
        <v>1.9046000000000001</v>
      </c>
      <c r="U402" s="96">
        <f t="shared" si="66"/>
        <v>0.71920000000000006</v>
      </c>
      <c r="V402" s="96">
        <f t="shared" si="66"/>
        <v>1.754</v>
      </c>
      <c r="W402" s="96">
        <v>15.640273704790228</v>
      </c>
      <c r="X402" s="96">
        <v>9.3642188270077433</v>
      </c>
      <c r="Y402" s="96">
        <f t="shared" si="62"/>
        <v>0.60671515151514877</v>
      </c>
      <c r="Z402" s="96">
        <f t="shared" si="62"/>
        <v>1.5897516017742841</v>
      </c>
      <c r="AA402" s="96">
        <f t="shared" si="67"/>
        <v>0.63353101926261601</v>
      </c>
      <c r="AB402" s="96">
        <f t="shared" si="68"/>
        <v>0.41533149956409038</v>
      </c>
      <c r="AC402" s="96">
        <f t="shared" si="63"/>
        <v>0.81744113735230506</v>
      </c>
      <c r="AD402">
        <f t="shared" si="69"/>
        <v>71</v>
      </c>
      <c r="AE402" s="96">
        <f t="shared" si="70"/>
        <v>0.24758786310853198</v>
      </c>
      <c r="AF402" s="96">
        <f t="shared" si="71"/>
        <v>8.1551383882350458E-3</v>
      </c>
      <c r="AG402" s="97" t="s">
        <v>194</v>
      </c>
      <c r="AH402" s="97" t="s">
        <v>194</v>
      </c>
      <c r="AI402" s="97" t="s">
        <v>194</v>
      </c>
      <c r="AJ402" s="97" t="s">
        <v>194</v>
      </c>
      <c r="AK402" s="97" t="s">
        <v>194</v>
      </c>
      <c r="AL402" s="97" t="s">
        <v>194</v>
      </c>
    </row>
    <row r="403" spans="2:38">
      <c r="B403" t="s">
        <v>1074</v>
      </c>
      <c r="C403" s="93">
        <v>108</v>
      </c>
      <c r="D403" t="s">
        <v>86</v>
      </c>
      <c r="E403" t="s">
        <v>107</v>
      </c>
      <c r="F403" s="98">
        <v>4</v>
      </c>
      <c r="G403" s="99">
        <v>42939</v>
      </c>
      <c r="H403" s="100" t="s">
        <v>1655</v>
      </c>
      <c r="I403" t="s">
        <v>1656</v>
      </c>
      <c r="J403">
        <v>2.0819999999999999</v>
      </c>
      <c r="K403">
        <v>2.2549999999999999</v>
      </c>
      <c r="L403" s="96">
        <f t="shared" si="64"/>
        <v>1.8321999999999998</v>
      </c>
      <c r="M403" s="107">
        <v>5.5147656768714146</v>
      </c>
      <c r="N403" s="96">
        <f t="shared" si="60"/>
        <v>1.7311584632683619</v>
      </c>
      <c r="O403" s="96">
        <f t="shared" si="65"/>
        <v>2.0051999999999999</v>
      </c>
      <c r="P403" s="107">
        <v>2.2816647271287041</v>
      </c>
      <c r="Q403" s="96">
        <f t="shared" si="61"/>
        <v>1.959448058891615</v>
      </c>
      <c r="R403" s="99">
        <v>43010</v>
      </c>
      <c r="S403" s="96">
        <v>1.0947</v>
      </c>
      <c r="T403" s="96">
        <v>1.9655</v>
      </c>
      <c r="U403" s="96">
        <f t="shared" si="66"/>
        <v>0.94409999999999994</v>
      </c>
      <c r="V403" s="96">
        <f t="shared" si="66"/>
        <v>1.8149</v>
      </c>
      <c r="W403" s="96">
        <v>18.630647414997014</v>
      </c>
      <c r="X403" s="96">
        <v>4.1293532338306944</v>
      </c>
      <c r="Y403" s="96">
        <f t="shared" si="62"/>
        <v>0.76820805775501311</v>
      </c>
      <c r="Z403" s="96">
        <f t="shared" si="62"/>
        <v>1.7399563681592067</v>
      </c>
      <c r="AA403" s="96">
        <f t="shared" si="67"/>
        <v>0.55624625125035332</v>
      </c>
      <c r="AB403" s="96">
        <f t="shared" si="68"/>
        <v>0.3646650008197091</v>
      </c>
      <c r="AC403" s="96">
        <f t="shared" si="63"/>
        <v>0.88798289919633477</v>
      </c>
      <c r="AD403">
        <f t="shared" si="69"/>
        <v>71</v>
      </c>
      <c r="AE403" s="96">
        <f t="shared" si="70"/>
        <v>0.33937499851501984</v>
      </c>
      <c r="AF403" s="96">
        <f t="shared" si="71"/>
        <v>5.1687648773852063E-3</v>
      </c>
      <c r="AG403" s="97" t="s">
        <v>194</v>
      </c>
      <c r="AH403" s="97" t="s">
        <v>194</v>
      </c>
      <c r="AI403" s="97" t="s">
        <v>194</v>
      </c>
      <c r="AJ403" s="97" t="s">
        <v>194</v>
      </c>
      <c r="AK403" s="97" t="s">
        <v>194</v>
      </c>
      <c r="AL403" s="97" t="s">
        <v>194</v>
      </c>
    </row>
    <row r="404" spans="2:38">
      <c r="B404" t="s">
        <v>1074</v>
      </c>
      <c r="C404" s="93">
        <v>109</v>
      </c>
      <c r="D404" t="s">
        <v>86</v>
      </c>
      <c r="E404" t="s">
        <v>107</v>
      </c>
      <c r="F404" s="98">
        <v>5</v>
      </c>
      <c r="G404" s="99">
        <v>42939</v>
      </c>
      <c r="H404" s="100" t="s">
        <v>1657</v>
      </c>
      <c r="I404" t="s">
        <v>1658</v>
      </c>
      <c r="J404">
        <v>2.0920000000000001</v>
      </c>
      <c r="K404">
        <v>2.2919999999999998</v>
      </c>
      <c r="L404" s="96">
        <f t="shared" si="64"/>
        <v>1.8422000000000001</v>
      </c>
      <c r="M404" s="107">
        <v>5.5147656768714146</v>
      </c>
      <c r="N404" s="96">
        <f t="shared" si="60"/>
        <v>1.7406069867006748</v>
      </c>
      <c r="O404" s="96">
        <f t="shared" si="65"/>
        <v>2.0421999999999998</v>
      </c>
      <c r="P404" s="107">
        <v>2.2816647271287041</v>
      </c>
      <c r="Q404" s="96">
        <f t="shared" si="61"/>
        <v>1.9956038429425773</v>
      </c>
      <c r="R404" s="99">
        <v>43010</v>
      </c>
      <c r="S404" s="96">
        <v>1.0327999999999999</v>
      </c>
      <c r="T404" s="96">
        <v>1.8811</v>
      </c>
      <c r="U404" s="96">
        <f t="shared" si="66"/>
        <v>0.88219999999999987</v>
      </c>
      <c r="V404" s="96">
        <f t="shared" si="66"/>
        <v>1.7304999999999999</v>
      </c>
      <c r="W404" s="96">
        <v>18.731117824773449</v>
      </c>
      <c r="X404" s="96">
        <v>6.3173359451526663</v>
      </c>
      <c r="Y404" s="96">
        <f t="shared" si="62"/>
        <v>0.71695407854984849</v>
      </c>
      <c r="Z404" s="96">
        <f t="shared" si="62"/>
        <v>1.6211785014691331</v>
      </c>
      <c r="AA404" s="96">
        <f t="shared" si="67"/>
        <v>0.5881011141355712</v>
      </c>
      <c r="AB404" s="96">
        <f t="shared" si="68"/>
        <v>0.38554847387510133</v>
      </c>
      <c r="AC404" s="96">
        <f t="shared" si="63"/>
        <v>0.81237491459159406</v>
      </c>
      <c r="AD404">
        <f t="shared" si="69"/>
        <v>71</v>
      </c>
      <c r="AE404" s="96">
        <f t="shared" si="70"/>
        <v>0.30154261979148311</v>
      </c>
      <c r="AF404" s="96">
        <f t="shared" si="71"/>
        <v>9.391364775802406E-3</v>
      </c>
      <c r="AG404" s="97" t="s">
        <v>194</v>
      </c>
      <c r="AH404" s="97" t="s">
        <v>194</v>
      </c>
      <c r="AI404" s="97" t="s">
        <v>194</v>
      </c>
      <c r="AJ404" s="97" t="s">
        <v>194</v>
      </c>
      <c r="AK404" s="97" t="s">
        <v>194</v>
      </c>
      <c r="AL404" s="97" t="s">
        <v>194</v>
      </c>
    </row>
    <row r="405" spans="2:38">
      <c r="B405" t="s">
        <v>1074</v>
      </c>
      <c r="C405" s="93">
        <v>110</v>
      </c>
      <c r="D405" t="s">
        <v>86</v>
      </c>
      <c r="E405" t="s">
        <v>107</v>
      </c>
      <c r="F405" s="98">
        <v>6</v>
      </c>
      <c r="G405" s="99">
        <v>42939</v>
      </c>
      <c r="H405" s="100" t="s">
        <v>1659</v>
      </c>
      <c r="I405" t="s">
        <v>1660</v>
      </c>
      <c r="J405">
        <v>1.9790000000000001</v>
      </c>
      <c r="K405">
        <v>2.1080000000000001</v>
      </c>
      <c r="L405" s="96">
        <f t="shared" si="64"/>
        <v>1.7292000000000001</v>
      </c>
      <c r="M405" s="107">
        <v>5.5147656768714146</v>
      </c>
      <c r="N405" s="96">
        <f t="shared" si="60"/>
        <v>1.6338386719155396</v>
      </c>
      <c r="O405" s="96">
        <f t="shared" si="65"/>
        <v>1.8582000000000001</v>
      </c>
      <c r="P405" s="107">
        <v>2.2816647271287041</v>
      </c>
      <c r="Q405" s="96">
        <f t="shared" si="61"/>
        <v>1.8158021060404945</v>
      </c>
      <c r="R405" s="99">
        <v>43010</v>
      </c>
      <c r="S405" s="96">
        <v>0.93579999999999997</v>
      </c>
      <c r="T405" s="96">
        <v>1.8521000000000001</v>
      </c>
      <c r="U405" s="96">
        <f t="shared" si="66"/>
        <v>0.7851999999999999</v>
      </c>
      <c r="V405" s="96">
        <f t="shared" si="66"/>
        <v>1.7015</v>
      </c>
      <c r="W405" s="96">
        <v>14.665354330708222</v>
      </c>
      <c r="X405" s="96">
        <v>3.9122137404573722</v>
      </c>
      <c r="Y405" s="96">
        <f t="shared" si="62"/>
        <v>0.67004763779527898</v>
      </c>
      <c r="Z405" s="96">
        <f t="shared" si="62"/>
        <v>1.6349336832061179</v>
      </c>
      <c r="AA405" s="96">
        <f t="shared" si="67"/>
        <v>0.58989363557559571</v>
      </c>
      <c r="AB405" s="96">
        <f t="shared" si="68"/>
        <v>0.38672361857212456</v>
      </c>
      <c r="AC405" s="96">
        <f t="shared" si="63"/>
        <v>0.9003919963344601</v>
      </c>
      <c r="AD405">
        <f t="shared" si="69"/>
        <v>71</v>
      </c>
      <c r="AE405" s="96">
        <f t="shared" si="70"/>
        <v>0.29941373447078889</v>
      </c>
      <c r="AF405" s="96">
        <f t="shared" si="71"/>
        <v>4.1947225346417741E-3</v>
      </c>
      <c r="AG405" s="97" t="s">
        <v>194</v>
      </c>
      <c r="AH405" s="97" t="s">
        <v>194</v>
      </c>
      <c r="AI405" s="97" t="s">
        <v>194</v>
      </c>
      <c r="AJ405" s="97" t="s">
        <v>194</v>
      </c>
      <c r="AK405" s="97" t="s">
        <v>194</v>
      </c>
      <c r="AL405" s="97" t="s">
        <v>194</v>
      </c>
    </row>
    <row r="406" spans="2:38">
      <c r="B406" t="s">
        <v>1074</v>
      </c>
      <c r="C406" s="93">
        <v>111</v>
      </c>
      <c r="D406" t="s">
        <v>86</v>
      </c>
      <c r="E406" t="s">
        <v>107</v>
      </c>
      <c r="F406" s="98">
        <v>7</v>
      </c>
      <c r="G406" s="99">
        <v>42939</v>
      </c>
      <c r="H406" s="100" t="s">
        <v>1661</v>
      </c>
      <c r="I406" t="s">
        <v>1662</v>
      </c>
      <c r="J406">
        <v>2.0299999999999998</v>
      </c>
      <c r="K406">
        <v>2.2189999999999999</v>
      </c>
      <c r="L406" s="96">
        <f t="shared" si="64"/>
        <v>1.7801999999999998</v>
      </c>
      <c r="M406" s="107">
        <v>5.5147656768714146</v>
      </c>
      <c r="N406" s="96">
        <f t="shared" si="60"/>
        <v>1.6820261414203348</v>
      </c>
      <c r="O406" s="96">
        <f t="shared" si="65"/>
        <v>1.9691999999999998</v>
      </c>
      <c r="P406" s="107">
        <v>2.2816647271287041</v>
      </c>
      <c r="Q406" s="96">
        <f t="shared" si="61"/>
        <v>1.9242694581933815</v>
      </c>
      <c r="R406" s="99">
        <v>43010</v>
      </c>
      <c r="S406" s="96">
        <v>0.92169999999999996</v>
      </c>
      <c r="T406" s="96">
        <v>1.8743000000000001</v>
      </c>
      <c r="U406" s="96">
        <f t="shared" si="66"/>
        <v>0.7710999999999999</v>
      </c>
      <c r="V406" s="96">
        <f t="shared" si="66"/>
        <v>1.7237</v>
      </c>
      <c r="W406" s="96">
        <v>17.328170377541223</v>
      </c>
      <c r="X406" s="96">
        <v>2.9234338747099509</v>
      </c>
      <c r="Y406" s="96">
        <f t="shared" si="62"/>
        <v>0.63748247821877957</v>
      </c>
      <c r="Z406" s="96">
        <f t="shared" si="62"/>
        <v>1.6733087703016245</v>
      </c>
      <c r="AA406" s="96">
        <f t="shared" si="67"/>
        <v>0.62100322788058615</v>
      </c>
      <c r="AB406" s="96">
        <f t="shared" si="68"/>
        <v>0.40711850568893543</v>
      </c>
      <c r="AC406" s="96">
        <f t="shared" si="63"/>
        <v>0.86958131730294475</v>
      </c>
      <c r="AD406">
        <f t="shared" si="69"/>
        <v>71</v>
      </c>
      <c r="AE406" s="96">
        <f t="shared" si="70"/>
        <v>0.26246647520120403</v>
      </c>
      <c r="AF406" s="96">
        <f t="shared" si="71"/>
        <v>5.4390290809678034E-3</v>
      </c>
      <c r="AG406" s="97" t="s">
        <v>194</v>
      </c>
      <c r="AH406" s="97" t="s">
        <v>194</v>
      </c>
      <c r="AI406" s="97" t="s">
        <v>194</v>
      </c>
      <c r="AJ406" s="97" t="s">
        <v>194</v>
      </c>
      <c r="AK406" s="97" t="s">
        <v>194</v>
      </c>
      <c r="AL406" s="97" t="s">
        <v>194</v>
      </c>
    </row>
    <row r="407" spans="2:38">
      <c r="B407" t="s">
        <v>1074</v>
      </c>
      <c r="C407" s="93">
        <v>112</v>
      </c>
      <c r="D407" t="s">
        <v>86</v>
      </c>
      <c r="E407" t="s">
        <v>107</v>
      </c>
      <c r="F407" s="98">
        <v>8</v>
      </c>
      <c r="G407" s="99" t="s">
        <v>193</v>
      </c>
      <c r="H407" s="100" t="s">
        <v>193</v>
      </c>
      <c r="I407" t="s">
        <v>193</v>
      </c>
      <c r="J407" t="s">
        <v>193</v>
      </c>
      <c r="K407" t="s">
        <v>193</v>
      </c>
      <c r="L407" s="96" t="str">
        <f t="shared" si="64"/>
        <v/>
      </c>
      <c r="M407" s="107">
        <v>5.5147656768714146</v>
      </c>
      <c r="N407" s="96" t="str">
        <f t="shared" si="60"/>
        <v/>
      </c>
      <c r="O407" s="96" t="str">
        <f t="shared" si="65"/>
        <v/>
      </c>
      <c r="P407" s="107">
        <v>2.2816647271287041</v>
      </c>
      <c r="Q407" s="96" t="str">
        <f t="shared" si="61"/>
        <v/>
      </c>
      <c r="R407" s="99" t="s">
        <v>193</v>
      </c>
      <c r="S407" s="96" t="s">
        <v>193</v>
      </c>
      <c r="T407" s="96" t="s">
        <v>193</v>
      </c>
      <c r="U407" s="96" t="str">
        <f t="shared" si="66"/>
        <v/>
      </c>
      <c r="V407" s="96" t="str">
        <f t="shared" si="66"/>
        <v/>
      </c>
      <c r="W407" s="96" t="s">
        <v>193</v>
      </c>
      <c r="X407" s="96" t="s">
        <v>193</v>
      </c>
      <c r="Y407" s="96" t="str">
        <f t="shared" si="62"/>
        <v/>
      </c>
      <c r="Z407" s="96" t="str">
        <f t="shared" si="62"/>
        <v/>
      </c>
      <c r="AA407" s="96" t="str">
        <f t="shared" si="67"/>
        <v/>
      </c>
      <c r="AB407" s="96" t="str">
        <f t="shared" si="68"/>
        <v/>
      </c>
      <c r="AC407" s="96" t="str">
        <f t="shared" si="63"/>
        <v/>
      </c>
      <c r="AD407" t="str">
        <f t="shared" si="69"/>
        <v/>
      </c>
      <c r="AE407" s="96" t="str">
        <f t="shared" si="70"/>
        <v/>
      </c>
      <c r="AF407" s="96" t="str">
        <f t="shared" si="71"/>
        <v/>
      </c>
      <c r="AG407" s="97" t="s">
        <v>194</v>
      </c>
      <c r="AH407" s="97" t="s">
        <v>194</v>
      </c>
      <c r="AI407" s="97" t="s">
        <v>194</v>
      </c>
      <c r="AJ407" s="97" t="s">
        <v>194</v>
      </c>
      <c r="AK407" s="97" t="s">
        <v>194</v>
      </c>
      <c r="AL407" s="97" t="s">
        <v>194</v>
      </c>
    </row>
    <row r="408" spans="2:38">
      <c r="B408" t="s">
        <v>1074</v>
      </c>
      <c r="C408" s="93">
        <v>113</v>
      </c>
      <c r="D408" t="s">
        <v>87</v>
      </c>
      <c r="E408" t="s">
        <v>107</v>
      </c>
      <c r="F408" s="94">
        <v>1</v>
      </c>
      <c r="G408" s="99">
        <v>42939</v>
      </c>
      <c r="H408" s="100" t="s">
        <v>1663</v>
      </c>
      <c r="I408" t="s">
        <v>1664</v>
      </c>
      <c r="J408">
        <v>1.881</v>
      </c>
      <c r="K408">
        <v>2.2450000000000001</v>
      </c>
      <c r="L408" s="96">
        <f t="shared" si="64"/>
        <v>1.6312</v>
      </c>
      <c r="M408" s="107">
        <v>5.5147656768714146</v>
      </c>
      <c r="N408" s="96">
        <f t="shared" si="60"/>
        <v>1.5412431422788735</v>
      </c>
      <c r="O408" s="96">
        <f t="shared" si="65"/>
        <v>1.9952000000000001</v>
      </c>
      <c r="P408" s="107">
        <v>2.2816647271287041</v>
      </c>
      <c r="Q408" s="96">
        <f t="shared" si="61"/>
        <v>1.9496762253643283</v>
      </c>
      <c r="R408" s="99">
        <v>43008</v>
      </c>
      <c r="S408" s="96">
        <v>0.72760000000000002</v>
      </c>
      <c r="T408" s="96">
        <v>1.6048</v>
      </c>
      <c r="U408" s="96">
        <f t="shared" si="66"/>
        <v>0.57699999999999996</v>
      </c>
      <c r="V408" s="96">
        <f t="shared" si="66"/>
        <v>1.4541999999999999</v>
      </c>
      <c r="W408" s="96">
        <v>23.173681664247997</v>
      </c>
      <c r="X408" s="96">
        <v>8.9047619047618891</v>
      </c>
      <c r="Y408" s="96">
        <f t="shared" si="62"/>
        <v>0.44328785679728899</v>
      </c>
      <c r="Z408" s="96">
        <f t="shared" si="62"/>
        <v>1.3247069523809525</v>
      </c>
      <c r="AA408" s="96">
        <f t="shared" si="67"/>
        <v>0.7123829169861895</v>
      </c>
      <c r="AB408" s="96">
        <f t="shared" si="68"/>
        <v>0.46702538025697937</v>
      </c>
      <c r="AC408" s="96">
        <f t="shared" si="63"/>
        <v>0.67944971331504533</v>
      </c>
      <c r="AD408">
        <f t="shared" si="69"/>
        <v>69</v>
      </c>
      <c r="AE408" s="96">
        <f t="shared" si="70"/>
        <v>0.15393952851996495</v>
      </c>
      <c r="AF408" s="96">
        <f t="shared" si="71"/>
        <v>1.6804756512767031E-2</v>
      </c>
      <c r="AG408" s="97" t="s">
        <v>194</v>
      </c>
      <c r="AH408" s="97" t="s">
        <v>194</v>
      </c>
      <c r="AI408" s="97" t="s">
        <v>194</v>
      </c>
      <c r="AJ408" s="97" t="s">
        <v>194</v>
      </c>
      <c r="AK408" s="97" t="s">
        <v>194</v>
      </c>
      <c r="AL408" s="97" t="s">
        <v>194</v>
      </c>
    </row>
    <row r="409" spans="2:38">
      <c r="B409" t="s">
        <v>1074</v>
      </c>
      <c r="C409" s="93">
        <v>114</v>
      </c>
      <c r="D409" t="s">
        <v>87</v>
      </c>
      <c r="E409" t="s">
        <v>107</v>
      </c>
      <c r="F409" s="94">
        <v>2</v>
      </c>
      <c r="G409" s="99">
        <v>42939</v>
      </c>
      <c r="H409" s="100" t="s">
        <v>1665</v>
      </c>
      <c r="I409" t="s">
        <v>1666</v>
      </c>
      <c r="J409">
        <v>2.0270000000000001</v>
      </c>
      <c r="K409">
        <v>2.2330000000000001</v>
      </c>
      <c r="L409" s="96">
        <f t="shared" si="64"/>
        <v>1.7772000000000001</v>
      </c>
      <c r="M409" s="107">
        <v>5.5147656768714146</v>
      </c>
      <c r="N409" s="96">
        <f t="shared" si="60"/>
        <v>1.6791915843906413</v>
      </c>
      <c r="O409" s="96">
        <f t="shared" si="65"/>
        <v>1.9832000000000001</v>
      </c>
      <c r="P409" s="107">
        <v>2.2816647271287041</v>
      </c>
      <c r="Q409" s="96">
        <f t="shared" si="61"/>
        <v>1.9379500251315835</v>
      </c>
      <c r="R409" s="99">
        <v>43008</v>
      </c>
      <c r="S409" s="96">
        <v>0.86890000000000001</v>
      </c>
      <c r="T409" s="96">
        <v>1.7551000000000001</v>
      </c>
      <c r="U409" s="96">
        <f t="shared" si="66"/>
        <v>0.71829999999999994</v>
      </c>
      <c r="V409" s="96">
        <f t="shared" si="66"/>
        <v>1.6045</v>
      </c>
      <c r="W409" s="96">
        <v>22.395326192794663</v>
      </c>
      <c r="X409" s="96">
        <v>8.2853345148423898</v>
      </c>
      <c r="Y409" s="96">
        <f t="shared" si="62"/>
        <v>0.55743437195715595</v>
      </c>
      <c r="Z409" s="96">
        <f t="shared" si="62"/>
        <v>1.471561807709354</v>
      </c>
      <c r="AA409" s="96">
        <f t="shared" si="67"/>
        <v>0.66803408429453137</v>
      </c>
      <c r="AB409" s="96">
        <f t="shared" si="68"/>
        <v>0.43795108614083295</v>
      </c>
      <c r="AC409" s="96">
        <f t="shared" si="63"/>
        <v>0.75933939917229676</v>
      </c>
      <c r="AD409">
        <f t="shared" si="69"/>
        <v>69</v>
      </c>
      <c r="AE409" s="96">
        <f t="shared" si="70"/>
        <v>0.20661035119414328</v>
      </c>
      <c r="AF409" s="96">
        <f t="shared" si="71"/>
        <v>1.1556957119733577E-2</v>
      </c>
      <c r="AG409" s="97" t="s">
        <v>194</v>
      </c>
      <c r="AH409" s="97" t="s">
        <v>194</v>
      </c>
      <c r="AI409" s="97" t="s">
        <v>194</v>
      </c>
      <c r="AJ409" s="97" t="s">
        <v>194</v>
      </c>
      <c r="AK409" s="97" t="s">
        <v>194</v>
      </c>
      <c r="AL409" s="97" t="s">
        <v>194</v>
      </c>
    </row>
    <row r="410" spans="2:38">
      <c r="B410" t="s">
        <v>1074</v>
      </c>
      <c r="C410" s="93">
        <v>115</v>
      </c>
      <c r="D410" t="s">
        <v>87</v>
      </c>
      <c r="E410" t="s">
        <v>107</v>
      </c>
      <c r="F410" s="94">
        <v>3</v>
      </c>
      <c r="G410" s="99">
        <v>42939</v>
      </c>
      <c r="H410" s="100" t="s">
        <v>1667</v>
      </c>
      <c r="I410" t="s">
        <v>1668</v>
      </c>
      <c r="J410">
        <v>2.0089999999999999</v>
      </c>
      <c r="K410">
        <v>2.202</v>
      </c>
      <c r="L410" s="96">
        <f t="shared" si="64"/>
        <v>1.7591999999999999</v>
      </c>
      <c r="M410" s="107">
        <v>5.5147656768714146</v>
      </c>
      <c r="N410" s="96">
        <f t="shared" si="60"/>
        <v>1.662184242212478</v>
      </c>
      <c r="O410" s="96">
        <f t="shared" si="65"/>
        <v>1.9521999999999999</v>
      </c>
      <c r="P410" s="107">
        <v>2.2816647271287041</v>
      </c>
      <c r="Q410" s="96">
        <f t="shared" si="61"/>
        <v>1.9076573411969935</v>
      </c>
      <c r="R410" s="99">
        <v>43008</v>
      </c>
      <c r="S410" s="96">
        <v>0.68469999999999998</v>
      </c>
      <c r="T410" s="96">
        <v>1.6099000000000001</v>
      </c>
      <c r="U410" s="96">
        <f t="shared" si="66"/>
        <v>0.53410000000000002</v>
      </c>
      <c r="V410" s="96">
        <f t="shared" si="66"/>
        <v>1.4593</v>
      </c>
      <c r="W410" s="96">
        <v>14.840499306518451</v>
      </c>
      <c r="X410" s="96">
        <v>9.1992373689235691</v>
      </c>
      <c r="Y410" s="96">
        <f t="shared" si="62"/>
        <v>0.45483689320388498</v>
      </c>
      <c r="Z410" s="96">
        <f t="shared" si="62"/>
        <v>1.3250555290752983</v>
      </c>
      <c r="AA410" s="96">
        <f t="shared" si="67"/>
        <v>0.72636192688334789</v>
      </c>
      <c r="AB410" s="96">
        <f t="shared" si="68"/>
        <v>0.47618976679288372</v>
      </c>
      <c r="AC410" s="96">
        <f t="shared" si="63"/>
        <v>0.69459829103473514</v>
      </c>
      <c r="AD410">
        <f t="shared" si="69"/>
        <v>69</v>
      </c>
      <c r="AE410" s="96">
        <f t="shared" si="70"/>
        <v>0.13733737899839915</v>
      </c>
      <c r="AF410" s="96">
        <f t="shared" si="71"/>
        <v>1.4860769342735227E-2</v>
      </c>
      <c r="AG410" s="97" t="s">
        <v>194</v>
      </c>
      <c r="AH410" s="97" t="s">
        <v>194</v>
      </c>
      <c r="AI410" s="97" t="s">
        <v>194</v>
      </c>
      <c r="AJ410" s="97" t="s">
        <v>194</v>
      </c>
      <c r="AK410" s="97" t="s">
        <v>194</v>
      </c>
      <c r="AL410" s="97" t="s">
        <v>194</v>
      </c>
    </row>
    <row r="411" spans="2:38">
      <c r="B411" t="s">
        <v>1074</v>
      </c>
      <c r="C411" s="93">
        <v>116</v>
      </c>
      <c r="D411" t="s">
        <v>87</v>
      </c>
      <c r="E411" t="s">
        <v>107</v>
      </c>
      <c r="F411" s="98">
        <v>4</v>
      </c>
      <c r="G411" s="99">
        <v>42939</v>
      </c>
      <c r="H411" s="100" t="s">
        <v>1669</v>
      </c>
      <c r="I411" t="s">
        <v>1670</v>
      </c>
      <c r="J411">
        <v>2.0249999999999999</v>
      </c>
      <c r="K411">
        <v>2.1659999999999999</v>
      </c>
      <c r="L411" s="96">
        <f t="shared" si="64"/>
        <v>1.7751999999999999</v>
      </c>
      <c r="M411" s="107">
        <v>5.5147656768714146</v>
      </c>
      <c r="N411" s="96">
        <f t="shared" si="60"/>
        <v>1.6773018797041785</v>
      </c>
      <c r="O411" s="96">
        <f t="shared" si="65"/>
        <v>1.9161999999999999</v>
      </c>
      <c r="P411" s="107">
        <v>2.2816647271287041</v>
      </c>
      <c r="Q411" s="96">
        <f t="shared" si="61"/>
        <v>1.8724787404987597</v>
      </c>
      <c r="R411" s="99">
        <v>43008</v>
      </c>
      <c r="S411" s="96">
        <v>0.75260000000000005</v>
      </c>
      <c r="T411" s="96">
        <v>1.5814999999999999</v>
      </c>
      <c r="U411" s="96">
        <f t="shared" si="66"/>
        <v>0.60200000000000009</v>
      </c>
      <c r="V411" s="96">
        <f t="shared" si="66"/>
        <v>1.4308999999999998</v>
      </c>
      <c r="W411" s="96">
        <v>20.407259849490842</v>
      </c>
      <c r="X411" s="96">
        <v>7.3855913004079357</v>
      </c>
      <c r="Y411" s="96">
        <f t="shared" si="62"/>
        <v>0.47914829570606521</v>
      </c>
      <c r="Z411" s="96">
        <f t="shared" si="62"/>
        <v>1.3252195740824626</v>
      </c>
      <c r="AA411" s="96">
        <f t="shared" si="67"/>
        <v>0.71433389451005003</v>
      </c>
      <c r="AB411" s="96">
        <f t="shared" si="68"/>
        <v>0.46830440590207562</v>
      </c>
      <c r="AC411" s="96">
        <f t="shared" si="63"/>
        <v>0.7077354446916031</v>
      </c>
      <c r="AD411">
        <f t="shared" si="69"/>
        <v>69</v>
      </c>
      <c r="AE411" s="96">
        <f t="shared" si="70"/>
        <v>0.15162245307595001</v>
      </c>
      <c r="AF411" s="96">
        <f t="shared" si="71"/>
        <v>1.4179827988392645E-2</v>
      </c>
      <c r="AG411" s="97" t="s">
        <v>194</v>
      </c>
      <c r="AH411" s="97" t="s">
        <v>194</v>
      </c>
      <c r="AI411" s="97" t="s">
        <v>194</v>
      </c>
      <c r="AJ411" s="97" t="s">
        <v>194</v>
      </c>
      <c r="AK411" s="97" t="s">
        <v>194</v>
      </c>
      <c r="AL411" s="97" t="s">
        <v>194</v>
      </c>
    </row>
    <row r="412" spans="2:38">
      <c r="B412" t="s">
        <v>1074</v>
      </c>
      <c r="C412" s="93">
        <v>117</v>
      </c>
      <c r="D412" t="s">
        <v>87</v>
      </c>
      <c r="E412" t="s">
        <v>107</v>
      </c>
      <c r="F412" s="98">
        <v>5</v>
      </c>
      <c r="G412" s="99">
        <v>42939</v>
      </c>
      <c r="H412" s="100" t="s">
        <v>1671</v>
      </c>
      <c r="I412" t="s">
        <v>1672</v>
      </c>
      <c r="J412">
        <v>2.04</v>
      </c>
      <c r="K412">
        <v>2.2050000000000001</v>
      </c>
      <c r="L412" s="96">
        <f t="shared" si="64"/>
        <v>1.7902</v>
      </c>
      <c r="M412" s="107">
        <v>5.5147656768714146</v>
      </c>
      <c r="N412" s="96">
        <f t="shared" si="60"/>
        <v>1.691474664852648</v>
      </c>
      <c r="O412" s="96">
        <f t="shared" si="65"/>
        <v>1.9552</v>
      </c>
      <c r="P412" s="107">
        <v>2.2816647271287041</v>
      </c>
      <c r="Q412" s="96">
        <f t="shared" si="61"/>
        <v>1.9105888912551796</v>
      </c>
      <c r="R412" s="99">
        <v>43008</v>
      </c>
      <c r="S412" s="96">
        <v>0.85389999999999999</v>
      </c>
      <c r="T412" s="96">
        <v>1.7152000000000001</v>
      </c>
      <c r="U412" s="96">
        <f t="shared" si="66"/>
        <v>0.70330000000000004</v>
      </c>
      <c r="V412" s="96">
        <f t="shared" si="66"/>
        <v>1.5646</v>
      </c>
      <c r="W412" s="96">
        <v>25.096899224806059</v>
      </c>
      <c r="X412" s="96">
        <v>11.033449825261931</v>
      </c>
      <c r="Y412" s="96">
        <f t="shared" si="62"/>
        <v>0.52679350775193901</v>
      </c>
      <c r="Z412" s="96">
        <f t="shared" si="62"/>
        <v>1.3919706440339519</v>
      </c>
      <c r="AA412" s="96">
        <f t="shared" si="67"/>
        <v>0.68855962273734062</v>
      </c>
      <c r="AB412" s="96">
        <f t="shared" si="68"/>
        <v>0.45140725861165326</v>
      </c>
      <c r="AC412" s="96">
        <f t="shared" si="63"/>
        <v>0.72855581355311005</v>
      </c>
      <c r="AD412">
        <f t="shared" si="69"/>
        <v>69</v>
      </c>
      <c r="AE412" s="96">
        <f t="shared" si="70"/>
        <v>0.1822332271528021</v>
      </c>
      <c r="AF412" s="96">
        <f t="shared" si="71"/>
        <v>1.3327801003942027E-2</v>
      </c>
      <c r="AG412" s="97" t="s">
        <v>194</v>
      </c>
      <c r="AH412" s="97" t="s">
        <v>194</v>
      </c>
      <c r="AI412" s="97" t="s">
        <v>194</v>
      </c>
      <c r="AJ412" s="97" t="s">
        <v>194</v>
      </c>
      <c r="AK412" s="97" t="s">
        <v>194</v>
      </c>
      <c r="AL412" s="97" t="s">
        <v>194</v>
      </c>
    </row>
    <row r="413" spans="2:38">
      <c r="B413" t="s">
        <v>1074</v>
      </c>
      <c r="C413" s="93">
        <v>118</v>
      </c>
      <c r="D413" t="s">
        <v>87</v>
      </c>
      <c r="E413" t="s">
        <v>107</v>
      </c>
      <c r="F413" s="98">
        <v>6</v>
      </c>
      <c r="G413" s="99">
        <v>42939</v>
      </c>
      <c r="H413" s="100" t="s">
        <v>1673</v>
      </c>
      <c r="I413" t="s">
        <v>1674</v>
      </c>
      <c r="J413">
        <v>2.0209999999999999</v>
      </c>
      <c r="K413">
        <v>2.2040000000000002</v>
      </c>
      <c r="L413" s="96">
        <f t="shared" si="64"/>
        <v>1.7711999999999999</v>
      </c>
      <c r="M413" s="107">
        <v>5.5147656768714146</v>
      </c>
      <c r="N413" s="96">
        <f t="shared" si="60"/>
        <v>1.6735224703312535</v>
      </c>
      <c r="O413" s="96">
        <f t="shared" si="65"/>
        <v>1.9542000000000002</v>
      </c>
      <c r="P413" s="107">
        <v>2.2816647271287041</v>
      </c>
      <c r="Q413" s="96">
        <f t="shared" si="61"/>
        <v>1.909611707902451</v>
      </c>
      <c r="R413" s="99">
        <v>43008</v>
      </c>
      <c r="S413" s="96">
        <v>0.81779999999999997</v>
      </c>
      <c r="T413" s="96">
        <v>1.5261</v>
      </c>
      <c r="U413" s="96">
        <f t="shared" si="66"/>
        <v>0.66720000000000002</v>
      </c>
      <c r="V413" s="96">
        <f t="shared" si="66"/>
        <v>1.3754999999999999</v>
      </c>
      <c r="W413" s="96">
        <v>31.832094446874049</v>
      </c>
      <c r="X413" s="96">
        <v>8.9977728285078307</v>
      </c>
      <c r="Y413" s="96">
        <f t="shared" si="62"/>
        <v>0.45481626585045637</v>
      </c>
      <c r="Z413" s="96">
        <f t="shared" si="62"/>
        <v>1.2517356347438748</v>
      </c>
      <c r="AA413" s="96">
        <f t="shared" si="67"/>
        <v>0.72822816907834464</v>
      </c>
      <c r="AB413" s="96">
        <f t="shared" si="68"/>
        <v>0.4774132414860407</v>
      </c>
      <c r="AC413" s="96">
        <f t="shared" si="63"/>
        <v>0.65549222889861825</v>
      </c>
      <c r="AD413">
        <f t="shared" si="69"/>
        <v>69</v>
      </c>
      <c r="AE413" s="96">
        <f t="shared" si="70"/>
        <v>0.13512093933688285</v>
      </c>
      <c r="AF413" s="96">
        <f t="shared" si="71"/>
        <v>1.8532526429814497E-2</v>
      </c>
      <c r="AG413" s="97" t="s">
        <v>194</v>
      </c>
      <c r="AH413" s="97" t="s">
        <v>194</v>
      </c>
      <c r="AI413" s="97" t="s">
        <v>194</v>
      </c>
      <c r="AJ413" s="97" t="s">
        <v>194</v>
      </c>
      <c r="AK413" s="97" t="s">
        <v>194</v>
      </c>
      <c r="AL413" s="97" t="s">
        <v>195</v>
      </c>
    </row>
    <row r="414" spans="2:38">
      <c r="B414" t="s">
        <v>1074</v>
      </c>
      <c r="C414" s="93">
        <v>119</v>
      </c>
      <c r="D414" t="s">
        <v>87</v>
      </c>
      <c r="E414" t="s">
        <v>107</v>
      </c>
      <c r="F414" s="98">
        <v>7</v>
      </c>
      <c r="G414" s="99">
        <v>42939</v>
      </c>
      <c r="H414" s="100" t="s">
        <v>1675</v>
      </c>
      <c r="I414" t="s">
        <v>1676</v>
      </c>
      <c r="J414">
        <v>2.1419999999999999</v>
      </c>
      <c r="K414">
        <v>2.226</v>
      </c>
      <c r="L414" s="96">
        <f t="shared" si="64"/>
        <v>1.8921999999999999</v>
      </c>
      <c r="M414" s="107">
        <v>5.5147656768714146</v>
      </c>
      <c r="N414" s="96">
        <f t="shared" si="60"/>
        <v>1.7878496038622389</v>
      </c>
      <c r="O414" s="96">
        <f t="shared" si="65"/>
        <v>1.9762</v>
      </c>
      <c r="P414" s="107">
        <v>2.2816647271287041</v>
      </c>
      <c r="Q414" s="96">
        <f t="shared" si="61"/>
        <v>1.9311097416624825</v>
      </c>
      <c r="R414" s="99">
        <v>43008</v>
      </c>
      <c r="S414" s="96">
        <v>0.76990000000000003</v>
      </c>
      <c r="T414" s="96">
        <v>1.5419</v>
      </c>
      <c r="U414" s="96">
        <f t="shared" si="66"/>
        <v>0.61929999999999996</v>
      </c>
      <c r="V414" s="96">
        <f t="shared" si="66"/>
        <v>1.3913</v>
      </c>
      <c r="W414" s="96">
        <v>17.673992673993002</v>
      </c>
      <c r="X414" s="96">
        <v>6.2859884836854203</v>
      </c>
      <c r="Y414" s="96">
        <f t="shared" si="62"/>
        <v>0.50984496336996132</v>
      </c>
      <c r="Z414" s="96">
        <f t="shared" si="62"/>
        <v>1.3038430422264846</v>
      </c>
      <c r="AA414" s="96">
        <f t="shared" si="67"/>
        <v>0.71482782317452309</v>
      </c>
      <c r="AB414" s="96">
        <f t="shared" si="68"/>
        <v>0.46862821661797721</v>
      </c>
      <c r="AC414" s="96">
        <f t="shared" si="63"/>
        <v>0.67517811862106436</v>
      </c>
      <c r="AD414">
        <f t="shared" si="69"/>
        <v>69</v>
      </c>
      <c r="AE414" s="96">
        <f t="shared" si="70"/>
        <v>0.15103583946018628</v>
      </c>
      <c r="AF414" s="96">
        <f t="shared" si="71"/>
        <v>1.7120902011020598E-2</v>
      </c>
      <c r="AG414" s="97" t="s">
        <v>194</v>
      </c>
      <c r="AH414" s="97" t="s">
        <v>194</v>
      </c>
      <c r="AI414" s="97" t="s">
        <v>194</v>
      </c>
      <c r="AJ414" s="97" t="s">
        <v>194</v>
      </c>
      <c r="AK414" s="97" t="s">
        <v>194</v>
      </c>
      <c r="AL414" s="97" t="s">
        <v>195</v>
      </c>
    </row>
    <row r="415" spans="2:38">
      <c r="B415" t="s">
        <v>1074</v>
      </c>
      <c r="C415" s="93">
        <v>120</v>
      </c>
      <c r="D415" t="s">
        <v>87</v>
      </c>
      <c r="E415" t="s">
        <v>107</v>
      </c>
      <c r="F415" s="98">
        <v>8</v>
      </c>
      <c r="G415" s="99" t="s">
        <v>193</v>
      </c>
      <c r="H415" s="100" t="s">
        <v>193</v>
      </c>
      <c r="I415" t="s">
        <v>193</v>
      </c>
      <c r="J415" t="s">
        <v>193</v>
      </c>
      <c r="K415" t="s">
        <v>193</v>
      </c>
      <c r="L415" s="96" t="str">
        <f t="shared" si="64"/>
        <v/>
      </c>
      <c r="M415" s="107">
        <v>5.5147656768714146</v>
      </c>
      <c r="N415" s="96" t="str">
        <f t="shared" si="60"/>
        <v/>
      </c>
      <c r="O415" s="96" t="str">
        <f t="shared" si="65"/>
        <v/>
      </c>
      <c r="P415" s="107">
        <v>2.2816647271287041</v>
      </c>
      <c r="Q415" s="96" t="str">
        <f t="shared" si="61"/>
        <v/>
      </c>
      <c r="R415" s="99" t="s">
        <v>193</v>
      </c>
      <c r="S415" s="96" t="s">
        <v>193</v>
      </c>
      <c r="T415" s="96" t="s">
        <v>193</v>
      </c>
      <c r="U415" s="96" t="str">
        <f t="shared" si="66"/>
        <v/>
      </c>
      <c r="V415" s="96" t="str">
        <f t="shared" si="66"/>
        <v/>
      </c>
      <c r="W415" s="96" t="s">
        <v>193</v>
      </c>
      <c r="X415" s="96" t="s">
        <v>193</v>
      </c>
      <c r="Y415" s="96" t="str">
        <f t="shared" si="62"/>
        <v/>
      </c>
      <c r="Z415" s="96" t="str">
        <f t="shared" si="62"/>
        <v/>
      </c>
      <c r="AA415" s="96" t="str">
        <f t="shared" si="67"/>
        <v/>
      </c>
      <c r="AB415" s="96" t="str">
        <f t="shared" si="68"/>
        <v/>
      </c>
      <c r="AC415" s="96" t="str">
        <f t="shared" si="63"/>
        <v/>
      </c>
      <c r="AD415" t="str">
        <f t="shared" si="69"/>
        <v/>
      </c>
      <c r="AE415" s="96" t="str">
        <f t="shared" si="70"/>
        <v/>
      </c>
      <c r="AF415" s="96" t="str">
        <f t="shared" si="71"/>
        <v/>
      </c>
      <c r="AG415" s="97" t="s">
        <v>194</v>
      </c>
      <c r="AH415" s="97" t="s">
        <v>194</v>
      </c>
      <c r="AI415" s="97" t="s">
        <v>194</v>
      </c>
      <c r="AJ415" s="97" t="s">
        <v>194</v>
      </c>
      <c r="AK415" s="97" t="s">
        <v>194</v>
      </c>
      <c r="AL415" s="97" t="s">
        <v>194</v>
      </c>
    </row>
    <row r="416" spans="2:38">
      <c r="B416" t="s">
        <v>1074</v>
      </c>
      <c r="C416" s="93">
        <v>121</v>
      </c>
      <c r="D416" t="s">
        <v>88</v>
      </c>
      <c r="E416" t="s">
        <v>107</v>
      </c>
      <c r="F416" s="94">
        <v>1</v>
      </c>
      <c r="G416" s="99">
        <v>42939</v>
      </c>
      <c r="H416" s="100" t="s">
        <v>1677</v>
      </c>
      <c r="I416" t="s">
        <v>1678</v>
      </c>
      <c r="J416">
        <v>1.9410000000000001</v>
      </c>
      <c r="K416">
        <v>2.2090000000000001</v>
      </c>
      <c r="L416" s="96">
        <f t="shared" si="64"/>
        <v>1.6912</v>
      </c>
      <c r="M416" s="107">
        <v>5.5147656768714146</v>
      </c>
      <c r="N416" s="96">
        <f t="shared" si="60"/>
        <v>1.5979342828727507</v>
      </c>
      <c r="O416" s="96">
        <f t="shared" si="65"/>
        <v>1.9592000000000001</v>
      </c>
      <c r="P416" s="107">
        <v>2.2816647271287041</v>
      </c>
      <c r="Q416" s="96">
        <f t="shared" si="61"/>
        <v>1.9144976246660945</v>
      </c>
      <c r="R416" s="99">
        <v>43008</v>
      </c>
      <c r="S416" s="96">
        <v>0.80180000000000007</v>
      </c>
      <c r="T416" s="96">
        <v>1.6612</v>
      </c>
      <c r="U416" s="96">
        <f t="shared" si="66"/>
        <v>0.6512</v>
      </c>
      <c r="V416" s="96">
        <f t="shared" si="66"/>
        <v>1.5105999999999999</v>
      </c>
      <c r="W416" s="96">
        <v>23.237724842003058</v>
      </c>
      <c r="X416" s="96">
        <v>6.8845963348189123</v>
      </c>
      <c r="Y416" s="96">
        <f t="shared" si="62"/>
        <v>0.49987593582887613</v>
      </c>
      <c r="Z416" s="96">
        <f t="shared" si="62"/>
        <v>1.4066012877662255</v>
      </c>
      <c r="AA416" s="96">
        <f t="shared" si="67"/>
        <v>0.68717365839964084</v>
      </c>
      <c r="AB416" s="96">
        <f t="shared" si="68"/>
        <v>0.45049864541164109</v>
      </c>
      <c r="AC416" s="96">
        <f t="shared" si="63"/>
        <v>0.7347103854524496</v>
      </c>
      <c r="AD416">
        <f t="shared" si="69"/>
        <v>69</v>
      </c>
      <c r="AE416" s="96">
        <f t="shared" si="70"/>
        <v>0.18387926555862133</v>
      </c>
      <c r="AF416" s="96">
        <f t="shared" si="71"/>
        <v>1.2882173715944736E-2</v>
      </c>
      <c r="AG416" s="97" t="s">
        <v>194</v>
      </c>
      <c r="AH416" s="97" t="s">
        <v>194</v>
      </c>
      <c r="AI416" s="97" t="s">
        <v>194</v>
      </c>
      <c r="AJ416" s="97" t="s">
        <v>194</v>
      </c>
      <c r="AK416" s="97" t="s">
        <v>194</v>
      </c>
      <c r="AL416" s="97" t="s">
        <v>194</v>
      </c>
    </row>
    <row r="417" spans="2:38">
      <c r="B417" t="s">
        <v>1074</v>
      </c>
      <c r="C417" s="93">
        <v>122</v>
      </c>
      <c r="D417" t="s">
        <v>88</v>
      </c>
      <c r="E417" t="s">
        <v>107</v>
      </c>
      <c r="F417" s="94">
        <v>2</v>
      </c>
      <c r="G417" s="99">
        <v>42939</v>
      </c>
      <c r="H417" s="100" t="s">
        <v>1679</v>
      </c>
      <c r="I417" t="s">
        <v>1680</v>
      </c>
      <c r="J417">
        <v>1.992</v>
      </c>
      <c r="K417">
        <v>2.2349999999999999</v>
      </c>
      <c r="L417" s="96">
        <f t="shared" si="64"/>
        <v>1.7422</v>
      </c>
      <c r="M417" s="107">
        <v>5.5147656768714146</v>
      </c>
      <c r="N417" s="96">
        <f t="shared" si="60"/>
        <v>1.6461217523775462</v>
      </c>
      <c r="O417" s="96">
        <f t="shared" si="65"/>
        <v>1.9851999999999999</v>
      </c>
      <c r="P417" s="107">
        <v>2.2816647271287041</v>
      </c>
      <c r="Q417" s="96">
        <f t="shared" si="61"/>
        <v>1.9399043918370409</v>
      </c>
      <c r="R417" s="99">
        <v>43008</v>
      </c>
      <c r="S417" s="96">
        <v>0.67359999999999998</v>
      </c>
      <c r="T417" s="96">
        <v>1.4536</v>
      </c>
      <c r="U417" s="96">
        <f t="shared" si="66"/>
        <v>0.52299999999999991</v>
      </c>
      <c r="V417" s="96">
        <f t="shared" si="66"/>
        <v>1.3029999999999999</v>
      </c>
      <c r="W417" s="96">
        <v>17.174515235456546</v>
      </c>
      <c r="X417" s="96">
        <v>14.899853444064959</v>
      </c>
      <c r="Y417" s="96">
        <f t="shared" si="62"/>
        <v>0.4331772853185622</v>
      </c>
      <c r="Z417" s="96">
        <f t="shared" si="62"/>
        <v>1.1088549096238336</v>
      </c>
      <c r="AA417" s="96">
        <f t="shared" si="67"/>
        <v>0.73684978969938864</v>
      </c>
      <c r="AB417" s="96">
        <f t="shared" si="68"/>
        <v>0.48306542032548999</v>
      </c>
      <c r="AC417" s="96">
        <f t="shared" si="63"/>
        <v>0.57160286573390129</v>
      </c>
      <c r="AD417">
        <f t="shared" si="69"/>
        <v>69</v>
      </c>
      <c r="AE417" s="96">
        <f t="shared" si="70"/>
        <v>0.12488148491759066</v>
      </c>
      <c r="AF417" s="96">
        <f t="shared" si="71"/>
        <v>3.1577801862813101E-2</v>
      </c>
      <c r="AG417" s="97" t="s">
        <v>194</v>
      </c>
      <c r="AH417" s="97" t="s">
        <v>194</v>
      </c>
      <c r="AI417" s="97" t="s">
        <v>194</v>
      </c>
      <c r="AJ417" s="97" t="s">
        <v>194</v>
      </c>
      <c r="AK417" s="97" t="s">
        <v>194</v>
      </c>
      <c r="AL417" s="97" t="s">
        <v>194</v>
      </c>
    </row>
    <row r="418" spans="2:38">
      <c r="B418" t="s">
        <v>1074</v>
      </c>
      <c r="C418" s="93">
        <v>123</v>
      </c>
      <c r="D418" t="s">
        <v>88</v>
      </c>
      <c r="E418" t="s">
        <v>107</v>
      </c>
      <c r="F418" s="94">
        <v>3</v>
      </c>
      <c r="G418" s="99">
        <v>42939</v>
      </c>
      <c r="H418" s="100" t="s">
        <v>1681</v>
      </c>
      <c r="I418" t="s">
        <v>1682</v>
      </c>
      <c r="J418">
        <v>1.93</v>
      </c>
      <c r="K418">
        <v>2.17</v>
      </c>
      <c r="L418" s="96">
        <f t="shared" si="64"/>
        <v>1.6801999999999999</v>
      </c>
      <c r="M418" s="107">
        <v>5.5147656768714146</v>
      </c>
      <c r="N418" s="96">
        <f t="shared" si="60"/>
        <v>1.5875409070972064</v>
      </c>
      <c r="O418" s="96">
        <f t="shared" si="65"/>
        <v>1.9201999999999999</v>
      </c>
      <c r="P418" s="107">
        <v>2.2816647271287041</v>
      </c>
      <c r="Q418" s="96">
        <f t="shared" si="61"/>
        <v>1.8763874739096746</v>
      </c>
      <c r="R418" s="99">
        <v>43008</v>
      </c>
      <c r="S418" s="96">
        <v>0.78580000000000005</v>
      </c>
      <c r="T418" s="96">
        <v>1.7361</v>
      </c>
      <c r="U418" s="96">
        <f t="shared" si="66"/>
        <v>0.63519999999999999</v>
      </c>
      <c r="V418" s="96">
        <f t="shared" si="66"/>
        <v>1.5854999999999999</v>
      </c>
      <c r="W418" s="96">
        <v>19.618781961877247</v>
      </c>
      <c r="X418" s="96">
        <v>4.862385321101006</v>
      </c>
      <c r="Y418" s="96">
        <f t="shared" si="62"/>
        <v>0.51058149697815569</v>
      </c>
      <c r="Z418" s="96">
        <f t="shared" si="62"/>
        <v>1.5084068807339435</v>
      </c>
      <c r="AA418" s="96">
        <f t="shared" si="67"/>
        <v>0.67838214770053018</v>
      </c>
      <c r="AB418" s="96">
        <f t="shared" si="68"/>
        <v>0.44473508970391062</v>
      </c>
      <c r="AC418" s="96">
        <f t="shared" si="63"/>
        <v>0.80388880319638878</v>
      </c>
      <c r="AD418">
        <f t="shared" si="69"/>
        <v>69</v>
      </c>
      <c r="AE418" s="96">
        <f t="shared" si="70"/>
        <v>0.19432048966682869</v>
      </c>
      <c r="AF418" s="96">
        <f t="shared" si="71"/>
        <v>8.4280799506051603E-3</v>
      </c>
      <c r="AG418" s="97" t="s">
        <v>194</v>
      </c>
      <c r="AH418" s="97" t="s">
        <v>194</v>
      </c>
      <c r="AI418" s="97" t="s">
        <v>194</v>
      </c>
      <c r="AJ418" s="97" t="s">
        <v>194</v>
      </c>
      <c r="AK418" s="97" t="s">
        <v>194</v>
      </c>
      <c r="AL418" s="97" t="s">
        <v>194</v>
      </c>
    </row>
    <row r="419" spans="2:38">
      <c r="B419" t="s">
        <v>1074</v>
      </c>
      <c r="C419" s="93">
        <v>124</v>
      </c>
      <c r="D419" t="s">
        <v>88</v>
      </c>
      <c r="E419" t="s">
        <v>107</v>
      </c>
      <c r="F419" s="98">
        <v>4</v>
      </c>
      <c r="G419" s="99">
        <v>42939</v>
      </c>
      <c r="H419" s="100" t="s">
        <v>1683</v>
      </c>
      <c r="I419" t="s">
        <v>1684</v>
      </c>
      <c r="J419">
        <v>2.004</v>
      </c>
      <c r="K419">
        <v>2.2149999999999999</v>
      </c>
      <c r="L419" s="96">
        <f t="shared" si="64"/>
        <v>1.7542</v>
      </c>
      <c r="M419" s="107">
        <v>5.5147656768714146</v>
      </c>
      <c r="N419" s="96">
        <f t="shared" si="60"/>
        <v>1.6574599804963217</v>
      </c>
      <c r="O419" s="96">
        <f t="shared" si="65"/>
        <v>1.9651999999999998</v>
      </c>
      <c r="P419" s="107">
        <v>2.2816647271287041</v>
      </c>
      <c r="Q419" s="96">
        <f t="shared" si="61"/>
        <v>1.9203607247824666</v>
      </c>
      <c r="R419" s="99">
        <v>43008</v>
      </c>
      <c r="S419" s="96">
        <v>0.66700000000000004</v>
      </c>
      <c r="T419" s="96">
        <v>1.5766</v>
      </c>
      <c r="U419" s="96">
        <f t="shared" si="66"/>
        <v>0.51639999999999997</v>
      </c>
      <c r="V419" s="96">
        <f t="shared" si="66"/>
        <v>1.4259999999999999</v>
      </c>
      <c r="W419" s="96">
        <v>19.375305026842138</v>
      </c>
      <c r="X419" s="96">
        <v>9.9950024987499955</v>
      </c>
      <c r="Y419" s="96">
        <f t="shared" si="62"/>
        <v>0.41634592484138716</v>
      </c>
      <c r="Z419" s="96">
        <f t="shared" si="62"/>
        <v>1.283471264367825</v>
      </c>
      <c r="AA419" s="96">
        <f t="shared" si="67"/>
        <v>0.74880484009229975</v>
      </c>
      <c r="AB419" s="96">
        <f t="shared" si="68"/>
        <v>0.49090293554744596</v>
      </c>
      <c r="AC419" s="96">
        <f t="shared" si="63"/>
        <v>0.66834904911587023</v>
      </c>
      <c r="AD419">
        <f t="shared" si="69"/>
        <v>69</v>
      </c>
      <c r="AE419" s="96">
        <f t="shared" si="70"/>
        <v>0.11068308777636604</v>
      </c>
      <c r="AF419" s="96">
        <f t="shared" si="71"/>
        <v>1.6315342957059824E-2</v>
      </c>
      <c r="AG419" s="97" t="s">
        <v>194</v>
      </c>
      <c r="AH419" s="97" t="s">
        <v>194</v>
      </c>
      <c r="AI419" s="97" t="s">
        <v>194</v>
      </c>
      <c r="AJ419" s="97" t="s">
        <v>194</v>
      </c>
      <c r="AK419" s="97" t="s">
        <v>194</v>
      </c>
      <c r="AL419" s="97" t="s">
        <v>194</v>
      </c>
    </row>
    <row r="420" spans="2:38">
      <c r="B420" t="s">
        <v>1074</v>
      </c>
      <c r="C420" s="93">
        <v>125</v>
      </c>
      <c r="D420" t="s">
        <v>88</v>
      </c>
      <c r="E420" t="s">
        <v>107</v>
      </c>
      <c r="F420" s="98">
        <v>5</v>
      </c>
      <c r="G420" s="99">
        <v>42939</v>
      </c>
      <c r="H420" s="100" t="s">
        <v>1685</v>
      </c>
      <c r="I420" t="s">
        <v>1686</v>
      </c>
      <c r="J420">
        <v>2.0670000000000002</v>
      </c>
      <c r="K420">
        <v>2.2010000000000001</v>
      </c>
      <c r="L420" s="96">
        <f t="shared" si="64"/>
        <v>1.8172000000000001</v>
      </c>
      <c r="M420" s="107">
        <v>5.5147656768714146</v>
      </c>
      <c r="N420" s="96">
        <f t="shared" si="60"/>
        <v>1.7169856781198929</v>
      </c>
      <c r="O420" s="96">
        <f t="shared" si="65"/>
        <v>1.9512</v>
      </c>
      <c r="P420" s="107">
        <v>2.2816647271287041</v>
      </c>
      <c r="Q420" s="96">
        <f t="shared" si="61"/>
        <v>1.9066801578442647</v>
      </c>
      <c r="R420" s="99">
        <v>43008</v>
      </c>
      <c r="S420" s="96">
        <v>0.92230000000000001</v>
      </c>
      <c r="T420" s="96">
        <v>1.595</v>
      </c>
      <c r="U420" s="96">
        <f t="shared" si="66"/>
        <v>0.77170000000000005</v>
      </c>
      <c r="V420" s="96">
        <f t="shared" si="66"/>
        <v>1.4443999999999999</v>
      </c>
      <c r="W420" s="96">
        <v>20.954254795868039</v>
      </c>
      <c r="X420" s="96">
        <v>5.480093676815204</v>
      </c>
      <c r="Y420" s="96">
        <f t="shared" si="62"/>
        <v>0.60999601574028639</v>
      </c>
      <c r="Z420" s="96">
        <f t="shared" si="62"/>
        <v>1.3652455269320811</v>
      </c>
      <c r="AA420" s="96">
        <f t="shared" si="67"/>
        <v>0.64472853587909085</v>
      </c>
      <c r="AB420" s="96">
        <f t="shared" si="68"/>
        <v>0.4226723893174088</v>
      </c>
      <c r="AC420" s="96">
        <f t="shared" si="63"/>
        <v>0.71603279727610858</v>
      </c>
      <c r="AD420">
        <f t="shared" si="69"/>
        <v>69</v>
      </c>
      <c r="AE420" s="96">
        <f t="shared" si="70"/>
        <v>0.23428914978730297</v>
      </c>
      <c r="AF420" s="96">
        <f t="shared" si="71"/>
        <v>1.6148502386676176E-2</v>
      </c>
      <c r="AG420" s="97" t="s">
        <v>194</v>
      </c>
      <c r="AH420" s="97" t="s">
        <v>194</v>
      </c>
      <c r="AI420" s="97" t="s">
        <v>194</v>
      </c>
      <c r="AJ420" s="97" t="s">
        <v>194</v>
      </c>
      <c r="AK420" s="97" t="s">
        <v>194</v>
      </c>
      <c r="AL420" s="97" t="s">
        <v>194</v>
      </c>
    </row>
    <row r="421" spans="2:38">
      <c r="B421" t="s">
        <v>1074</v>
      </c>
      <c r="C421" s="93">
        <v>126</v>
      </c>
      <c r="D421" t="s">
        <v>88</v>
      </c>
      <c r="E421" t="s">
        <v>107</v>
      </c>
      <c r="F421" s="98">
        <v>6</v>
      </c>
      <c r="G421" s="99" t="s">
        <v>193</v>
      </c>
      <c r="H421" s="100" t="s">
        <v>193</v>
      </c>
      <c r="I421" t="s">
        <v>193</v>
      </c>
      <c r="J421" t="s">
        <v>193</v>
      </c>
      <c r="K421" t="s">
        <v>193</v>
      </c>
      <c r="L421" s="96" t="str">
        <f t="shared" si="64"/>
        <v/>
      </c>
      <c r="M421" s="107">
        <v>5.5147656768714146</v>
      </c>
      <c r="N421" s="96" t="str">
        <f t="shared" si="60"/>
        <v/>
      </c>
      <c r="O421" s="96" t="str">
        <f t="shared" si="65"/>
        <v/>
      </c>
      <c r="P421" s="107">
        <v>2.2816647271287041</v>
      </c>
      <c r="Q421" s="96" t="str">
        <f t="shared" si="61"/>
        <v/>
      </c>
      <c r="R421" s="99" t="s">
        <v>193</v>
      </c>
      <c r="S421" s="96" t="s">
        <v>193</v>
      </c>
      <c r="T421" s="96" t="s">
        <v>193</v>
      </c>
      <c r="U421" s="96" t="str">
        <f t="shared" si="66"/>
        <v/>
      </c>
      <c r="V421" s="96" t="str">
        <f t="shared" si="66"/>
        <v/>
      </c>
      <c r="W421" s="96" t="s">
        <v>193</v>
      </c>
      <c r="X421" s="96" t="s">
        <v>193</v>
      </c>
      <c r="Y421" s="96" t="str">
        <f t="shared" si="62"/>
        <v/>
      </c>
      <c r="Z421" s="96" t="str">
        <f t="shared" si="62"/>
        <v/>
      </c>
      <c r="AA421" s="96" t="str">
        <f t="shared" si="67"/>
        <v/>
      </c>
      <c r="AB421" s="96" t="str">
        <f t="shared" si="68"/>
        <v/>
      </c>
      <c r="AC421" s="96" t="str">
        <f t="shared" si="63"/>
        <v/>
      </c>
      <c r="AD421" t="str">
        <f t="shared" si="69"/>
        <v/>
      </c>
      <c r="AE421" s="96" t="str">
        <f t="shared" si="70"/>
        <v/>
      </c>
      <c r="AF421" s="96" t="str">
        <f t="shared" si="71"/>
        <v/>
      </c>
      <c r="AG421" s="97" t="s">
        <v>194</v>
      </c>
      <c r="AH421" s="97" t="s">
        <v>194</v>
      </c>
      <c r="AI421" s="97" t="s">
        <v>194</v>
      </c>
      <c r="AJ421" s="97" t="s">
        <v>194</v>
      </c>
      <c r="AK421" s="97" t="s">
        <v>194</v>
      </c>
      <c r="AL421" s="97" t="s">
        <v>194</v>
      </c>
    </row>
    <row r="422" spans="2:38">
      <c r="B422" t="s">
        <v>1074</v>
      </c>
      <c r="C422" s="93">
        <v>127</v>
      </c>
      <c r="D422" t="s">
        <v>88</v>
      </c>
      <c r="E422" t="s">
        <v>107</v>
      </c>
      <c r="F422" s="98">
        <v>7</v>
      </c>
      <c r="G422" s="99">
        <v>42939</v>
      </c>
      <c r="H422" s="100" t="s">
        <v>1687</v>
      </c>
      <c r="I422" t="s">
        <v>1688</v>
      </c>
      <c r="J422">
        <v>2.2349999999999999</v>
      </c>
      <c r="K422">
        <v>2.2530000000000001</v>
      </c>
      <c r="L422" s="96">
        <f t="shared" si="64"/>
        <v>1.9851999999999999</v>
      </c>
      <c r="M422" s="107">
        <v>5.5147656768714146</v>
      </c>
      <c r="N422" s="96">
        <f t="shared" si="60"/>
        <v>1.8757208717827485</v>
      </c>
      <c r="O422" s="96">
        <f t="shared" si="65"/>
        <v>2.0032000000000001</v>
      </c>
      <c r="P422" s="107">
        <v>2.2816647271287041</v>
      </c>
      <c r="Q422" s="96">
        <f t="shared" si="61"/>
        <v>1.9574936921861579</v>
      </c>
      <c r="R422" s="99">
        <v>43008</v>
      </c>
      <c r="S422" s="96">
        <v>0.77790000000000004</v>
      </c>
      <c r="T422" s="96">
        <v>1.5876999999999999</v>
      </c>
      <c r="U422" s="96">
        <f t="shared" si="66"/>
        <v>0.62729999999999997</v>
      </c>
      <c r="V422" s="96">
        <f t="shared" si="66"/>
        <v>1.4370999999999998</v>
      </c>
      <c r="W422" s="96">
        <v>15.120274914089208</v>
      </c>
      <c r="X422" s="96">
        <v>6.6340160284944094</v>
      </c>
      <c r="Y422" s="96">
        <f t="shared" si="62"/>
        <v>0.53245051546391842</v>
      </c>
      <c r="Z422" s="96">
        <f t="shared" si="62"/>
        <v>1.3417625556545068</v>
      </c>
      <c r="AA422" s="96">
        <f t="shared" si="67"/>
        <v>0.71613552769295596</v>
      </c>
      <c r="AB422" s="96">
        <f t="shared" si="68"/>
        <v>0.46948552409324434</v>
      </c>
      <c r="AC422" s="96">
        <f t="shared" si="63"/>
        <v>0.68544923593393881</v>
      </c>
      <c r="AD422">
        <f t="shared" si="69"/>
        <v>69</v>
      </c>
      <c r="AE422" s="96">
        <f t="shared" si="70"/>
        <v>0.1494827462078907</v>
      </c>
      <c r="AF422" s="96">
        <f t="shared" si="71"/>
        <v>1.6067149859514088E-2</v>
      </c>
      <c r="AG422" s="97" t="s">
        <v>194</v>
      </c>
      <c r="AH422" s="97" t="s">
        <v>194</v>
      </c>
      <c r="AI422" s="97" t="s">
        <v>194</v>
      </c>
      <c r="AJ422" s="97" t="s">
        <v>194</v>
      </c>
      <c r="AK422" s="97" t="s">
        <v>194</v>
      </c>
      <c r="AL422" s="97" t="s">
        <v>195</v>
      </c>
    </row>
    <row r="423" spans="2:38">
      <c r="B423" t="s">
        <v>1074</v>
      </c>
      <c r="C423" s="93">
        <v>128</v>
      </c>
      <c r="D423" t="s">
        <v>88</v>
      </c>
      <c r="E423" t="s">
        <v>107</v>
      </c>
      <c r="F423" s="98">
        <v>8</v>
      </c>
      <c r="G423" s="99">
        <v>42939</v>
      </c>
      <c r="H423" s="100" t="s">
        <v>1689</v>
      </c>
      <c r="I423" t="s">
        <v>1690</v>
      </c>
      <c r="J423">
        <v>2.0089999999999999</v>
      </c>
      <c r="K423">
        <v>2.2999999999999998</v>
      </c>
      <c r="L423" s="96">
        <f t="shared" si="64"/>
        <v>1.7591999999999999</v>
      </c>
      <c r="M423" s="107">
        <v>5.5147656768714146</v>
      </c>
      <c r="N423" s="96">
        <f t="shared" si="60"/>
        <v>1.662184242212478</v>
      </c>
      <c r="O423" s="96">
        <f t="shared" si="65"/>
        <v>2.0501999999999998</v>
      </c>
      <c r="P423" s="107">
        <v>2.2816647271287041</v>
      </c>
      <c r="Q423" s="96">
        <f t="shared" si="61"/>
        <v>2.0034213097644069</v>
      </c>
      <c r="R423" s="99">
        <v>43008</v>
      </c>
      <c r="S423" s="96">
        <v>0.82289999999999996</v>
      </c>
      <c r="T423" s="96">
        <v>1.6163000000000001</v>
      </c>
      <c r="U423" s="96">
        <f t="shared" si="66"/>
        <v>0.6722999999999999</v>
      </c>
      <c r="V423" s="96">
        <f t="shared" si="66"/>
        <v>1.4657</v>
      </c>
      <c r="W423" s="96">
        <v>18.432510885341248</v>
      </c>
      <c r="X423" s="96">
        <v>8.0924855491328049</v>
      </c>
      <c r="Y423" s="96">
        <f t="shared" si="62"/>
        <v>0.54837822931785074</v>
      </c>
      <c r="Z423" s="96">
        <f t="shared" si="62"/>
        <v>1.3470884393063605</v>
      </c>
      <c r="AA423" s="96">
        <f t="shared" si="67"/>
        <v>0.67008577305009054</v>
      </c>
      <c r="AB423" s="96">
        <f t="shared" si="68"/>
        <v>0.43929613625136582</v>
      </c>
      <c r="AC423" s="96">
        <f t="shared" si="63"/>
        <v>0.67239398559895114</v>
      </c>
      <c r="AD423">
        <f t="shared" si="69"/>
        <v>69</v>
      </c>
      <c r="AE423" s="96">
        <f t="shared" si="70"/>
        <v>0.20417366621129385</v>
      </c>
      <c r="AF423" s="96">
        <f t="shared" si="71"/>
        <v>1.9847036060618672E-2</v>
      </c>
      <c r="AG423" s="97" t="s">
        <v>194</v>
      </c>
      <c r="AH423" s="97" t="s">
        <v>194</v>
      </c>
      <c r="AI423" s="97" t="s">
        <v>194</v>
      </c>
      <c r="AJ423" s="97" t="s">
        <v>194</v>
      </c>
      <c r="AK423" s="97" t="s">
        <v>194</v>
      </c>
      <c r="AL423" s="97" t="s">
        <v>194</v>
      </c>
    </row>
    <row r="424" spans="2:38">
      <c r="B424" t="s">
        <v>1074</v>
      </c>
      <c r="C424" s="93">
        <v>129</v>
      </c>
      <c r="D424" t="s">
        <v>89</v>
      </c>
      <c r="E424" t="s">
        <v>107</v>
      </c>
      <c r="F424" s="94">
        <v>1</v>
      </c>
      <c r="G424" s="99">
        <v>42939</v>
      </c>
      <c r="H424" s="100" t="s">
        <v>1691</v>
      </c>
      <c r="I424" t="s">
        <v>1692</v>
      </c>
      <c r="J424">
        <v>2.0510000000000002</v>
      </c>
      <c r="K424">
        <v>2.1800000000000002</v>
      </c>
      <c r="L424" s="96">
        <f t="shared" si="64"/>
        <v>1.8012000000000001</v>
      </c>
      <c r="M424" s="107">
        <v>5.5147656768714146</v>
      </c>
      <c r="N424" s="96">
        <f t="shared" si="60"/>
        <v>1.7018680406281923</v>
      </c>
      <c r="O424" s="96">
        <f t="shared" si="65"/>
        <v>1.9302000000000001</v>
      </c>
      <c r="P424" s="107">
        <v>2.2816647271287041</v>
      </c>
      <c r="Q424" s="96">
        <f t="shared" si="61"/>
        <v>1.8861593074369618</v>
      </c>
      <c r="R424" s="99">
        <v>43008</v>
      </c>
      <c r="S424" s="96">
        <v>0.68540000000000001</v>
      </c>
      <c r="T424" s="96">
        <v>1.6962999999999999</v>
      </c>
      <c r="U424" s="96">
        <f t="shared" si="66"/>
        <v>0.53479999999999994</v>
      </c>
      <c r="V424" s="96">
        <f t="shared" si="66"/>
        <v>1.5456999999999999</v>
      </c>
      <c r="W424" s="96">
        <v>15.942028985507489</v>
      </c>
      <c r="X424" s="96">
        <v>6.3134657836639967</v>
      </c>
      <c r="Y424" s="96">
        <f t="shared" si="62"/>
        <v>0.44954202898550588</v>
      </c>
      <c r="Z424" s="96">
        <f t="shared" si="62"/>
        <v>1.4481127593819054</v>
      </c>
      <c r="AA424" s="96">
        <f t="shared" si="67"/>
        <v>0.73585376876836395</v>
      </c>
      <c r="AB424" s="96">
        <f t="shared" si="68"/>
        <v>0.48241244698353558</v>
      </c>
      <c r="AC424" s="96">
        <f t="shared" si="63"/>
        <v>0.76775739656354736</v>
      </c>
      <c r="AD424">
        <f t="shared" si="69"/>
        <v>69</v>
      </c>
      <c r="AE424" s="96">
        <f t="shared" si="70"/>
        <v>0.12606440763852256</v>
      </c>
      <c r="AF424" s="96">
        <f t="shared" si="71"/>
        <v>9.5168026942663436E-3</v>
      </c>
      <c r="AG424" s="97" t="s">
        <v>194</v>
      </c>
      <c r="AH424" s="97" t="s">
        <v>194</v>
      </c>
      <c r="AI424" s="97" t="s">
        <v>194</v>
      </c>
      <c r="AJ424" s="97" t="s">
        <v>194</v>
      </c>
      <c r="AK424" s="97" t="s">
        <v>194</v>
      </c>
      <c r="AL424" s="97" t="s">
        <v>194</v>
      </c>
    </row>
    <row r="425" spans="2:38">
      <c r="B425" t="s">
        <v>1074</v>
      </c>
      <c r="C425" s="93">
        <v>130</v>
      </c>
      <c r="D425" t="s">
        <v>89</v>
      </c>
      <c r="E425" t="s">
        <v>107</v>
      </c>
      <c r="F425" s="94">
        <v>2</v>
      </c>
      <c r="G425" s="99">
        <v>42939</v>
      </c>
      <c r="H425" s="100" t="s">
        <v>1693</v>
      </c>
      <c r="I425" t="s">
        <v>1694</v>
      </c>
      <c r="J425">
        <v>2.0089999999999999</v>
      </c>
      <c r="K425">
        <v>2.198</v>
      </c>
      <c r="L425" s="96">
        <f t="shared" si="64"/>
        <v>1.7591999999999999</v>
      </c>
      <c r="M425" s="107">
        <v>5.5147656768714146</v>
      </c>
      <c r="N425" s="96">
        <f t="shared" si="60"/>
        <v>1.662184242212478</v>
      </c>
      <c r="O425" s="96">
        <f t="shared" si="65"/>
        <v>1.9481999999999999</v>
      </c>
      <c r="P425" s="107">
        <v>2.2816647271287041</v>
      </c>
      <c r="Q425" s="96">
        <f t="shared" si="61"/>
        <v>1.9037486077860786</v>
      </c>
      <c r="R425" s="99">
        <v>43008</v>
      </c>
      <c r="S425" s="96">
        <v>0.86</v>
      </c>
      <c r="T425" s="96">
        <v>1.7978000000000001</v>
      </c>
      <c r="U425" s="96">
        <f t="shared" si="66"/>
        <v>0.70940000000000003</v>
      </c>
      <c r="V425" s="96">
        <f t="shared" si="66"/>
        <v>1.6472</v>
      </c>
      <c r="W425" s="96">
        <v>23.389830508474194</v>
      </c>
      <c r="X425" s="96">
        <v>7.9980610761027835</v>
      </c>
      <c r="Y425" s="96">
        <f t="shared" si="62"/>
        <v>0.54347254237288412</v>
      </c>
      <c r="Z425" s="96">
        <f t="shared" si="62"/>
        <v>1.515455937954435</v>
      </c>
      <c r="AA425" s="96">
        <f t="shared" si="67"/>
        <v>0.67303712273827965</v>
      </c>
      <c r="AB425" s="96">
        <f t="shared" si="68"/>
        <v>0.44123098782842091</v>
      </c>
      <c r="AC425" s="96">
        <f t="shared" si="63"/>
        <v>0.79603784436475589</v>
      </c>
      <c r="AD425">
        <f t="shared" si="69"/>
        <v>69</v>
      </c>
      <c r="AE425" s="96">
        <f t="shared" si="70"/>
        <v>0.20066850031083172</v>
      </c>
      <c r="AF425" s="96">
        <f t="shared" si="71"/>
        <v>8.9909378102216025E-3</v>
      </c>
      <c r="AG425" s="97" t="s">
        <v>194</v>
      </c>
      <c r="AH425" s="97" t="s">
        <v>194</v>
      </c>
      <c r="AI425" s="97" t="s">
        <v>194</v>
      </c>
      <c r="AJ425" s="97" t="s">
        <v>194</v>
      </c>
      <c r="AK425" s="97" t="s">
        <v>194</v>
      </c>
      <c r="AL425" s="97" t="s">
        <v>195</v>
      </c>
    </row>
    <row r="426" spans="2:38">
      <c r="B426" t="s">
        <v>1074</v>
      </c>
      <c r="C426" s="93">
        <v>131</v>
      </c>
      <c r="D426" t="s">
        <v>89</v>
      </c>
      <c r="E426" t="s">
        <v>107</v>
      </c>
      <c r="F426" s="94">
        <v>3</v>
      </c>
      <c r="G426" s="99">
        <v>42939</v>
      </c>
      <c r="H426" s="100" t="s">
        <v>1695</v>
      </c>
      <c r="I426" t="s">
        <v>1696</v>
      </c>
      <c r="J426">
        <v>2.0590000000000002</v>
      </c>
      <c r="K426">
        <v>2.2440000000000002</v>
      </c>
      <c r="L426" s="96">
        <f t="shared" si="64"/>
        <v>1.8092000000000001</v>
      </c>
      <c r="M426" s="107">
        <v>5.5147656768714146</v>
      </c>
      <c r="N426" s="96">
        <f t="shared" si="60"/>
        <v>1.7094268593740425</v>
      </c>
      <c r="O426" s="96">
        <f t="shared" si="65"/>
        <v>1.9942000000000002</v>
      </c>
      <c r="P426" s="107">
        <v>2.2816647271287041</v>
      </c>
      <c r="Q426" s="96">
        <f t="shared" si="61"/>
        <v>1.9486990420115995</v>
      </c>
      <c r="R426" s="99">
        <v>43008</v>
      </c>
      <c r="S426" s="96">
        <v>0.84750000000000003</v>
      </c>
      <c r="T426" s="96">
        <v>1.7876000000000001</v>
      </c>
      <c r="U426" s="96">
        <f t="shared" si="66"/>
        <v>0.69690000000000007</v>
      </c>
      <c r="V426" s="96">
        <f t="shared" si="66"/>
        <v>1.637</v>
      </c>
      <c r="W426" s="96">
        <v>16.880037932669509</v>
      </c>
      <c r="X426" s="96">
        <v>4.3834296724473862</v>
      </c>
      <c r="Y426" s="96">
        <f t="shared" si="62"/>
        <v>0.57926301564722626</v>
      </c>
      <c r="Z426" s="96">
        <f t="shared" si="62"/>
        <v>1.5652432562620362</v>
      </c>
      <c r="AA426" s="96">
        <f t="shared" si="67"/>
        <v>0.661136121460417</v>
      </c>
      <c r="AB426" s="96">
        <f t="shared" si="68"/>
        <v>0.43342890623058222</v>
      </c>
      <c r="AC426" s="96">
        <f t="shared" si="63"/>
        <v>0.80322472712167481</v>
      </c>
      <c r="AD426">
        <f t="shared" si="69"/>
        <v>69</v>
      </c>
      <c r="AE426" s="96">
        <f t="shared" si="70"/>
        <v>0.21480270610401775</v>
      </c>
      <c r="AF426" s="96">
        <f t="shared" si="71"/>
        <v>8.7700025187662737E-3</v>
      </c>
      <c r="AG426" s="97" t="s">
        <v>194</v>
      </c>
      <c r="AH426" s="97" t="s">
        <v>194</v>
      </c>
      <c r="AI426" s="97" t="s">
        <v>195</v>
      </c>
      <c r="AJ426" s="97" t="s">
        <v>194</v>
      </c>
      <c r="AK426" s="97" t="s">
        <v>194</v>
      </c>
      <c r="AL426" s="97" t="s">
        <v>195</v>
      </c>
    </row>
    <row r="427" spans="2:38">
      <c r="B427" t="s">
        <v>1074</v>
      </c>
      <c r="C427" s="93">
        <v>132</v>
      </c>
      <c r="D427" t="s">
        <v>89</v>
      </c>
      <c r="E427" t="s">
        <v>107</v>
      </c>
      <c r="F427" s="98">
        <v>4</v>
      </c>
      <c r="G427" s="99" t="s">
        <v>193</v>
      </c>
      <c r="H427" s="100" t="s">
        <v>193</v>
      </c>
      <c r="I427" t="s">
        <v>193</v>
      </c>
      <c r="J427" t="s">
        <v>193</v>
      </c>
      <c r="K427" t="s">
        <v>193</v>
      </c>
      <c r="L427" s="96" t="str">
        <f t="shared" si="64"/>
        <v/>
      </c>
      <c r="M427" s="107">
        <v>5.5147656768714146</v>
      </c>
      <c r="N427" s="96" t="str">
        <f t="shared" si="60"/>
        <v/>
      </c>
      <c r="O427" s="96" t="str">
        <f t="shared" si="65"/>
        <v/>
      </c>
      <c r="P427" s="107">
        <v>2.2816647271287041</v>
      </c>
      <c r="Q427" s="96" t="str">
        <f t="shared" si="61"/>
        <v/>
      </c>
      <c r="R427" s="99" t="s">
        <v>193</v>
      </c>
      <c r="S427" s="96" t="s">
        <v>193</v>
      </c>
      <c r="T427" s="96" t="s">
        <v>193</v>
      </c>
      <c r="U427" s="96" t="str">
        <f t="shared" si="66"/>
        <v/>
      </c>
      <c r="V427" s="96" t="str">
        <f t="shared" si="66"/>
        <v/>
      </c>
      <c r="W427" s="96" t="s">
        <v>193</v>
      </c>
      <c r="X427" s="96" t="s">
        <v>193</v>
      </c>
      <c r="Y427" s="96" t="str">
        <f t="shared" si="62"/>
        <v/>
      </c>
      <c r="Z427" s="96" t="str">
        <f t="shared" si="62"/>
        <v/>
      </c>
      <c r="AA427" s="96" t="str">
        <f t="shared" si="67"/>
        <v/>
      </c>
      <c r="AB427" s="96" t="str">
        <f t="shared" si="68"/>
        <v/>
      </c>
      <c r="AC427" s="96" t="str">
        <f t="shared" si="63"/>
        <v/>
      </c>
      <c r="AD427" t="str">
        <f t="shared" si="69"/>
        <v/>
      </c>
      <c r="AE427" s="96" t="str">
        <f t="shared" si="70"/>
        <v/>
      </c>
      <c r="AF427" s="96" t="str">
        <f t="shared" si="71"/>
        <v/>
      </c>
      <c r="AG427" s="97" t="s">
        <v>194</v>
      </c>
      <c r="AH427" s="97" t="s">
        <v>194</v>
      </c>
      <c r="AI427" s="97" t="s">
        <v>194</v>
      </c>
      <c r="AJ427" s="97" t="s">
        <v>194</v>
      </c>
      <c r="AK427" s="97" t="s">
        <v>194</v>
      </c>
      <c r="AL427" s="97" t="s">
        <v>194</v>
      </c>
    </row>
    <row r="428" spans="2:38">
      <c r="B428" t="s">
        <v>1074</v>
      </c>
      <c r="C428" s="93">
        <v>133</v>
      </c>
      <c r="D428" t="s">
        <v>89</v>
      </c>
      <c r="E428" t="s">
        <v>107</v>
      </c>
      <c r="F428" s="98">
        <v>5</v>
      </c>
      <c r="G428" s="99">
        <v>42939</v>
      </c>
      <c r="H428" s="100" t="s">
        <v>1697</v>
      </c>
      <c r="I428" t="s">
        <v>1698</v>
      </c>
      <c r="J428">
        <v>1.923</v>
      </c>
      <c r="K428">
        <v>2.141</v>
      </c>
      <c r="L428" s="96">
        <f t="shared" si="64"/>
        <v>1.6732</v>
      </c>
      <c r="M428" s="107">
        <v>5.5147656768714146</v>
      </c>
      <c r="N428" s="96">
        <f t="shared" si="60"/>
        <v>1.5809269406945876</v>
      </c>
      <c r="O428" s="96">
        <f t="shared" si="65"/>
        <v>1.8912</v>
      </c>
      <c r="P428" s="107">
        <v>2.2816647271287041</v>
      </c>
      <c r="Q428" s="96">
        <f t="shared" si="61"/>
        <v>1.8480491566805419</v>
      </c>
      <c r="R428" s="99">
        <v>43008</v>
      </c>
      <c r="S428" s="96">
        <v>0.76900000000000002</v>
      </c>
      <c r="T428" s="96">
        <v>1.76912</v>
      </c>
      <c r="U428" s="96">
        <f t="shared" si="66"/>
        <v>0.61840000000000006</v>
      </c>
      <c r="V428" s="96">
        <f t="shared" si="66"/>
        <v>1.61852</v>
      </c>
      <c r="W428" s="96">
        <v>17.205370462456003</v>
      </c>
      <c r="X428" s="96">
        <v>7.5332348596762575</v>
      </c>
      <c r="Y428" s="96">
        <f t="shared" si="62"/>
        <v>0.51200198906017214</v>
      </c>
      <c r="Z428" s="96">
        <f t="shared" si="62"/>
        <v>1.4965930871491677</v>
      </c>
      <c r="AA428" s="96">
        <f t="shared" si="67"/>
        <v>0.67613810867488811</v>
      </c>
      <c r="AB428" s="96">
        <f t="shared" si="68"/>
        <v>0.44326393822866778</v>
      </c>
      <c r="AC428" s="96">
        <f t="shared" si="63"/>
        <v>0.8098232028834893</v>
      </c>
      <c r="AD428">
        <f t="shared" si="69"/>
        <v>69</v>
      </c>
      <c r="AE428" s="96">
        <f t="shared" si="70"/>
        <v>0.19698561915096424</v>
      </c>
      <c r="AF428" s="96">
        <f t="shared" si="71"/>
        <v>8.1221960766120569E-3</v>
      </c>
      <c r="AG428" s="97" t="s">
        <v>194</v>
      </c>
      <c r="AH428" s="97" t="s">
        <v>194</v>
      </c>
      <c r="AI428" s="97" t="s">
        <v>194</v>
      </c>
      <c r="AJ428" s="97" t="s">
        <v>194</v>
      </c>
      <c r="AK428" s="97" t="s">
        <v>194</v>
      </c>
      <c r="AL428" s="97" t="s">
        <v>195</v>
      </c>
    </row>
    <row r="429" spans="2:38">
      <c r="B429" t="s">
        <v>1074</v>
      </c>
      <c r="C429" s="93">
        <v>134</v>
      </c>
      <c r="D429" t="s">
        <v>89</v>
      </c>
      <c r="E429" t="s">
        <v>107</v>
      </c>
      <c r="F429" s="98">
        <v>6</v>
      </c>
      <c r="G429" s="99">
        <v>42939</v>
      </c>
      <c r="H429" s="100" t="s">
        <v>1699</v>
      </c>
      <c r="I429" t="s">
        <v>1700</v>
      </c>
      <c r="J429">
        <v>2.0369999999999999</v>
      </c>
      <c r="K429">
        <v>2.161</v>
      </c>
      <c r="L429" s="96">
        <f t="shared" si="64"/>
        <v>1.7871999999999999</v>
      </c>
      <c r="M429" s="107">
        <v>5.5147656768714146</v>
      </c>
      <c r="N429" s="96">
        <f t="shared" si="60"/>
        <v>1.688640107822954</v>
      </c>
      <c r="O429" s="96">
        <f t="shared" si="65"/>
        <v>1.9112</v>
      </c>
      <c r="P429" s="107">
        <v>2.2816647271287041</v>
      </c>
      <c r="Q429" s="96">
        <f t="shared" si="61"/>
        <v>1.8675928237351163</v>
      </c>
      <c r="R429" s="99">
        <v>43008</v>
      </c>
      <c r="S429" s="96">
        <v>0.68400000000000005</v>
      </c>
      <c r="T429" s="96">
        <v>1.7554000000000001</v>
      </c>
      <c r="U429" s="96">
        <f t="shared" si="66"/>
        <v>0.5334000000000001</v>
      </c>
      <c r="V429" s="96">
        <f t="shared" si="66"/>
        <v>1.6048</v>
      </c>
      <c r="W429" s="96">
        <v>16.995073891625683</v>
      </c>
      <c r="X429" s="96">
        <v>5.5740828966174707</v>
      </c>
      <c r="Y429" s="96">
        <f t="shared" si="62"/>
        <v>0.44274827586206866</v>
      </c>
      <c r="Z429" s="96">
        <f t="shared" si="62"/>
        <v>1.5153471176750828</v>
      </c>
      <c r="AA429" s="96">
        <f t="shared" si="67"/>
        <v>0.73780779349551684</v>
      </c>
      <c r="AB429" s="96">
        <f t="shared" si="68"/>
        <v>0.48369347032010135</v>
      </c>
      <c r="AC429" s="96">
        <f t="shared" si="63"/>
        <v>0.81139052282522961</v>
      </c>
      <c r="AD429">
        <f t="shared" si="69"/>
        <v>69</v>
      </c>
      <c r="AE429" s="96">
        <f t="shared" si="70"/>
        <v>0.1237437131882223</v>
      </c>
      <c r="AF429" s="96">
        <f t="shared" si="71"/>
        <v>7.1621933616757526E-3</v>
      </c>
      <c r="AG429" s="97" t="s">
        <v>194</v>
      </c>
      <c r="AH429" s="97" t="s">
        <v>194</v>
      </c>
      <c r="AI429" s="97" t="s">
        <v>195</v>
      </c>
      <c r="AJ429" s="97" t="s">
        <v>194</v>
      </c>
      <c r="AK429" s="97" t="s">
        <v>194</v>
      </c>
      <c r="AL429" s="97" t="s">
        <v>195</v>
      </c>
    </row>
    <row r="430" spans="2:38">
      <c r="B430" t="s">
        <v>1074</v>
      </c>
      <c r="C430" s="93">
        <v>135</v>
      </c>
      <c r="D430" t="s">
        <v>89</v>
      </c>
      <c r="E430" t="s">
        <v>107</v>
      </c>
      <c r="F430" s="98">
        <v>7</v>
      </c>
      <c r="G430" s="99">
        <v>42939</v>
      </c>
      <c r="H430" s="100" t="s">
        <v>1701</v>
      </c>
      <c r="I430" t="s">
        <v>1702</v>
      </c>
      <c r="J430">
        <v>2.069</v>
      </c>
      <c r="K430">
        <v>2.2170000000000001</v>
      </c>
      <c r="L430" s="96">
        <f t="shared" si="64"/>
        <v>1.8191999999999999</v>
      </c>
      <c r="M430" s="107">
        <v>5.5147656768714146</v>
      </c>
      <c r="N430" s="96">
        <f t="shared" si="60"/>
        <v>1.7188753828063552</v>
      </c>
      <c r="O430" s="96">
        <f t="shared" si="65"/>
        <v>1.9672000000000001</v>
      </c>
      <c r="P430" s="107">
        <v>2.2816647271287041</v>
      </c>
      <c r="Q430" s="96">
        <f t="shared" si="61"/>
        <v>1.9223150914879241</v>
      </c>
      <c r="R430" s="99">
        <v>43008</v>
      </c>
      <c r="S430" s="96">
        <v>0.7097</v>
      </c>
      <c r="T430" s="96">
        <v>1.7884</v>
      </c>
      <c r="U430" s="96">
        <f t="shared" si="66"/>
        <v>0.55909999999999993</v>
      </c>
      <c r="V430" s="96">
        <f t="shared" si="66"/>
        <v>1.6377999999999999</v>
      </c>
      <c r="W430" s="96">
        <v>18.257464512971215</v>
      </c>
      <c r="X430" s="96">
        <v>7.1172784243511256</v>
      </c>
      <c r="Y430" s="96">
        <f t="shared" si="62"/>
        <v>0.45702251590797788</v>
      </c>
      <c r="Z430" s="96">
        <f t="shared" si="62"/>
        <v>1.5212332139659772</v>
      </c>
      <c r="AA430" s="96">
        <f t="shared" si="67"/>
        <v>0.73411538702601509</v>
      </c>
      <c r="AB430" s="96">
        <f t="shared" si="68"/>
        <v>0.48127279529496486</v>
      </c>
      <c r="AC430" s="96">
        <f t="shared" si="63"/>
        <v>0.79135476837384722</v>
      </c>
      <c r="AD430">
        <f t="shared" si="69"/>
        <v>69</v>
      </c>
      <c r="AE430" s="96">
        <f t="shared" si="70"/>
        <v>0.12812899403086087</v>
      </c>
      <c r="AF430" s="96">
        <f t="shared" si="71"/>
        <v>8.2366322203474857E-3</v>
      </c>
      <c r="AG430" s="97" t="s">
        <v>194</v>
      </c>
      <c r="AH430" s="97" t="s">
        <v>194</v>
      </c>
      <c r="AI430" s="97" t="s">
        <v>194</v>
      </c>
      <c r="AJ430" s="97" t="s">
        <v>194</v>
      </c>
      <c r="AK430" s="97" t="s">
        <v>194</v>
      </c>
      <c r="AL430" s="97" t="s">
        <v>194</v>
      </c>
    </row>
    <row r="431" spans="2:38">
      <c r="B431" t="s">
        <v>1074</v>
      </c>
      <c r="C431" s="93">
        <v>136</v>
      </c>
      <c r="D431" t="s">
        <v>89</v>
      </c>
      <c r="E431" t="s">
        <v>107</v>
      </c>
      <c r="F431" s="98">
        <v>8</v>
      </c>
      <c r="G431" s="99">
        <v>42939</v>
      </c>
      <c r="H431" s="100" t="s">
        <v>1703</v>
      </c>
      <c r="I431" t="s">
        <v>1704</v>
      </c>
      <c r="J431">
        <v>1.984</v>
      </c>
      <c r="K431">
        <v>2.1960000000000002</v>
      </c>
      <c r="L431" s="96">
        <f t="shared" si="64"/>
        <v>1.7342</v>
      </c>
      <c r="M431" s="107">
        <v>5.5147656768714146</v>
      </c>
      <c r="N431" s="96">
        <f t="shared" si="60"/>
        <v>1.6385629336316958</v>
      </c>
      <c r="O431" s="96">
        <f t="shared" si="65"/>
        <v>1.9462000000000002</v>
      </c>
      <c r="P431" s="107">
        <v>2.2816647271287041</v>
      </c>
      <c r="Q431" s="96">
        <f t="shared" si="61"/>
        <v>1.9017942410806212</v>
      </c>
      <c r="R431" s="99">
        <v>43008</v>
      </c>
      <c r="S431" s="96">
        <v>0.77739999999999998</v>
      </c>
      <c r="T431" s="96">
        <v>1.7265999999999999</v>
      </c>
      <c r="U431" s="96">
        <f t="shared" si="66"/>
        <v>0.62680000000000002</v>
      </c>
      <c r="V431" s="96">
        <f t="shared" si="66"/>
        <v>1.5759999999999998</v>
      </c>
      <c r="W431" s="96">
        <v>23.004251299007908</v>
      </c>
      <c r="X431" s="96">
        <v>9.4517958412093144</v>
      </c>
      <c r="Y431" s="96">
        <f t="shared" si="62"/>
        <v>0.48260935285781847</v>
      </c>
      <c r="Z431" s="96">
        <f t="shared" si="62"/>
        <v>1.427039697542541</v>
      </c>
      <c r="AA431" s="96">
        <f t="shared" si="67"/>
        <v>0.70546791767822581</v>
      </c>
      <c r="AB431" s="96">
        <f t="shared" si="68"/>
        <v>0.46249203154201984</v>
      </c>
      <c r="AC431" s="96">
        <f t="shared" si="63"/>
        <v>0.7503649273497015</v>
      </c>
      <c r="AD431">
        <f t="shared" si="69"/>
        <v>69</v>
      </c>
      <c r="AE431" s="96">
        <f t="shared" si="70"/>
        <v>0.16215211677170327</v>
      </c>
      <c r="AF431" s="96">
        <f t="shared" si="71"/>
        <v>1.1246506407086737E-2</v>
      </c>
      <c r="AG431" s="97" t="s">
        <v>194</v>
      </c>
      <c r="AH431" s="97" t="s">
        <v>194</v>
      </c>
      <c r="AI431" s="97" t="s">
        <v>194</v>
      </c>
      <c r="AJ431" s="97" t="s">
        <v>194</v>
      </c>
      <c r="AK431" s="97" t="s">
        <v>194</v>
      </c>
      <c r="AL431" s="97" t="s">
        <v>195</v>
      </c>
    </row>
    <row r="432" spans="2:38">
      <c r="B432" t="s">
        <v>1074</v>
      </c>
      <c r="C432" s="93">
        <v>137</v>
      </c>
      <c r="D432" t="s">
        <v>91</v>
      </c>
      <c r="E432" t="s">
        <v>107</v>
      </c>
      <c r="F432" s="94">
        <v>1</v>
      </c>
      <c r="G432" s="99">
        <v>42939</v>
      </c>
      <c r="H432" s="100" t="s">
        <v>1705</v>
      </c>
      <c r="I432" t="s">
        <v>1706</v>
      </c>
      <c r="J432">
        <v>1.956</v>
      </c>
      <c r="K432">
        <v>2.0110000000000001</v>
      </c>
      <c r="L432" s="96">
        <f t="shared" si="64"/>
        <v>1.7061999999999999</v>
      </c>
      <c r="M432" s="107">
        <v>5.5147656768714146</v>
      </c>
      <c r="N432" s="96">
        <f t="shared" si="60"/>
        <v>1.6121070680212199</v>
      </c>
      <c r="O432" s="96">
        <f t="shared" si="65"/>
        <v>1.7612000000000001</v>
      </c>
      <c r="P432" s="107">
        <v>2.2816647271287041</v>
      </c>
      <c r="Q432" s="96">
        <f t="shared" si="61"/>
        <v>1.7210153208258094</v>
      </c>
      <c r="R432" s="99">
        <v>43008</v>
      </c>
      <c r="S432" s="96">
        <v>0.85829999999999995</v>
      </c>
      <c r="T432" s="96">
        <v>1.7652000000000001</v>
      </c>
      <c r="U432" s="96">
        <f t="shared" si="66"/>
        <v>0.7077</v>
      </c>
      <c r="V432" s="96">
        <f t="shared" si="66"/>
        <v>1.6146</v>
      </c>
      <c r="W432" s="96">
        <v>28.521997034107514</v>
      </c>
      <c r="X432" s="96">
        <v>9.0322580645165651</v>
      </c>
      <c r="Y432" s="96">
        <f t="shared" si="62"/>
        <v>0.50584982698962111</v>
      </c>
      <c r="Z432" s="96">
        <f t="shared" si="62"/>
        <v>1.4687651612903156</v>
      </c>
      <c r="AA432" s="96">
        <f t="shared" si="67"/>
        <v>0.68621821898558744</v>
      </c>
      <c r="AB432" s="96">
        <f t="shared" si="68"/>
        <v>0.44987227657962509</v>
      </c>
      <c r="AC432" s="96">
        <f t="shared" si="63"/>
        <v>0.85342945150862781</v>
      </c>
      <c r="AD432">
        <f t="shared" si="69"/>
        <v>69</v>
      </c>
      <c r="AE432" s="96">
        <f t="shared" si="70"/>
        <v>0.1850139917035778</v>
      </c>
      <c r="AF432" s="96">
        <f t="shared" si="71"/>
        <v>5.7135594254398006E-3</v>
      </c>
      <c r="AG432" s="97" t="s">
        <v>194</v>
      </c>
      <c r="AH432" s="97" t="s">
        <v>194</v>
      </c>
      <c r="AI432" s="97" t="s">
        <v>194</v>
      </c>
      <c r="AJ432" s="97" t="s">
        <v>194</v>
      </c>
      <c r="AK432" s="97" t="s">
        <v>194</v>
      </c>
      <c r="AL432" s="97" t="s">
        <v>194</v>
      </c>
    </row>
    <row r="433" spans="2:38">
      <c r="B433" t="s">
        <v>1074</v>
      </c>
      <c r="C433" s="93">
        <v>138</v>
      </c>
      <c r="D433" t="s">
        <v>91</v>
      </c>
      <c r="E433" t="s">
        <v>107</v>
      </c>
      <c r="F433" s="94">
        <v>2</v>
      </c>
      <c r="G433" s="99">
        <v>42939</v>
      </c>
      <c r="H433" s="100" t="s">
        <v>1707</v>
      </c>
      <c r="I433" t="s">
        <v>1708</v>
      </c>
      <c r="J433">
        <v>2.0009999999999999</v>
      </c>
      <c r="K433">
        <v>2.1970000000000001</v>
      </c>
      <c r="L433" s="96">
        <f t="shared" si="64"/>
        <v>1.7511999999999999</v>
      </c>
      <c r="M433" s="107">
        <v>5.5147656768714146</v>
      </c>
      <c r="N433" s="96">
        <f t="shared" si="60"/>
        <v>1.6546254234666278</v>
      </c>
      <c r="O433" s="96">
        <f t="shared" si="65"/>
        <v>1.9472</v>
      </c>
      <c r="P433" s="107">
        <v>2.2816647271287041</v>
      </c>
      <c r="Q433" s="96">
        <f t="shared" si="61"/>
        <v>1.90277142443335</v>
      </c>
      <c r="R433" s="99">
        <v>43008</v>
      </c>
      <c r="S433" s="96">
        <v>0.66439999999999999</v>
      </c>
      <c r="T433" s="96">
        <v>1.7765</v>
      </c>
      <c r="U433" s="96">
        <f t="shared" si="66"/>
        <v>0.51380000000000003</v>
      </c>
      <c r="V433" s="96">
        <f t="shared" si="66"/>
        <v>1.6258999999999999</v>
      </c>
      <c r="W433" s="96">
        <v>17.053529133112047</v>
      </c>
      <c r="X433" s="96">
        <v>5.3694581280797298</v>
      </c>
      <c r="Y433" s="96">
        <f t="shared" si="62"/>
        <v>0.42617896731407034</v>
      </c>
      <c r="Z433" s="96">
        <f t="shared" si="62"/>
        <v>1.5385979802955516</v>
      </c>
      <c r="AA433" s="96">
        <f t="shared" si="67"/>
        <v>0.74243175448061405</v>
      </c>
      <c r="AB433" s="96">
        <f t="shared" si="68"/>
        <v>0.4867248556690012</v>
      </c>
      <c r="AC433" s="96">
        <f t="shared" si="63"/>
        <v>0.80860893775181109</v>
      </c>
      <c r="AD433">
        <f t="shared" si="69"/>
        <v>69</v>
      </c>
      <c r="AE433" s="96">
        <f t="shared" si="70"/>
        <v>0.11825207306340368</v>
      </c>
      <c r="AF433" s="96">
        <f t="shared" si="71"/>
        <v>7.2404748628389802E-3</v>
      </c>
      <c r="AG433" s="97" t="s">
        <v>194</v>
      </c>
      <c r="AH433" s="97" t="s">
        <v>194</v>
      </c>
      <c r="AI433" s="97" t="s">
        <v>194</v>
      </c>
      <c r="AJ433" s="97" t="s">
        <v>194</v>
      </c>
      <c r="AK433" s="97" t="s">
        <v>194</v>
      </c>
      <c r="AL433" s="97" t="s">
        <v>194</v>
      </c>
    </row>
    <row r="434" spans="2:38">
      <c r="B434" t="s">
        <v>1074</v>
      </c>
      <c r="C434" s="93">
        <v>139</v>
      </c>
      <c r="D434" t="s">
        <v>91</v>
      </c>
      <c r="E434" t="s">
        <v>107</v>
      </c>
      <c r="F434" s="94">
        <v>3</v>
      </c>
      <c r="G434" s="99">
        <v>42939</v>
      </c>
      <c r="H434" s="100" t="s">
        <v>1709</v>
      </c>
      <c r="I434" t="s">
        <v>1710</v>
      </c>
      <c r="J434">
        <v>1.95</v>
      </c>
      <c r="K434">
        <v>2.1480000000000001</v>
      </c>
      <c r="L434" s="96">
        <f t="shared" si="64"/>
        <v>1.7001999999999999</v>
      </c>
      <c r="M434" s="107">
        <v>5.5147656768714146</v>
      </c>
      <c r="N434" s="96">
        <f t="shared" si="60"/>
        <v>1.6064379539618321</v>
      </c>
      <c r="O434" s="96">
        <f t="shared" si="65"/>
        <v>1.8982000000000001</v>
      </c>
      <c r="P434" s="107">
        <v>2.2816647271287041</v>
      </c>
      <c r="Q434" s="96">
        <f t="shared" si="61"/>
        <v>1.854889440149643</v>
      </c>
      <c r="R434" s="99">
        <v>43008</v>
      </c>
      <c r="S434" s="96">
        <v>0.71699999999999997</v>
      </c>
      <c r="T434" s="96">
        <v>1.5846</v>
      </c>
      <c r="U434" s="96">
        <f t="shared" si="66"/>
        <v>0.56640000000000001</v>
      </c>
      <c r="V434" s="96">
        <f t="shared" si="66"/>
        <v>1.4339999999999999</v>
      </c>
      <c r="W434" s="96">
        <v>21.365853658537009</v>
      </c>
      <c r="X434" s="96">
        <v>7.9318734793180647</v>
      </c>
      <c r="Y434" s="96">
        <f t="shared" si="62"/>
        <v>0.44538380487804641</v>
      </c>
      <c r="Z434" s="96">
        <f t="shared" si="62"/>
        <v>1.3202569343065789</v>
      </c>
      <c r="AA434" s="96">
        <f t="shared" si="67"/>
        <v>0.72275069586121821</v>
      </c>
      <c r="AB434" s="96">
        <f t="shared" si="68"/>
        <v>0.47382230892564431</v>
      </c>
      <c r="AC434" s="96">
        <f t="shared" si="63"/>
        <v>0.71177122783127567</v>
      </c>
      <c r="AD434">
        <f t="shared" si="69"/>
        <v>69</v>
      </c>
      <c r="AE434" s="96">
        <f t="shared" si="70"/>
        <v>0.14162625194629663</v>
      </c>
      <c r="AF434" s="96">
        <f t="shared" si="71"/>
        <v>1.3583672166515263E-2</v>
      </c>
      <c r="AG434" s="97" t="s">
        <v>194</v>
      </c>
      <c r="AH434" s="97" t="s">
        <v>194</v>
      </c>
      <c r="AI434" s="97" t="s">
        <v>194</v>
      </c>
      <c r="AJ434" s="97" t="s">
        <v>194</v>
      </c>
      <c r="AK434" s="97" t="s">
        <v>194</v>
      </c>
      <c r="AL434" s="97" t="s">
        <v>194</v>
      </c>
    </row>
    <row r="435" spans="2:38">
      <c r="B435" t="s">
        <v>1074</v>
      </c>
      <c r="C435" s="93">
        <v>140</v>
      </c>
      <c r="D435" t="s">
        <v>91</v>
      </c>
      <c r="E435" t="s">
        <v>107</v>
      </c>
      <c r="F435" s="98">
        <v>4</v>
      </c>
      <c r="G435" s="99">
        <v>42939</v>
      </c>
      <c r="H435" s="100" t="s">
        <v>1711</v>
      </c>
      <c r="I435" t="s">
        <v>1712</v>
      </c>
      <c r="J435">
        <v>2.0550000000000002</v>
      </c>
      <c r="K435">
        <v>2.1070000000000002</v>
      </c>
      <c r="L435" s="96">
        <f t="shared" si="64"/>
        <v>1.8052000000000001</v>
      </c>
      <c r="M435" s="107">
        <v>5.5147656768714146</v>
      </c>
      <c r="N435" s="96">
        <f t="shared" si="60"/>
        <v>1.7056474500011174</v>
      </c>
      <c r="O435" s="96">
        <f t="shared" si="65"/>
        <v>1.8572000000000002</v>
      </c>
      <c r="P435" s="107">
        <v>2.2816647271287041</v>
      </c>
      <c r="Q435" s="96">
        <f t="shared" si="61"/>
        <v>1.814824922687766</v>
      </c>
      <c r="R435" s="99">
        <v>43008</v>
      </c>
      <c r="S435" s="96">
        <v>0.87409999999999999</v>
      </c>
      <c r="T435" s="96">
        <v>1.7403999999999999</v>
      </c>
      <c r="U435" s="96">
        <f t="shared" si="66"/>
        <v>0.72350000000000003</v>
      </c>
      <c r="V435" s="96">
        <f t="shared" si="66"/>
        <v>1.5897999999999999</v>
      </c>
      <c r="W435" s="96">
        <v>15.89673913043449</v>
      </c>
      <c r="X435" s="96">
        <v>14.236453201970816</v>
      </c>
      <c r="Y435" s="96">
        <f t="shared" si="62"/>
        <v>0.60848709239130649</v>
      </c>
      <c r="Z435" s="96">
        <f t="shared" si="62"/>
        <v>1.3634688669950679</v>
      </c>
      <c r="AA435" s="96">
        <f t="shared" si="67"/>
        <v>0.64325154510042037</v>
      </c>
      <c r="AB435" s="96">
        <f t="shared" si="68"/>
        <v>0.42170410082592885</v>
      </c>
      <c r="AC435" s="96">
        <f t="shared" si="63"/>
        <v>0.75129498716369991</v>
      </c>
      <c r="AD435">
        <f t="shared" si="69"/>
        <v>69</v>
      </c>
      <c r="AE435" s="96">
        <f t="shared" si="70"/>
        <v>0.23604329560520143</v>
      </c>
      <c r="AF435" s="96">
        <f t="shared" si="71"/>
        <v>1.2913298006778913E-2</v>
      </c>
      <c r="AG435" s="97" t="s">
        <v>194</v>
      </c>
      <c r="AH435" s="97" t="s">
        <v>194</v>
      </c>
      <c r="AI435" s="97" t="s">
        <v>194</v>
      </c>
      <c r="AJ435" s="97" t="s">
        <v>194</v>
      </c>
      <c r="AK435" s="97" t="s">
        <v>194</v>
      </c>
      <c r="AL435" s="97" t="s">
        <v>194</v>
      </c>
    </row>
    <row r="436" spans="2:38">
      <c r="B436" t="s">
        <v>1074</v>
      </c>
      <c r="C436" s="93">
        <v>141</v>
      </c>
      <c r="D436" t="s">
        <v>91</v>
      </c>
      <c r="E436" t="s">
        <v>107</v>
      </c>
      <c r="F436" s="98">
        <v>5</v>
      </c>
      <c r="G436" s="99" t="s">
        <v>193</v>
      </c>
      <c r="H436" s="100" t="s">
        <v>193</v>
      </c>
      <c r="I436" t="s">
        <v>193</v>
      </c>
      <c r="J436" t="s">
        <v>193</v>
      </c>
      <c r="K436" t="s">
        <v>193</v>
      </c>
      <c r="L436" s="96" t="str">
        <f t="shared" si="64"/>
        <v/>
      </c>
      <c r="M436" s="107">
        <v>5.5147656768714146</v>
      </c>
      <c r="N436" s="96" t="str">
        <f t="shared" si="60"/>
        <v/>
      </c>
      <c r="O436" s="96" t="str">
        <f t="shared" si="65"/>
        <v/>
      </c>
      <c r="P436" s="107">
        <v>2.2816647271287041</v>
      </c>
      <c r="Q436" s="96" t="str">
        <f t="shared" si="61"/>
        <v/>
      </c>
      <c r="R436" s="99" t="s">
        <v>193</v>
      </c>
      <c r="S436" s="96" t="s">
        <v>193</v>
      </c>
      <c r="T436" s="96" t="s">
        <v>193</v>
      </c>
      <c r="U436" s="96" t="str">
        <f t="shared" si="66"/>
        <v/>
      </c>
      <c r="V436" s="96" t="str">
        <f t="shared" si="66"/>
        <v/>
      </c>
      <c r="W436" s="96" t="s">
        <v>193</v>
      </c>
      <c r="X436" s="96" t="s">
        <v>193</v>
      </c>
      <c r="Y436" s="96" t="str">
        <f t="shared" si="62"/>
        <v/>
      </c>
      <c r="Z436" s="96" t="str">
        <f t="shared" si="62"/>
        <v/>
      </c>
      <c r="AA436" s="96" t="str">
        <f t="shared" si="67"/>
        <v/>
      </c>
      <c r="AB436" s="96" t="str">
        <f t="shared" si="68"/>
        <v/>
      </c>
      <c r="AC436" s="96" t="str">
        <f t="shared" si="63"/>
        <v/>
      </c>
      <c r="AD436" t="str">
        <f t="shared" si="69"/>
        <v/>
      </c>
      <c r="AE436" s="96" t="str">
        <f t="shared" si="70"/>
        <v/>
      </c>
      <c r="AF436" s="96" t="str">
        <f t="shared" si="71"/>
        <v/>
      </c>
      <c r="AG436" s="97" t="s">
        <v>194</v>
      </c>
      <c r="AH436" s="97" t="s">
        <v>194</v>
      </c>
      <c r="AI436" s="97" t="s">
        <v>194</v>
      </c>
      <c r="AJ436" s="97" t="s">
        <v>194</v>
      </c>
      <c r="AK436" s="97" t="s">
        <v>194</v>
      </c>
      <c r="AL436" s="97" t="s">
        <v>194</v>
      </c>
    </row>
    <row r="437" spans="2:38">
      <c r="B437" t="s">
        <v>1074</v>
      </c>
      <c r="C437" s="93">
        <v>142</v>
      </c>
      <c r="D437" t="s">
        <v>91</v>
      </c>
      <c r="E437" t="s">
        <v>107</v>
      </c>
      <c r="F437" s="98">
        <v>6</v>
      </c>
      <c r="G437" s="99">
        <v>42939</v>
      </c>
      <c r="H437" s="100" t="s">
        <v>1713</v>
      </c>
      <c r="I437" t="s">
        <v>1714</v>
      </c>
      <c r="J437">
        <v>2.1070000000000002</v>
      </c>
      <c r="K437">
        <v>2.0699999999999998</v>
      </c>
      <c r="L437" s="96">
        <f t="shared" si="64"/>
        <v>1.8572000000000002</v>
      </c>
      <c r="M437" s="107">
        <v>5.5147656768714146</v>
      </c>
      <c r="N437" s="96">
        <f t="shared" si="60"/>
        <v>1.7547797718491442</v>
      </c>
      <c r="O437" s="96">
        <f t="shared" si="65"/>
        <v>1.8201999999999998</v>
      </c>
      <c r="P437" s="107">
        <v>2.2816647271287041</v>
      </c>
      <c r="Q437" s="96">
        <f t="shared" si="61"/>
        <v>1.7786691386368032</v>
      </c>
      <c r="R437" s="99">
        <v>43008</v>
      </c>
      <c r="S437" s="96">
        <v>0.88229999999999997</v>
      </c>
      <c r="T437" s="96">
        <v>1.5521</v>
      </c>
      <c r="U437" s="96">
        <f t="shared" si="66"/>
        <v>0.73170000000000002</v>
      </c>
      <c r="V437" s="96">
        <f t="shared" si="66"/>
        <v>1.4015</v>
      </c>
      <c r="W437" s="96">
        <v>17.412935323382904</v>
      </c>
      <c r="X437" s="96">
        <v>3.7612838515544587</v>
      </c>
      <c r="Y437" s="96">
        <f t="shared" si="62"/>
        <v>0.60428955223880731</v>
      </c>
      <c r="Z437" s="96">
        <f t="shared" si="62"/>
        <v>1.3487856068204642</v>
      </c>
      <c r="AA437" s="96">
        <f t="shared" si="67"/>
        <v>0.6556322554356655</v>
      </c>
      <c r="AB437" s="96">
        <f t="shared" si="68"/>
        <v>0.42982067102195648</v>
      </c>
      <c r="AC437" s="96">
        <f t="shared" si="63"/>
        <v>0.75831169357005446</v>
      </c>
      <c r="AD437">
        <f t="shared" si="69"/>
        <v>69</v>
      </c>
      <c r="AE437" s="96">
        <f t="shared" si="70"/>
        <v>0.22133936409065857</v>
      </c>
      <c r="AF437" s="96">
        <f t="shared" si="71"/>
        <v>1.1974236166604058E-2</v>
      </c>
      <c r="AG437" s="97" t="s">
        <v>194</v>
      </c>
      <c r="AH437" s="97" t="s">
        <v>194</v>
      </c>
      <c r="AI437" s="97" t="s">
        <v>194</v>
      </c>
      <c r="AJ437" s="97" t="s">
        <v>194</v>
      </c>
      <c r="AK437" s="97" t="s">
        <v>194</v>
      </c>
      <c r="AL437" s="97" t="s">
        <v>195</v>
      </c>
    </row>
    <row r="438" spans="2:38">
      <c r="B438" t="s">
        <v>1074</v>
      </c>
      <c r="C438" s="93">
        <v>143</v>
      </c>
      <c r="D438" t="s">
        <v>91</v>
      </c>
      <c r="E438" t="s">
        <v>107</v>
      </c>
      <c r="F438" s="98">
        <v>7</v>
      </c>
      <c r="G438" s="99">
        <v>42939</v>
      </c>
      <c r="H438" s="100" t="s">
        <v>1715</v>
      </c>
      <c r="I438" t="s">
        <v>1716</v>
      </c>
      <c r="J438">
        <v>2.1240000000000001</v>
      </c>
      <c r="K438">
        <v>2.1640000000000001</v>
      </c>
      <c r="L438" s="96">
        <f t="shared" si="64"/>
        <v>1.8742000000000001</v>
      </c>
      <c r="M438" s="107">
        <v>5.5147656768714146</v>
      </c>
      <c r="N438" s="96">
        <f t="shared" si="60"/>
        <v>1.770842261684076</v>
      </c>
      <c r="O438" s="96">
        <f t="shared" si="65"/>
        <v>1.9142000000000001</v>
      </c>
      <c r="P438" s="107">
        <v>2.2816647271287041</v>
      </c>
      <c r="Q438" s="96">
        <f t="shared" si="61"/>
        <v>1.8705243737933024</v>
      </c>
      <c r="R438" s="99">
        <v>43008</v>
      </c>
      <c r="S438" s="96">
        <v>0.82040000000000002</v>
      </c>
      <c r="T438" s="96">
        <v>1.6592</v>
      </c>
      <c r="U438" s="96">
        <f t="shared" si="66"/>
        <v>0.66979999999999995</v>
      </c>
      <c r="V438" s="96">
        <f t="shared" si="66"/>
        <v>1.5085999999999999</v>
      </c>
      <c r="W438" s="96">
        <v>18.392504930966592</v>
      </c>
      <c r="X438" s="96">
        <v>10.110294117647566</v>
      </c>
      <c r="Y438" s="96">
        <f t="shared" si="62"/>
        <v>0.54660700197238576</v>
      </c>
      <c r="Z438" s="96">
        <f t="shared" si="62"/>
        <v>1.3560761029411688</v>
      </c>
      <c r="AA438" s="96">
        <f t="shared" si="67"/>
        <v>0.69132936693494029</v>
      </c>
      <c r="AB438" s="96">
        <f t="shared" si="68"/>
        <v>0.45322305290746684</v>
      </c>
      <c r="AC438" s="96">
        <f t="shared" si="63"/>
        <v>0.72497109470492183</v>
      </c>
      <c r="AD438">
        <f t="shared" si="69"/>
        <v>69</v>
      </c>
      <c r="AE438" s="96">
        <f t="shared" si="70"/>
        <v>0.17894374473285002</v>
      </c>
      <c r="AF438" s="96">
        <f t="shared" si="71"/>
        <v>1.3529140898648108E-2</v>
      </c>
      <c r="AG438" s="97" t="s">
        <v>194</v>
      </c>
      <c r="AH438" s="97" t="s">
        <v>194</v>
      </c>
      <c r="AI438" s="97" t="s">
        <v>194</v>
      </c>
      <c r="AJ438" s="97" t="s">
        <v>194</v>
      </c>
      <c r="AK438" s="97" t="s">
        <v>194</v>
      </c>
      <c r="AL438" s="97" t="s">
        <v>195</v>
      </c>
    </row>
    <row r="439" spans="2:38">
      <c r="B439" t="s">
        <v>1074</v>
      </c>
      <c r="C439" s="93">
        <v>144</v>
      </c>
      <c r="D439" t="s">
        <v>91</v>
      </c>
      <c r="E439" t="s">
        <v>107</v>
      </c>
      <c r="F439" s="98">
        <v>8</v>
      </c>
      <c r="G439" s="99">
        <v>42939</v>
      </c>
      <c r="H439" s="100" t="s">
        <v>1717</v>
      </c>
      <c r="I439" t="s">
        <v>1718</v>
      </c>
      <c r="J439">
        <v>2.0499999999999998</v>
      </c>
      <c r="K439">
        <v>2.194</v>
      </c>
      <c r="L439" s="96">
        <f t="shared" si="64"/>
        <v>1.8001999999999998</v>
      </c>
      <c r="M439" s="107">
        <v>5.5147656768714146</v>
      </c>
      <c r="N439" s="96">
        <f t="shared" si="60"/>
        <v>1.7009231882849607</v>
      </c>
      <c r="O439" s="96">
        <f t="shared" si="65"/>
        <v>1.9441999999999999</v>
      </c>
      <c r="P439" s="107">
        <v>2.2816647271287041</v>
      </c>
      <c r="Q439" s="96">
        <f t="shared" si="61"/>
        <v>1.8998398743751637</v>
      </c>
      <c r="R439" s="99">
        <v>43008</v>
      </c>
      <c r="S439" s="96">
        <v>0.73660000000000003</v>
      </c>
      <c r="T439" s="96">
        <v>1.7096</v>
      </c>
      <c r="U439" s="96">
        <f t="shared" si="66"/>
        <v>0.58600000000000008</v>
      </c>
      <c r="V439" s="96">
        <f t="shared" si="66"/>
        <v>1.5589999999999999</v>
      </c>
      <c r="W439" s="96">
        <v>16.379310344827655</v>
      </c>
      <c r="X439" s="96">
        <v>6.2071917808215078</v>
      </c>
      <c r="Y439" s="96">
        <f t="shared" si="62"/>
        <v>0.49001724137931002</v>
      </c>
      <c r="Z439" s="96">
        <f t="shared" si="62"/>
        <v>1.4622298801369926</v>
      </c>
      <c r="AA439" s="96">
        <f t="shared" si="67"/>
        <v>0.71191101117658695</v>
      </c>
      <c r="AB439" s="96">
        <f t="shared" si="68"/>
        <v>0.46671600732716872</v>
      </c>
      <c r="AC439" s="96">
        <f t="shared" si="63"/>
        <v>0.76965953807970466</v>
      </c>
      <c r="AD439">
        <f t="shared" si="69"/>
        <v>69</v>
      </c>
      <c r="AE439" s="96">
        <f t="shared" si="70"/>
        <v>0.15449998672614373</v>
      </c>
      <c r="AF439" s="96">
        <f t="shared" si="71"/>
        <v>9.8594074924255506E-3</v>
      </c>
      <c r="AG439" s="97" t="s">
        <v>194</v>
      </c>
      <c r="AH439" s="97" t="s">
        <v>194</v>
      </c>
      <c r="AI439" s="97" t="s">
        <v>194</v>
      </c>
      <c r="AJ439" s="97" t="s">
        <v>194</v>
      </c>
      <c r="AK439" s="97" t="s">
        <v>194</v>
      </c>
      <c r="AL439" s="97" t="s">
        <v>194</v>
      </c>
    </row>
    <row r="440" spans="2:38">
      <c r="B440" t="s">
        <v>1074</v>
      </c>
      <c r="C440" s="93">
        <v>145</v>
      </c>
      <c r="D440" t="s">
        <v>92</v>
      </c>
      <c r="E440" t="s">
        <v>107</v>
      </c>
      <c r="F440" s="94">
        <v>1</v>
      </c>
      <c r="G440" s="99">
        <v>42939</v>
      </c>
      <c r="H440" s="100" t="s">
        <v>1719</v>
      </c>
      <c r="I440" t="s">
        <v>1720</v>
      </c>
      <c r="J440">
        <v>2.0190000000000001</v>
      </c>
      <c r="K440">
        <v>2.165</v>
      </c>
      <c r="L440" s="96">
        <f t="shared" si="64"/>
        <v>1.7692000000000001</v>
      </c>
      <c r="M440" s="107">
        <v>5.5147656768714146</v>
      </c>
      <c r="N440" s="96">
        <f t="shared" si="60"/>
        <v>1.6716327656447911</v>
      </c>
      <c r="O440" s="96">
        <f t="shared" si="65"/>
        <v>1.9152</v>
      </c>
      <c r="P440" s="107">
        <v>2.2816647271287041</v>
      </c>
      <c r="Q440" s="96">
        <f t="shared" si="61"/>
        <v>1.8715015571460312</v>
      </c>
      <c r="R440" s="99">
        <v>43010</v>
      </c>
      <c r="S440" s="96">
        <v>1.7161999999999999</v>
      </c>
      <c r="T440" s="96">
        <v>1.9753000000000001</v>
      </c>
      <c r="U440" s="96">
        <f t="shared" si="66"/>
        <v>1.5655999999999999</v>
      </c>
      <c r="V440" s="96">
        <f t="shared" si="66"/>
        <v>1.8247</v>
      </c>
      <c r="W440" s="96">
        <v>10.842779694431051</v>
      </c>
      <c r="X440" s="96">
        <v>3.7512339585388541</v>
      </c>
      <c r="Y440" s="96">
        <f t="shared" si="62"/>
        <v>1.3958454411039873</v>
      </c>
      <c r="Z440" s="96">
        <f t="shared" si="62"/>
        <v>1.7562512339585414</v>
      </c>
      <c r="AA440" s="96">
        <f t="shared" si="67"/>
        <v>0.16498080811094029</v>
      </c>
      <c r="AB440" s="96">
        <f t="shared" si="68"/>
        <v>0.10815843952166161</v>
      </c>
      <c r="AC440" s="96">
        <f t="shared" si="63"/>
        <v>0.93841825952672886</v>
      </c>
      <c r="AD440">
        <f t="shared" si="69"/>
        <v>71</v>
      </c>
      <c r="AE440" s="96">
        <f t="shared" si="70"/>
        <v>0.80406079796800434</v>
      </c>
      <c r="AF440" s="96">
        <f t="shared" si="71"/>
        <v>1.1866151958200701E-2</v>
      </c>
      <c r="AG440" s="97" t="s">
        <v>194</v>
      </c>
      <c r="AH440" s="97" t="s">
        <v>194</v>
      </c>
      <c r="AI440" s="97" t="s">
        <v>194</v>
      </c>
      <c r="AJ440" s="97" t="s">
        <v>194</v>
      </c>
      <c r="AK440" s="97" t="s">
        <v>194</v>
      </c>
      <c r="AL440" s="97" t="s">
        <v>194</v>
      </c>
    </row>
    <row r="441" spans="2:38">
      <c r="B441" t="s">
        <v>1074</v>
      </c>
      <c r="C441" s="93">
        <v>146</v>
      </c>
      <c r="D441" t="s">
        <v>92</v>
      </c>
      <c r="E441" t="s">
        <v>107</v>
      </c>
      <c r="F441" s="94">
        <v>2</v>
      </c>
      <c r="G441" s="99">
        <v>42939</v>
      </c>
      <c r="H441" s="100" t="s">
        <v>1721</v>
      </c>
      <c r="I441" t="s">
        <v>1722</v>
      </c>
      <c r="J441">
        <v>1.9950000000000001</v>
      </c>
      <c r="K441">
        <v>2.2370000000000001</v>
      </c>
      <c r="L441" s="96">
        <f t="shared" si="64"/>
        <v>1.7452000000000001</v>
      </c>
      <c r="M441" s="107">
        <v>5.5147656768714146</v>
      </c>
      <c r="N441" s="96">
        <f t="shared" si="60"/>
        <v>1.6489563094072401</v>
      </c>
      <c r="O441" s="96">
        <f t="shared" si="65"/>
        <v>1.9872000000000001</v>
      </c>
      <c r="P441" s="107">
        <v>2.2816647271287041</v>
      </c>
      <c r="Q441" s="96">
        <f t="shared" si="61"/>
        <v>1.9418587585424985</v>
      </c>
      <c r="R441" s="99">
        <v>43010</v>
      </c>
      <c r="S441" s="96">
        <v>1.6466000000000001</v>
      </c>
      <c r="T441" s="96">
        <v>2.0505</v>
      </c>
      <c r="U441" s="96">
        <f t="shared" si="66"/>
        <v>1.496</v>
      </c>
      <c r="V441" s="96">
        <f t="shared" si="66"/>
        <v>1.8998999999999999</v>
      </c>
      <c r="W441" s="96">
        <v>9.7110374230223258</v>
      </c>
      <c r="X441" s="96">
        <v>2.5435704192176245</v>
      </c>
      <c r="Y441" s="96">
        <f t="shared" si="62"/>
        <v>1.350722880151586</v>
      </c>
      <c r="Z441" s="96">
        <f t="shared" si="62"/>
        <v>1.8515747056052843</v>
      </c>
      <c r="AA441" s="96">
        <f t="shared" si="67"/>
        <v>0.18086193524609628</v>
      </c>
      <c r="AB441" s="96">
        <f t="shared" si="68"/>
        <v>0.1185698197812888</v>
      </c>
      <c r="AC441" s="96">
        <f t="shared" si="63"/>
        <v>0.95350637499249491</v>
      </c>
      <c r="AD441">
        <f t="shared" si="69"/>
        <v>71</v>
      </c>
      <c r="AE441" s="96">
        <f t="shared" si="70"/>
        <v>0.78519960184549131</v>
      </c>
      <c r="AF441" s="96">
        <f t="shared" si="71"/>
        <v>7.0109600469546824E-3</v>
      </c>
      <c r="AG441" s="97" t="s">
        <v>194</v>
      </c>
      <c r="AH441" s="97" t="s">
        <v>194</v>
      </c>
      <c r="AI441" s="97" t="s">
        <v>194</v>
      </c>
      <c r="AJ441" s="97" t="s">
        <v>194</v>
      </c>
      <c r="AK441" s="97" t="s">
        <v>194</v>
      </c>
      <c r="AL441" s="97" t="s">
        <v>194</v>
      </c>
    </row>
    <row r="442" spans="2:38">
      <c r="B442" t="s">
        <v>1074</v>
      </c>
      <c r="C442" s="93">
        <v>147</v>
      </c>
      <c r="D442" t="s">
        <v>92</v>
      </c>
      <c r="E442" t="s">
        <v>107</v>
      </c>
      <c r="F442" s="94">
        <v>3</v>
      </c>
      <c r="G442" s="99">
        <v>42939</v>
      </c>
      <c r="H442" s="100" t="s">
        <v>1723</v>
      </c>
      <c r="I442" t="s">
        <v>1724</v>
      </c>
      <c r="J442">
        <v>1.9850000000000001</v>
      </c>
      <c r="K442">
        <v>2.1680000000000001</v>
      </c>
      <c r="L442" s="96">
        <f t="shared" si="64"/>
        <v>1.7352000000000001</v>
      </c>
      <c r="M442" s="107">
        <v>5.5147656768714146</v>
      </c>
      <c r="N442" s="96">
        <f t="shared" si="60"/>
        <v>1.6395077859749272</v>
      </c>
      <c r="O442" s="96">
        <f t="shared" si="65"/>
        <v>1.9182000000000001</v>
      </c>
      <c r="P442" s="107">
        <v>2.2816647271287041</v>
      </c>
      <c r="Q442" s="96">
        <f t="shared" si="61"/>
        <v>1.8744331072042173</v>
      </c>
      <c r="R442" s="99">
        <v>43010</v>
      </c>
      <c r="S442" s="96">
        <v>1.6654</v>
      </c>
      <c r="T442" s="96">
        <v>1.9182999999999999</v>
      </c>
      <c r="U442" s="96">
        <f t="shared" si="66"/>
        <v>1.5147999999999999</v>
      </c>
      <c r="V442" s="96">
        <f t="shared" si="66"/>
        <v>1.7676999999999998</v>
      </c>
      <c r="W442" s="96">
        <v>8.1562036579344408</v>
      </c>
      <c r="X442" s="96">
        <v>3.2670454545454892</v>
      </c>
      <c r="Y442" s="96">
        <f t="shared" si="62"/>
        <v>1.391249826989609</v>
      </c>
      <c r="Z442" s="96">
        <f t="shared" si="62"/>
        <v>1.7099484374999991</v>
      </c>
      <c r="AA442" s="96">
        <f t="shared" si="67"/>
        <v>0.15142225069562121</v>
      </c>
      <c r="AB442" s="96">
        <f t="shared" si="68"/>
        <v>9.9269694042735043E-2</v>
      </c>
      <c r="AC442" s="96">
        <f t="shared" si="63"/>
        <v>0.91224831173113841</v>
      </c>
      <c r="AD442">
        <f t="shared" si="69"/>
        <v>71</v>
      </c>
      <c r="AE442" s="96">
        <f t="shared" si="70"/>
        <v>0.82016359774866843</v>
      </c>
      <c r="AF442" s="96">
        <f t="shared" si="71"/>
        <v>3.0337025326048362E-2</v>
      </c>
      <c r="AG442" s="97" t="s">
        <v>194</v>
      </c>
      <c r="AH442" s="97" t="s">
        <v>194</v>
      </c>
      <c r="AI442" s="97" t="s">
        <v>194</v>
      </c>
      <c r="AJ442" s="97" t="s">
        <v>194</v>
      </c>
      <c r="AK442" s="97" t="s">
        <v>194</v>
      </c>
      <c r="AL442" s="97" t="s">
        <v>194</v>
      </c>
    </row>
    <row r="443" spans="2:38">
      <c r="B443" t="s">
        <v>1074</v>
      </c>
      <c r="C443" s="93">
        <v>148</v>
      </c>
      <c r="D443" t="s">
        <v>92</v>
      </c>
      <c r="E443" t="s">
        <v>107</v>
      </c>
      <c r="F443" s="98">
        <v>4</v>
      </c>
      <c r="G443" s="99">
        <v>42939</v>
      </c>
      <c r="H443" s="100" t="s">
        <v>1725</v>
      </c>
      <c r="I443" t="s">
        <v>1726</v>
      </c>
      <c r="J443">
        <v>2.0979999999999999</v>
      </c>
      <c r="K443">
        <v>2.1760000000000002</v>
      </c>
      <c r="L443" s="96">
        <f t="shared" si="64"/>
        <v>1.8481999999999998</v>
      </c>
      <c r="M443" s="107">
        <v>5.5147656768714146</v>
      </c>
      <c r="N443" s="96">
        <f t="shared" si="60"/>
        <v>1.7462761007600625</v>
      </c>
      <c r="O443" s="96">
        <f t="shared" si="65"/>
        <v>1.9262000000000001</v>
      </c>
      <c r="P443" s="107">
        <v>2.2816647271287041</v>
      </c>
      <c r="Q443" s="96">
        <f t="shared" si="61"/>
        <v>1.8822505740260471</v>
      </c>
      <c r="R443" s="99">
        <v>43010</v>
      </c>
      <c r="S443" s="96">
        <v>1.7174</v>
      </c>
      <c r="T443" s="96">
        <v>1.9601999999999999</v>
      </c>
      <c r="U443" s="96">
        <f t="shared" si="66"/>
        <v>1.5668</v>
      </c>
      <c r="V443" s="96">
        <f t="shared" si="66"/>
        <v>1.8095999999999999</v>
      </c>
      <c r="W443" s="96">
        <v>9.0731707317073607</v>
      </c>
      <c r="X443" s="96">
        <v>4.0076335877862421</v>
      </c>
      <c r="Y443" s="96">
        <f t="shared" si="62"/>
        <v>1.4246415609756091</v>
      </c>
      <c r="Z443" s="96">
        <f t="shared" si="62"/>
        <v>1.73707786259542</v>
      </c>
      <c r="AA443" s="96">
        <f t="shared" si="67"/>
        <v>0.18418309661597199</v>
      </c>
      <c r="AB443" s="96">
        <f t="shared" si="68"/>
        <v>0.12074711322092228</v>
      </c>
      <c r="AC443" s="96">
        <f t="shared" si="63"/>
        <v>0.9228728026789178</v>
      </c>
      <c r="AD443">
        <f t="shared" si="69"/>
        <v>71</v>
      </c>
      <c r="AE443" s="96">
        <f t="shared" si="70"/>
        <v>0.78125522967224226</v>
      </c>
      <c r="AF443" s="96">
        <f t="shared" si="71"/>
        <v>1.4340627498880435E-2</v>
      </c>
      <c r="AG443" s="97" t="s">
        <v>194</v>
      </c>
      <c r="AH443" s="97" t="s">
        <v>194</v>
      </c>
      <c r="AI443" s="97" t="s">
        <v>194</v>
      </c>
      <c r="AJ443" s="97" t="s">
        <v>195</v>
      </c>
      <c r="AK443" s="97" t="s">
        <v>194</v>
      </c>
      <c r="AL443" s="97" t="s">
        <v>194</v>
      </c>
    </row>
    <row r="444" spans="2:38">
      <c r="B444" t="s">
        <v>1074</v>
      </c>
      <c r="C444" s="93">
        <v>149</v>
      </c>
      <c r="D444" t="s">
        <v>92</v>
      </c>
      <c r="E444" t="s">
        <v>107</v>
      </c>
      <c r="F444" s="98">
        <v>5</v>
      </c>
      <c r="G444" s="99">
        <v>42939</v>
      </c>
      <c r="H444" s="100" t="s">
        <v>1727</v>
      </c>
      <c r="I444" t="s">
        <v>1728</v>
      </c>
      <c r="J444">
        <v>1.964</v>
      </c>
      <c r="K444">
        <v>2.09</v>
      </c>
      <c r="L444" s="96">
        <f t="shared" si="64"/>
        <v>1.7141999999999999</v>
      </c>
      <c r="M444" s="107">
        <v>5.5147656768714146</v>
      </c>
      <c r="N444" s="96">
        <f t="shared" si="60"/>
        <v>1.6196658867670701</v>
      </c>
      <c r="O444" s="96">
        <f t="shared" si="65"/>
        <v>1.8401999999999998</v>
      </c>
      <c r="P444" s="107">
        <v>2.2816647271287041</v>
      </c>
      <c r="Q444" s="96">
        <f t="shared" si="61"/>
        <v>1.7982128056913775</v>
      </c>
      <c r="R444" s="99">
        <v>43010</v>
      </c>
      <c r="S444" s="96">
        <v>1.571</v>
      </c>
      <c r="T444" s="96">
        <v>1.8895999999999999</v>
      </c>
      <c r="U444" s="96">
        <f t="shared" si="66"/>
        <v>1.4203999999999999</v>
      </c>
      <c r="V444" s="96">
        <f t="shared" si="66"/>
        <v>1.7389999999999999</v>
      </c>
      <c r="W444" s="96">
        <v>7.6546506453042547</v>
      </c>
      <c r="X444" s="96">
        <v>3.7617554858933753</v>
      </c>
      <c r="Y444" s="96">
        <f t="shared" si="62"/>
        <v>1.3116733422340983</v>
      </c>
      <c r="Z444" s="96">
        <f t="shared" si="62"/>
        <v>1.673583072100314</v>
      </c>
      <c r="AA444" s="96">
        <f t="shared" si="67"/>
        <v>0.1901580733713788</v>
      </c>
      <c r="AB444" s="96">
        <f t="shared" si="68"/>
        <v>0.12466420011995383</v>
      </c>
      <c r="AC444" s="96">
        <f t="shared" si="63"/>
        <v>0.93069244463357836</v>
      </c>
      <c r="AD444">
        <f t="shared" si="69"/>
        <v>71</v>
      </c>
      <c r="AE444" s="96">
        <f t="shared" si="70"/>
        <v>0.77415905775370686</v>
      </c>
      <c r="AF444" s="96">
        <f t="shared" si="71"/>
        <v>1.1434183404503329E-2</v>
      </c>
      <c r="AG444" s="97" t="s">
        <v>194</v>
      </c>
      <c r="AH444" s="97" t="s">
        <v>194</v>
      </c>
      <c r="AI444" s="97" t="s">
        <v>194</v>
      </c>
      <c r="AJ444" s="97" t="s">
        <v>194</v>
      </c>
      <c r="AK444" s="97" t="s">
        <v>194</v>
      </c>
      <c r="AL444" s="97" t="s">
        <v>194</v>
      </c>
    </row>
    <row r="445" spans="2:38">
      <c r="B445" t="s">
        <v>1074</v>
      </c>
      <c r="C445" s="93">
        <v>150</v>
      </c>
      <c r="D445" t="s">
        <v>92</v>
      </c>
      <c r="E445" t="s">
        <v>107</v>
      </c>
      <c r="F445" s="98">
        <v>6</v>
      </c>
      <c r="G445" s="99">
        <v>42939</v>
      </c>
      <c r="H445" s="100" t="s">
        <v>1729</v>
      </c>
      <c r="I445" t="s">
        <v>1730</v>
      </c>
      <c r="J445">
        <v>1.964</v>
      </c>
      <c r="K445">
        <v>2.1779999999999999</v>
      </c>
      <c r="L445" s="96">
        <f t="shared" si="64"/>
        <v>1.7141999999999999</v>
      </c>
      <c r="M445" s="107">
        <v>5.5147656768714146</v>
      </c>
      <c r="N445" s="96">
        <f t="shared" si="60"/>
        <v>1.6196658867670701</v>
      </c>
      <c r="O445" s="96">
        <f t="shared" si="65"/>
        <v>1.9281999999999999</v>
      </c>
      <c r="P445" s="107">
        <v>2.2816647271287041</v>
      </c>
      <c r="Q445" s="96">
        <f t="shared" si="61"/>
        <v>1.8842049407315042</v>
      </c>
      <c r="R445" s="99">
        <v>43010</v>
      </c>
      <c r="S445" s="96">
        <v>1.2706999999999999</v>
      </c>
      <c r="T445" s="96">
        <v>1.9385000000000001</v>
      </c>
      <c r="U445" s="96">
        <f t="shared" si="66"/>
        <v>1.1200999999999999</v>
      </c>
      <c r="V445" s="96">
        <f t="shared" si="66"/>
        <v>1.7879</v>
      </c>
      <c r="W445" s="96">
        <v>7.8617926890330185</v>
      </c>
      <c r="X445" s="96">
        <v>3.8632986627040076</v>
      </c>
      <c r="Y445" s="96">
        <f t="shared" si="62"/>
        <v>1.0320400600901412</v>
      </c>
      <c r="Z445" s="96">
        <f t="shared" si="62"/>
        <v>1.7188280832095151</v>
      </c>
      <c r="AA445" s="96">
        <f t="shared" si="67"/>
        <v>0.36280681804681214</v>
      </c>
      <c r="AB445" s="96">
        <f t="shared" si="68"/>
        <v>0.2378496004297391</v>
      </c>
      <c r="AC445" s="96">
        <f t="shared" si="63"/>
        <v>0.91222989922859188</v>
      </c>
      <c r="AD445">
        <f t="shared" si="69"/>
        <v>71</v>
      </c>
      <c r="AE445" s="96">
        <f t="shared" si="70"/>
        <v>0.56911304269974805</v>
      </c>
      <c r="AF445" s="96">
        <f t="shared" si="71"/>
        <v>6.4855407258054302E-3</v>
      </c>
      <c r="AG445" s="97" t="s">
        <v>194</v>
      </c>
      <c r="AH445" s="97" t="s">
        <v>194</v>
      </c>
      <c r="AI445" s="97" t="s">
        <v>194</v>
      </c>
      <c r="AJ445" s="97" t="s">
        <v>194</v>
      </c>
      <c r="AK445" s="97" t="s">
        <v>194</v>
      </c>
      <c r="AL445" s="97" t="s">
        <v>194</v>
      </c>
    </row>
    <row r="446" spans="2:38">
      <c r="B446" t="s">
        <v>1074</v>
      </c>
      <c r="C446" s="93">
        <v>151</v>
      </c>
      <c r="D446" t="s">
        <v>92</v>
      </c>
      <c r="E446" t="s">
        <v>107</v>
      </c>
      <c r="F446" s="98">
        <v>7</v>
      </c>
      <c r="G446" s="99" t="s">
        <v>193</v>
      </c>
      <c r="H446" s="100" t="s">
        <v>193</v>
      </c>
      <c r="I446" t="s">
        <v>193</v>
      </c>
      <c r="J446" t="s">
        <v>193</v>
      </c>
      <c r="K446" t="s">
        <v>193</v>
      </c>
      <c r="L446" s="96" t="str">
        <f t="shared" si="64"/>
        <v/>
      </c>
      <c r="M446" s="107">
        <v>5.5147656768714146</v>
      </c>
      <c r="N446" s="96" t="str">
        <f t="shared" si="60"/>
        <v/>
      </c>
      <c r="O446" s="96" t="str">
        <f t="shared" si="65"/>
        <v/>
      </c>
      <c r="P446" s="107">
        <v>2.2816647271287041</v>
      </c>
      <c r="Q446" s="96" t="str">
        <f t="shared" si="61"/>
        <v/>
      </c>
      <c r="R446" s="99" t="s">
        <v>193</v>
      </c>
      <c r="S446" s="96" t="s">
        <v>193</v>
      </c>
      <c r="T446" s="96" t="s">
        <v>193</v>
      </c>
      <c r="U446" s="96" t="str">
        <f t="shared" si="66"/>
        <v/>
      </c>
      <c r="V446" s="96" t="str">
        <f t="shared" si="66"/>
        <v/>
      </c>
      <c r="W446" s="96" t="s">
        <v>193</v>
      </c>
      <c r="X446" s="96" t="s">
        <v>193</v>
      </c>
      <c r="Y446" s="96" t="str">
        <f t="shared" si="62"/>
        <v/>
      </c>
      <c r="Z446" s="96" t="str">
        <f t="shared" si="62"/>
        <v/>
      </c>
      <c r="AA446" s="96" t="str">
        <f t="shared" si="67"/>
        <v/>
      </c>
      <c r="AB446" s="96" t="str">
        <f t="shared" si="68"/>
        <v/>
      </c>
      <c r="AC446" s="96" t="str">
        <f t="shared" si="63"/>
        <v/>
      </c>
      <c r="AD446" t="str">
        <f t="shared" si="69"/>
        <v/>
      </c>
      <c r="AE446" s="96" t="str">
        <f t="shared" si="70"/>
        <v/>
      </c>
      <c r="AF446" s="96" t="str">
        <f t="shared" si="71"/>
        <v/>
      </c>
      <c r="AG446" s="97" t="s">
        <v>194</v>
      </c>
      <c r="AH446" s="97" t="s">
        <v>194</v>
      </c>
      <c r="AI446" s="97" t="s">
        <v>194</v>
      </c>
      <c r="AJ446" s="97" t="s">
        <v>194</v>
      </c>
      <c r="AK446" s="97" t="s">
        <v>194</v>
      </c>
      <c r="AL446" s="97" t="s">
        <v>194</v>
      </c>
    </row>
    <row r="447" spans="2:38">
      <c r="B447" t="s">
        <v>1074</v>
      </c>
      <c r="C447" s="93">
        <v>152</v>
      </c>
      <c r="D447" t="s">
        <v>92</v>
      </c>
      <c r="E447" t="s">
        <v>107</v>
      </c>
      <c r="F447" s="98">
        <v>8</v>
      </c>
      <c r="G447" s="99">
        <v>42939</v>
      </c>
      <c r="H447" s="100" t="s">
        <v>1731</v>
      </c>
      <c r="I447" t="s">
        <v>1732</v>
      </c>
      <c r="J447">
        <v>2.0880000000000001</v>
      </c>
      <c r="K447">
        <v>2.1320000000000001</v>
      </c>
      <c r="L447" s="96">
        <f t="shared" si="64"/>
        <v>1.8382000000000001</v>
      </c>
      <c r="M447" s="107">
        <v>5.5147656768714146</v>
      </c>
      <c r="N447" s="96">
        <f t="shared" si="60"/>
        <v>1.7368275773277497</v>
      </c>
      <c r="O447" s="96">
        <f t="shared" si="65"/>
        <v>1.8822000000000001</v>
      </c>
      <c r="P447" s="107">
        <v>2.2816647271287041</v>
      </c>
      <c r="Q447" s="96">
        <f t="shared" si="61"/>
        <v>1.8392545065059835</v>
      </c>
      <c r="R447" s="99">
        <v>43010</v>
      </c>
      <c r="S447" s="96">
        <v>1.3632</v>
      </c>
      <c r="T447" s="96">
        <v>1.9524999999999999</v>
      </c>
      <c r="U447" s="96">
        <f t="shared" si="66"/>
        <v>1.2125999999999999</v>
      </c>
      <c r="V447" s="96">
        <f t="shared" si="66"/>
        <v>1.8018999999999998</v>
      </c>
      <c r="W447" s="96">
        <v>7.889033376679512</v>
      </c>
      <c r="X447" s="96">
        <v>3.6981509245371296</v>
      </c>
      <c r="Y447" s="96">
        <f t="shared" si="62"/>
        <v>1.1169375812743843</v>
      </c>
      <c r="Z447" s="96">
        <f t="shared" si="62"/>
        <v>1.7352630184907654</v>
      </c>
      <c r="AA447" s="96">
        <f t="shared" si="67"/>
        <v>0.35690934675687069</v>
      </c>
      <c r="AB447" s="96">
        <f t="shared" si="68"/>
        <v>0.23398332471471811</v>
      </c>
      <c r="AC447" s="96">
        <f t="shared" si="63"/>
        <v>0.94345997922127156</v>
      </c>
      <c r="AD447">
        <f t="shared" si="69"/>
        <v>71</v>
      </c>
      <c r="AE447" s="96">
        <f t="shared" si="70"/>
        <v>0.57611716537188751</v>
      </c>
      <c r="AF447" s="96">
        <f t="shared" si="71"/>
        <v>3.8957564432233116E-3</v>
      </c>
      <c r="AG447" s="97" t="s">
        <v>194</v>
      </c>
      <c r="AH447" s="97" t="s">
        <v>194</v>
      </c>
      <c r="AI447" s="97" t="s">
        <v>194</v>
      </c>
      <c r="AJ447" s="97" t="s">
        <v>194</v>
      </c>
      <c r="AK447" s="97" t="s">
        <v>194</v>
      </c>
      <c r="AL447" s="97" t="s">
        <v>194</v>
      </c>
    </row>
    <row r="448" spans="2:38">
      <c r="B448" t="s">
        <v>1074</v>
      </c>
      <c r="C448" s="93">
        <v>153</v>
      </c>
      <c r="D448" t="s">
        <v>93</v>
      </c>
      <c r="E448" t="s">
        <v>107</v>
      </c>
      <c r="F448" s="94">
        <v>1</v>
      </c>
      <c r="G448" s="99">
        <v>42939</v>
      </c>
      <c r="H448" s="100" t="s">
        <v>1733</v>
      </c>
      <c r="I448" t="s">
        <v>1734</v>
      </c>
      <c r="J448">
        <v>2.0659999999999998</v>
      </c>
      <c r="K448">
        <v>2.2349999999999999</v>
      </c>
      <c r="L448" s="96">
        <f t="shared" si="64"/>
        <v>1.8161999999999998</v>
      </c>
      <c r="M448" s="107">
        <v>5.5147656768714146</v>
      </c>
      <c r="N448" s="96">
        <f t="shared" si="60"/>
        <v>1.7160408257766613</v>
      </c>
      <c r="O448" s="96">
        <f t="shared" si="65"/>
        <v>1.9851999999999999</v>
      </c>
      <c r="P448" s="107">
        <v>2.2816647271287041</v>
      </c>
      <c r="Q448" s="96">
        <f t="shared" si="61"/>
        <v>1.9399043918370409</v>
      </c>
      <c r="R448" s="99">
        <v>43010</v>
      </c>
      <c r="S448" s="96">
        <v>1.0404</v>
      </c>
      <c r="T448" s="96">
        <v>2.0049000000000001</v>
      </c>
      <c r="U448" s="96">
        <f t="shared" si="66"/>
        <v>0.88979999999999992</v>
      </c>
      <c r="V448" s="96">
        <f t="shared" si="66"/>
        <v>1.8543000000000001</v>
      </c>
      <c r="W448" s="96">
        <v>12.463485881207744</v>
      </c>
      <c r="X448" s="96">
        <v>4.6750818139321764</v>
      </c>
      <c r="Y448" s="96">
        <f t="shared" si="62"/>
        <v>0.77889990262901343</v>
      </c>
      <c r="Z448" s="96">
        <f t="shared" si="62"/>
        <v>1.7676099579242557</v>
      </c>
      <c r="AA448" s="96">
        <f t="shared" si="67"/>
        <v>0.54610642653184438</v>
      </c>
      <c r="AB448" s="96">
        <f t="shared" si="68"/>
        <v>0.35801751478097166</v>
      </c>
      <c r="AC448" s="96">
        <f t="shared" si="63"/>
        <v>0.91118405905064903</v>
      </c>
      <c r="AD448">
        <f t="shared" si="69"/>
        <v>71</v>
      </c>
      <c r="AE448" s="96">
        <f t="shared" si="70"/>
        <v>0.35141754568664563</v>
      </c>
      <c r="AF448" s="96">
        <f t="shared" si="71"/>
        <v>4.015795282974877E-3</v>
      </c>
      <c r="AG448" s="97" t="s">
        <v>194</v>
      </c>
      <c r="AH448" s="97" t="s">
        <v>194</v>
      </c>
      <c r="AI448" s="97" t="s">
        <v>194</v>
      </c>
      <c r="AJ448" s="97" t="s">
        <v>194</v>
      </c>
      <c r="AK448" s="97" t="s">
        <v>194</v>
      </c>
      <c r="AL448" s="97" t="s">
        <v>194</v>
      </c>
    </row>
    <row r="449" spans="2:38">
      <c r="B449" t="s">
        <v>1074</v>
      </c>
      <c r="C449" s="93">
        <v>154</v>
      </c>
      <c r="D449" t="s">
        <v>93</v>
      </c>
      <c r="E449" t="s">
        <v>107</v>
      </c>
      <c r="F449" s="94">
        <v>2</v>
      </c>
      <c r="G449" s="99">
        <v>42939</v>
      </c>
      <c r="H449" s="100" t="s">
        <v>1735</v>
      </c>
      <c r="I449" t="s">
        <v>1736</v>
      </c>
      <c r="J449">
        <v>2.097</v>
      </c>
      <c r="K449">
        <v>2.165</v>
      </c>
      <c r="L449" s="96">
        <f t="shared" si="64"/>
        <v>1.8472</v>
      </c>
      <c r="M449" s="107">
        <v>5.5147656768714146</v>
      </c>
      <c r="N449" s="96">
        <f t="shared" si="60"/>
        <v>1.7453312484168313</v>
      </c>
      <c r="O449" s="96">
        <f t="shared" si="65"/>
        <v>1.9152</v>
      </c>
      <c r="P449" s="107">
        <v>2.2816647271287041</v>
      </c>
      <c r="Q449" s="96">
        <f t="shared" si="61"/>
        <v>1.8715015571460312</v>
      </c>
      <c r="R449" s="99">
        <v>43010</v>
      </c>
      <c r="S449" s="96">
        <v>1.2171000000000001</v>
      </c>
      <c r="T449" s="96">
        <v>1.8496999999999999</v>
      </c>
      <c r="U449" s="96">
        <f t="shared" si="66"/>
        <v>1.0665</v>
      </c>
      <c r="V449" s="96">
        <f t="shared" si="66"/>
        <v>1.6990999999999998</v>
      </c>
      <c r="W449" s="96">
        <v>17.669902912621797</v>
      </c>
      <c r="X449" s="96">
        <v>2.917264466762604</v>
      </c>
      <c r="Y449" s="96">
        <f t="shared" si="62"/>
        <v>0.87805048543688857</v>
      </c>
      <c r="Z449" s="96">
        <f t="shared" si="62"/>
        <v>1.6495327594452365</v>
      </c>
      <c r="AA449" s="96">
        <f t="shared" si="67"/>
        <v>0.49691470531261184</v>
      </c>
      <c r="AB449" s="96">
        <f t="shared" si="68"/>
        <v>0.32576831037121351</v>
      </c>
      <c r="AC449" s="96">
        <f t="shared" si="63"/>
        <v>0.88139534436760569</v>
      </c>
      <c r="AD449">
        <f t="shared" si="69"/>
        <v>71</v>
      </c>
      <c r="AE449" s="96">
        <f t="shared" si="70"/>
        <v>0.40984001744345389</v>
      </c>
      <c r="AF449" s="96">
        <f t="shared" si="71"/>
        <v>6.3757371944661535E-3</v>
      </c>
      <c r="AG449" s="97" t="s">
        <v>194</v>
      </c>
      <c r="AH449" s="97" t="s">
        <v>194</v>
      </c>
      <c r="AI449" s="97" t="s">
        <v>194</v>
      </c>
      <c r="AJ449" s="97" t="s">
        <v>194</v>
      </c>
      <c r="AK449" s="97" t="s">
        <v>194</v>
      </c>
      <c r="AL449" s="97" t="s">
        <v>194</v>
      </c>
    </row>
    <row r="450" spans="2:38">
      <c r="B450" t="s">
        <v>1074</v>
      </c>
      <c r="C450" s="93">
        <v>155</v>
      </c>
      <c r="D450" t="s">
        <v>93</v>
      </c>
      <c r="E450" t="s">
        <v>107</v>
      </c>
      <c r="F450" s="94">
        <v>3</v>
      </c>
      <c r="G450" s="99">
        <v>42939</v>
      </c>
      <c r="H450" s="100" t="s">
        <v>1737</v>
      </c>
      <c r="I450" t="s">
        <v>1738</v>
      </c>
      <c r="J450">
        <v>2.093</v>
      </c>
      <c r="K450">
        <v>2.2010000000000001</v>
      </c>
      <c r="L450" s="96">
        <f t="shared" si="64"/>
        <v>1.8431999999999999</v>
      </c>
      <c r="M450" s="107">
        <v>5.5147656768714146</v>
      </c>
      <c r="N450" s="96">
        <f t="shared" si="60"/>
        <v>1.741551839043906</v>
      </c>
      <c r="O450" s="96">
        <f t="shared" si="65"/>
        <v>1.9512</v>
      </c>
      <c r="P450" s="107">
        <v>2.2816647271287041</v>
      </c>
      <c r="Q450" s="96">
        <f t="shared" si="61"/>
        <v>1.9066801578442647</v>
      </c>
      <c r="R450" s="99">
        <v>43010</v>
      </c>
      <c r="S450" s="96">
        <v>1.2491000000000001</v>
      </c>
      <c r="T450" s="96">
        <v>1.8621000000000001</v>
      </c>
      <c r="U450" s="96">
        <f t="shared" si="66"/>
        <v>1.0985</v>
      </c>
      <c r="V450" s="96">
        <f t="shared" si="66"/>
        <v>1.7115</v>
      </c>
      <c r="W450" s="96">
        <v>10.862152946907919</v>
      </c>
      <c r="X450" s="96">
        <v>2.5172754195451326</v>
      </c>
      <c r="Y450" s="96">
        <f t="shared" si="62"/>
        <v>0.97917924987821658</v>
      </c>
      <c r="Z450" s="96">
        <f t="shared" si="62"/>
        <v>1.6684168311944851</v>
      </c>
      <c r="AA450" s="96">
        <f t="shared" si="67"/>
        <v>0.43775474957106308</v>
      </c>
      <c r="AB450" s="96">
        <f t="shared" si="68"/>
        <v>0.28698411135775159</v>
      </c>
      <c r="AC450" s="96">
        <f t="shared" si="63"/>
        <v>0.87503760100007255</v>
      </c>
      <c r="AD450">
        <f t="shared" si="69"/>
        <v>71</v>
      </c>
      <c r="AE450" s="96">
        <f t="shared" si="70"/>
        <v>0.48010124754030514</v>
      </c>
      <c r="AF450" s="96">
        <f t="shared" si="71"/>
        <v>8.0520633796139461E-3</v>
      </c>
      <c r="AG450" s="97" t="s">
        <v>194</v>
      </c>
      <c r="AH450" s="97" t="s">
        <v>194</v>
      </c>
      <c r="AI450" s="97" t="s">
        <v>194</v>
      </c>
      <c r="AJ450" s="97" t="s">
        <v>194</v>
      </c>
      <c r="AK450" s="97" t="s">
        <v>194</v>
      </c>
      <c r="AL450" s="97" t="s">
        <v>194</v>
      </c>
    </row>
    <row r="451" spans="2:38">
      <c r="B451" t="s">
        <v>1074</v>
      </c>
      <c r="C451" s="93">
        <v>156</v>
      </c>
      <c r="D451" t="s">
        <v>93</v>
      </c>
      <c r="E451" t="s">
        <v>107</v>
      </c>
      <c r="F451" s="98">
        <v>4</v>
      </c>
      <c r="G451" s="99">
        <v>42939</v>
      </c>
      <c r="H451" s="100" t="s">
        <v>1739</v>
      </c>
      <c r="I451" t="s">
        <v>1740</v>
      </c>
      <c r="J451">
        <v>2.0750000000000002</v>
      </c>
      <c r="K451">
        <v>2.1629999999999998</v>
      </c>
      <c r="L451" s="96">
        <f t="shared" si="64"/>
        <v>1.8252000000000002</v>
      </c>
      <c r="M451" s="107">
        <v>5.5147656768714146</v>
      </c>
      <c r="N451" s="96">
        <f t="shared" si="60"/>
        <v>1.7245444968657431</v>
      </c>
      <c r="O451" s="96">
        <f t="shared" si="65"/>
        <v>1.9131999999999998</v>
      </c>
      <c r="P451" s="107">
        <v>2.2816647271287041</v>
      </c>
      <c r="Q451" s="96">
        <f t="shared" si="61"/>
        <v>1.8695471904405734</v>
      </c>
      <c r="R451" s="99">
        <v>43010</v>
      </c>
      <c r="S451" s="96">
        <v>1.0561</v>
      </c>
      <c r="T451" s="96">
        <v>1.8827</v>
      </c>
      <c r="U451" s="96">
        <f t="shared" si="66"/>
        <v>0.90549999999999997</v>
      </c>
      <c r="V451" s="96">
        <f t="shared" si="66"/>
        <v>1.7321</v>
      </c>
      <c r="W451" s="96">
        <v>16.530514175876895</v>
      </c>
      <c r="X451" s="96">
        <v>7.2855953372191182</v>
      </c>
      <c r="Y451" s="96">
        <f t="shared" si="62"/>
        <v>0.75581619413743473</v>
      </c>
      <c r="Z451" s="96">
        <f t="shared" si="62"/>
        <v>1.6059062031640277</v>
      </c>
      <c r="AA451" s="96">
        <f t="shared" si="67"/>
        <v>0.56172995506286694</v>
      </c>
      <c r="AB451" s="96">
        <f t="shared" si="68"/>
        <v>0.36826001804596509</v>
      </c>
      <c r="AC451" s="96">
        <f t="shared" si="63"/>
        <v>0.85898136798867497</v>
      </c>
      <c r="AD451">
        <f t="shared" si="69"/>
        <v>71</v>
      </c>
      <c r="AE451" s="96">
        <f t="shared" si="70"/>
        <v>0.33286228614861402</v>
      </c>
      <c r="AF451" s="96">
        <f t="shared" si="71"/>
        <v>6.7996680611456424E-3</v>
      </c>
      <c r="AG451" s="97" t="s">
        <v>194</v>
      </c>
      <c r="AH451" s="97" t="s">
        <v>194</v>
      </c>
      <c r="AI451" s="97" t="s">
        <v>194</v>
      </c>
      <c r="AJ451" s="97" t="s">
        <v>194</v>
      </c>
      <c r="AK451" s="97" t="s">
        <v>194</v>
      </c>
      <c r="AL451" s="97" t="s">
        <v>194</v>
      </c>
    </row>
    <row r="452" spans="2:38">
      <c r="B452" t="s">
        <v>1074</v>
      </c>
      <c r="C452" s="93">
        <v>157</v>
      </c>
      <c r="D452" t="s">
        <v>93</v>
      </c>
      <c r="E452" t="s">
        <v>107</v>
      </c>
      <c r="F452" s="98">
        <v>5</v>
      </c>
      <c r="G452" s="99">
        <v>42939</v>
      </c>
      <c r="H452" s="100" t="s">
        <v>1741</v>
      </c>
      <c r="I452" t="s">
        <v>1742</v>
      </c>
      <c r="J452">
        <v>2.0579999999999998</v>
      </c>
      <c r="K452">
        <v>2.1829999999999998</v>
      </c>
      <c r="L452" s="96">
        <f t="shared" si="64"/>
        <v>1.8081999999999998</v>
      </c>
      <c r="M452" s="107">
        <v>5.5147656768714146</v>
      </c>
      <c r="N452" s="96">
        <f t="shared" si="60"/>
        <v>1.7084820070308109</v>
      </c>
      <c r="O452" s="96">
        <f t="shared" si="65"/>
        <v>1.9331999999999998</v>
      </c>
      <c r="P452" s="107">
        <v>2.2816647271287041</v>
      </c>
      <c r="Q452" s="96">
        <f t="shared" si="61"/>
        <v>1.8890908574951477</v>
      </c>
      <c r="R452" s="99">
        <v>43010</v>
      </c>
      <c r="S452" s="96">
        <v>0.81790000000000007</v>
      </c>
      <c r="T452" s="96">
        <v>1.8051999999999999</v>
      </c>
      <c r="U452" s="96">
        <f t="shared" si="66"/>
        <v>0.6673</v>
      </c>
      <c r="V452" s="96">
        <f t="shared" si="66"/>
        <v>1.6545999999999998</v>
      </c>
      <c r="W452" s="96">
        <v>14.237123420796955</v>
      </c>
      <c r="X452" s="96">
        <v>5.7476863127129967</v>
      </c>
      <c r="Y452" s="96">
        <f t="shared" si="62"/>
        <v>0.57229567541302195</v>
      </c>
      <c r="Z452" s="96">
        <f t="shared" si="62"/>
        <v>1.5594987822698507</v>
      </c>
      <c r="AA452" s="96">
        <f t="shared" si="67"/>
        <v>0.66502680563336991</v>
      </c>
      <c r="AB452" s="96">
        <f t="shared" si="68"/>
        <v>0.43597956853874137</v>
      </c>
      <c r="AC452" s="96">
        <f t="shared" si="63"/>
        <v>0.82552873308469565</v>
      </c>
      <c r="AD452">
        <f t="shared" si="69"/>
        <v>71</v>
      </c>
      <c r="AE452" s="96">
        <f t="shared" si="70"/>
        <v>0.21018194105300481</v>
      </c>
      <c r="AF452" s="96">
        <f t="shared" si="71"/>
        <v>7.1990049567652245E-3</v>
      </c>
      <c r="AG452" s="97" t="s">
        <v>194</v>
      </c>
      <c r="AH452" s="97" t="s">
        <v>194</v>
      </c>
      <c r="AI452" s="97" t="s">
        <v>194</v>
      </c>
      <c r="AJ452" s="97" t="s">
        <v>194</v>
      </c>
      <c r="AK452" s="97" t="s">
        <v>194</v>
      </c>
      <c r="AL452" s="97" t="s">
        <v>194</v>
      </c>
    </row>
    <row r="453" spans="2:38">
      <c r="B453" t="s">
        <v>1074</v>
      </c>
      <c r="C453" s="93">
        <v>158</v>
      </c>
      <c r="D453" t="s">
        <v>93</v>
      </c>
      <c r="E453" t="s">
        <v>107</v>
      </c>
      <c r="F453" s="98">
        <v>6</v>
      </c>
      <c r="G453" s="99">
        <v>42939</v>
      </c>
      <c r="H453" s="100" t="s">
        <v>1743</v>
      </c>
      <c r="I453" t="s">
        <v>1744</v>
      </c>
      <c r="J453">
        <v>2.0529999999999999</v>
      </c>
      <c r="K453">
        <v>2.2389999999999999</v>
      </c>
      <c r="L453" s="96">
        <f t="shared" si="64"/>
        <v>1.8031999999999999</v>
      </c>
      <c r="M453" s="107">
        <v>5.5147656768714146</v>
      </c>
      <c r="N453" s="96">
        <f t="shared" si="60"/>
        <v>1.7037577453146546</v>
      </c>
      <c r="O453" s="96">
        <f t="shared" si="65"/>
        <v>1.9891999999999999</v>
      </c>
      <c r="P453" s="107">
        <v>2.2816647271287041</v>
      </c>
      <c r="Q453" s="96">
        <f t="shared" si="61"/>
        <v>1.9438131252479556</v>
      </c>
      <c r="R453" s="99">
        <v>43010</v>
      </c>
      <c r="S453" s="96">
        <v>0.87609999999999999</v>
      </c>
      <c r="T453" s="96">
        <v>1.7898000000000001</v>
      </c>
      <c r="U453" s="96">
        <f t="shared" si="66"/>
        <v>0.72550000000000003</v>
      </c>
      <c r="V453" s="96">
        <f t="shared" si="66"/>
        <v>1.6392</v>
      </c>
      <c r="W453" s="96">
        <v>71.165940977261897</v>
      </c>
      <c r="X453" s="96">
        <v>4.8905449464368154</v>
      </c>
      <c r="Y453" s="96">
        <f t="shared" si="62"/>
        <v>0.20919109820996495</v>
      </c>
      <c r="Z453" s="96">
        <f t="shared" si="62"/>
        <v>1.5590341872380078</v>
      </c>
      <c r="AA453" s="96">
        <f t="shared" si="67"/>
        <v>0.87721781527612019</v>
      </c>
      <c r="AB453" s="96">
        <f t="shared" si="68"/>
        <v>0.57508816393398854</v>
      </c>
      <c r="AC453" s="96">
        <f t="shared" si="63"/>
        <v>0.80204941873676006</v>
      </c>
      <c r="AD453">
        <f t="shared" si="69"/>
        <v>71</v>
      </c>
      <c r="AE453" s="96">
        <f t="shared" si="70"/>
        <v>-4.1826383938385003E-2</v>
      </c>
      <c r="AF453" s="96">
        <f t="shared" si="71"/>
        <v>5.942440788451183E-3</v>
      </c>
      <c r="AG453" s="97" t="s">
        <v>194</v>
      </c>
      <c r="AH453" s="97" t="s">
        <v>194</v>
      </c>
      <c r="AI453" s="97" t="s">
        <v>194</v>
      </c>
      <c r="AJ453" s="97" t="s">
        <v>194</v>
      </c>
      <c r="AK453" s="97" t="s">
        <v>194</v>
      </c>
      <c r="AL453" s="97" t="s">
        <v>194</v>
      </c>
    </row>
    <row r="454" spans="2:38">
      <c r="B454" t="s">
        <v>1074</v>
      </c>
      <c r="C454" s="93">
        <v>159</v>
      </c>
      <c r="D454" t="s">
        <v>93</v>
      </c>
      <c r="E454" t="s">
        <v>107</v>
      </c>
      <c r="F454" s="98">
        <v>7</v>
      </c>
      <c r="G454" s="99" t="s">
        <v>193</v>
      </c>
      <c r="H454" s="100" t="s">
        <v>193</v>
      </c>
      <c r="I454" t="s">
        <v>193</v>
      </c>
      <c r="J454" t="s">
        <v>193</v>
      </c>
      <c r="K454" t="s">
        <v>193</v>
      </c>
      <c r="L454" s="96" t="str">
        <f t="shared" si="64"/>
        <v/>
      </c>
      <c r="M454" s="107">
        <v>5.5147656768714146</v>
      </c>
      <c r="N454" s="96" t="str">
        <f t="shared" si="60"/>
        <v/>
      </c>
      <c r="O454" s="96" t="str">
        <f t="shared" si="65"/>
        <v/>
      </c>
      <c r="P454" s="107">
        <v>2.2816647271287041</v>
      </c>
      <c r="Q454" s="96" t="str">
        <f t="shared" si="61"/>
        <v/>
      </c>
      <c r="R454" s="99" t="s">
        <v>193</v>
      </c>
      <c r="S454" s="96" t="s">
        <v>193</v>
      </c>
      <c r="T454" s="96" t="s">
        <v>193</v>
      </c>
      <c r="U454" s="96" t="str">
        <f t="shared" si="66"/>
        <v/>
      </c>
      <c r="V454" s="96" t="str">
        <f t="shared" si="66"/>
        <v/>
      </c>
      <c r="W454" s="96" t="s">
        <v>193</v>
      </c>
      <c r="X454" s="96" t="s">
        <v>193</v>
      </c>
      <c r="Y454" s="96" t="str">
        <f t="shared" si="62"/>
        <v/>
      </c>
      <c r="Z454" s="96" t="str">
        <f t="shared" si="62"/>
        <v/>
      </c>
      <c r="AA454" s="96" t="str">
        <f t="shared" si="67"/>
        <v/>
      </c>
      <c r="AB454" s="96" t="str">
        <f t="shared" si="68"/>
        <v/>
      </c>
      <c r="AC454" s="96" t="str">
        <f t="shared" si="63"/>
        <v/>
      </c>
      <c r="AD454" t="str">
        <f t="shared" si="69"/>
        <v/>
      </c>
      <c r="AE454" s="96" t="str">
        <f t="shared" si="70"/>
        <v/>
      </c>
      <c r="AF454" s="96" t="str">
        <f t="shared" si="71"/>
        <v/>
      </c>
      <c r="AG454" s="97" t="s">
        <v>194</v>
      </c>
      <c r="AH454" s="97" t="s">
        <v>194</v>
      </c>
      <c r="AI454" s="97" t="s">
        <v>194</v>
      </c>
      <c r="AJ454" s="97" t="s">
        <v>194</v>
      </c>
      <c r="AK454" s="97" t="s">
        <v>194</v>
      </c>
      <c r="AL454" s="97" t="s">
        <v>194</v>
      </c>
    </row>
    <row r="455" spans="2:38">
      <c r="B455" t="s">
        <v>1074</v>
      </c>
      <c r="C455" s="93">
        <v>160</v>
      </c>
      <c r="D455" t="s">
        <v>93</v>
      </c>
      <c r="E455" t="s">
        <v>107</v>
      </c>
      <c r="F455" s="98">
        <v>8</v>
      </c>
      <c r="G455" s="99">
        <v>42939</v>
      </c>
      <c r="H455" s="100" t="s">
        <v>1745</v>
      </c>
      <c r="I455" t="s">
        <v>1746</v>
      </c>
      <c r="J455">
        <v>1.9930000000000001</v>
      </c>
      <c r="K455">
        <v>2.21</v>
      </c>
      <c r="L455" s="96">
        <f t="shared" si="64"/>
        <v>1.7432000000000001</v>
      </c>
      <c r="M455" s="107">
        <v>5.5147656768714146</v>
      </c>
      <c r="N455" s="96">
        <f t="shared" si="60"/>
        <v>1.6470666047207776</v>
      </c>
      <c r="O455" s="96">
        <f t="shared" si="65"/>
        <v>1.9601999999999999</v>
      </c>
      <c r="P455" s="107">
        <v>2.2816647271287041</v>
      </c>
      <c r="Q455" s="96">
        <f t="shared" si="61"/>
        <v>1.9154748080188231</v>
      </c>
      <c r="R455" s="99">
        <v>43010</v>
      </c>
      <c r="S455" s="96">
        <v>1.2042999999999999</v>
      </c>
      <c r="T455" s="96">
        <v>1.9824999999999999</v>
      </c>
      <c r="U455" s="96">
        <f t="shared" si="66"/>
        <v>1.0536999999999999</v>
      </c>
      <c r="V455" s="96">
        <f t="shared" si="66"/>
        <v>1.8318999999999999</v>
      </c>
      <c r="W455" s="96">
        <v>22.557651991613749</v>
      </c>
      <c r="X455" s="96">
        <v>4.4153323629310188</v>
      </c>
      <c r="Y455" s="96">
        <f t="shared" si="62"/>
        <v>0.81601002096436581</v>
      </c>
      <c r="Z455" s="96">
        <f t="shared" si="62"/>
        <v>1.7510155264434666</v>
      </c>
      <c r="AA455" s="96">
        <f t="shared" si="67"/>
        <v>0.50456768498278093</v>
      </c>
      <c r="AB455" s="96">
        <f t="shared" si="68"/>
        <v>0.33078546568942413</v>
      </c>
      <c r="AC455" s="96">
        <f t="shared" si="63"/>
        <v>0.91414176741616515</v>
      </c>
      <c r="AD455">
        <f t="shared" si="69"/>
        <v>71</v>
      </c>
      <c r="AE455" s="96">
        <f t="shared" si="70"/>
        <v>0.40075096795394183</v>
      </c>
      <c r="AF455" s="96">
        <f t="shared" si="71"/>
        <v>4.232519248388405E-3</v>
      </c>
      <c r="AG455" s="97" t="s">
        <v>194</v>
      </c>
      <c r="AH455" s="97" t="s">
        <v>194</v>
      </c>
      <c r="AI455" s="97" t="s">
        <v>194</v>
      </c>
      <c r="AJ455" s="97" t="s">
        <v>194</v>
      </c>
      <c r="AK455" s="97" t="s">
        <v>194</v>
      </c>
      <c r="AL455" s="97" t="s">
        <v>194</v>
      </c>
    </row>
    <row r="456" spans="2:38">
      <c r="B456" t="s">
        <v>1074</v>
      </c>
      <c r="C456" s="93">
        <v>161</v>
      </c>
      <c r="D456" t="s">
        <v>94</v>
      </c>
      <c r="E456" t="s">
        <v>107</v>
      </c>
      <c r="F456" s="94">
        <v>1</v>
      </c>
      <c r="G456" s="99">
        <v>42940</v>
      </c>
      <c r="H456" s="100" t="s">
        <v>1747</v>
      </c>
      <c r="I456" t="s">
        <v>1748</v>
      </c>
      <c r="J456">
        <v>2.1539999999999999</v>
      </c>
      <c r="K456">
        <v>2.17</v>
      </c>
      <c r="L456" s="96">
        <f t="shared" si="64"/>
        <v>1.9041999999999999</v>
      </c>
      <c r="M456" s="107">
        <v>5.5147656768714146</v>
      </c>
      <c r="N456" s="96">
        <f t="shared" si="60"/>
        <v>1.7991878319810144</v>
      </c>
      <c r="O456" s="96">
        <f t="shared" si="65"/>
        <v>1.9201999999999999</v>
      </c>
      <c r="P456" s="107">
        <v>2.2816647271287041</v>
      </c>
      <c r="Q456" s="96">
        <f t="shared" si="61"/>
        <v>1.8763874739096746</v>
      </c>
      <c r="R456" s="99">
        <v>43009</v>
      </c>
      <c r="S456" s="96">
        <v>0.76570000000000005</v>
      </c>
      <c r="T456" s="96">
        <v>1.7397</v>
      </c>
      <c r="U456" s="96">
        <f t="shared" si="66"/>
        <v>0.61509999999999998</v>
      </c>
      <c r="V456" s="96">
        <f t="shared" si="66"/>
        <v>1.5891</v>
      </c>
      <c r="W456" s="96">
        <v>21.881091617933993</v>
      </c>
      <c r="X456" s="96">
        <v>4.8425011753644043</v>
      </c>
      <c r="Y456" s="96">
        <f t="shared" si="62"/>
        <v>0.48050940545808796</v>
      </c>
      <c r="Z456" s="96">
        <f t="shared" si="62"/>
        <v>1.5121478138222841</v>
      </c>
      <c r="AA456" s="96">
        <f t="shared" si="67"/>
        <v>0.73292982704923137</v>
      </c>
      <c r="AB456" s="96">
        <f t="shared" si="68"/>
        <v>0.48049556357621825</v>
      </c>
      <c r="AC456" s="96">
        <f t="shared" si="63"/>
        <v>0.80588249220804364</v>
      </c>
      <c r="AD456">
        <f t="shared" si="69"/>
        <v>69</v>
      </c>
      <c r="AE456" s="96">
        <f t="shared" si="70"/>
        <v>0.12953702250685106</v>
      </c>
      <c r="AF456" s="96">
        <f t="shared" si="71"/>
        <v>7.5000751326066767E-3</v>
      </c>
      <c r="AG456" s="97" t="s">
        <v>194</v>
      </c>
      <c r="AH456" s="97" t="s">
        <v>194</v>
      </c>
      <c r="AI456" s="97" t="s">
        <v>194</v>
      </c>
      <c r="AJ456" s="97" t="s">
        <v>194</v>
      </c>
      <c r="AK456" s="97" t="s">
        <v>194</v>
      </c>
      <c r="AL456" s="97" t="s">
        <v>194</v>
      </c>
    </row>
    <row r="457" spans="2:38">
      <c r="B457" t="s">
        <v>1074</v>
      </c>
      <c r="C457" s="93">
        <v>162</v>
      </c>
      <c r="D457" t="s">
        <v>94</v>
      </c>
      <c r="E457" t="s">
        <v>107</v>
      </c>
      <c r="F457" s="94">
        <v>2</v>
      </c>
      <c r="G457" s="99">
        <v>42940</v>
      </c>
      <c r="H457" s="100" t="s">
        <v>1749</v>
      </c>
      <c r="I457" t="s">
        <v>1750</v>
      </c>
      <c r="J457">
        <v>2.1440000000000001</v>
      </c>
      <c r="K457">
        <v>2.25</v>
      </c>
      <c r="L457" s="96">
        <f t="shared" si="64"/>
        <v>1.8942000000000001</v>
      </c>
      <c r="M457" s="107">
        <v>5.5147656768714146</v>
      </c>
      <c r="N457" s="96">
        <f t="shared" si="60"/>
        <v>1.7897393085487017</v>
      </c>
      <c r="O457" s="96">
        <f t="shared" si="65"/>
        <v>2.0002</v>
      </c>
      <c r="P457" s="107">
        <v>2.2816647271287041</v>
      </c>
      <c r="Q457" s="96">
        <f t="shared" si="61"/>
        <v>1.9545621421279717</v>
      </c>
      <c r="R457" s="99">
        <v>43009</v>
      </c>
      <c r="S457" s="96">
        <v>0.84409999999999996</v>
      </c>
      <c r="T457" s="96">
        <v>1.8856999999999999</v>
      </c>
      <c r="U457" s="96">
        <f t="shared" si="66"/>
        <v>0.69350000000000001</v>
      </c>
      <c r="V457" s="96">
        <f t="shared" si="66"/>
        <v>1.7350999999999999</v>
      </c>
      <c r="W457" s="96">
        <v>19.492789656887485</v>
      </c>
      <c r="X457" s="96">
        <v>6.8486590038315791</v>
      </c>
      <c r="Y457" s="96">
        <f t="shared" si="62"/>
        <v>0.5583175037294853</v>
      </c>
      <c r="Z457" s="96">
        <f t="shared" si="62"/>
        <v>1.6162689176245182</v>
      </c>
      <c r="AA457" s="96">
        <f t="shared" si="67"/>
        <v>0.68804534768685133</v>
      </c>
      <c r="AB457" s="96">
        <f t="shared" si="68"/>
        <v>0.45107010917237766</v>
      </c>
      <c r="AC457" s="96">
        <f t="shared" si="63"/>
        <v>0.82692122332056073</v>
      </c>
      <c r="AD457">
        <f t="shared" si="69"/>
        <v>69</v>
      </c>
      <c r="AE457" s="96">
        <f t="shared" si="70"/>
        <v>0.18284400512250432</v>
      </c>
      <c r="AF457" s="96">
        <f t="shared" si="71"/>
        <v>7.0149687682593397E-3</v>
      </c>
      <c r="AG457" s="97" t="s">
        <v>194</v>
      </c>
      <c r="AH457" s="97" t="s">
        <v>194</v>
      </c>
      <c r="AI457" s="97" t="s">
        <v>194</v>
      </c>
      <c r="AJ457" s="97" t="s">
        <v>194</v>
      </c>
      <c r="AK457" s="97" t="s">
        <v>194</v>
      </c>
      <c r="AL457" s="97" t="s">
        <v>194</v>
      </c>
    </row>
    <row r="458" spans="2:38">
      <c r="B458" t="s">
        <v>1074</v>
      </c>
      <c r="C458" s="93">
        <v>163</v>
      </c>
      <c r="D458" t="s">
        <v>94</v>
      </c>
      <c r="E458" t="s">
        <v>107</v>
      </c>
      <c r="F458" s="94">
        <v>3</v>
      </c>
      <c r="G458" s="99">
        <v>42940</v>
      </c>
      <c r="H458" s="100" t="s">
        <v>1751</v>
      </c>
      <c r="I458" t="s">
        <v>1752</v>
      </c>
      <c r="J458">
        <v>2.0790000000000002</v>
      </c>
      <c r="K458">
        <v>2.1930000000000001</v>
      </c>
      <c r="L458" s="96">
        <f t="shared" si="64"/>
        <v>1.8292000000000002</v>
      </c>
      <c r="M458" s="107">
        <v>5.5147656768714146</v>
      </c>
      <c r="N458" s="96">
        <f t="shared" si="60"/>
        <v>1.7283239062386682</v>
      </c>
      <c r="O458" s="96">
        <f t="shared" si="65"/>
        <v>1.9432</v>
      </c>
      <c r="P458" s="107">
        <v>2.2816647271287041</v>
      </c>
      <c r="Q458" s="96">
        <f t="shared" si="61"/>
        <v>1.8988626910224351</v>
      </c>
      <c r="R458" s="99">
        <v>43009</v>
      </c>
      <c r="S458" s="96">
        <v>0.86109999999999998</v>
      </c>
      <c r="T458" s="96">
        <v>1.7754000000000001</v>
      </c>
      <c r="U458" s="96">
        <f t="shared" si="66"/>
        <v>0.71049999999999991</v>
      </c>
      <c r="V458" s="96">
        <f t="shared" si="66"/>
        <v>1.6248</v>
      </c>
      <c r="W458" s="96">
        <v>29.172785119922423</v>
      </c>
      <c r="X458" s="96">
        <v>9.0049751243772</v>
      </c>
      <c r="Y458" s="96">
        <f t="shared" si="62"/>
        <v>0.50322736172295113</v>
      </c>
      <c r="Z458" s="96">
        <f t="shared" si="62"/>
        <v>1.4784871641791193</v>
      </c>
      <c r="AA458" s="96">
        <f t="shared" si="67"/>
        <v>0.70883503959734084</v>
      </c>
      <c r="AB458" s="96">
        <f t="shared" si="68"/>
        <v>0.46469945588804301</v>
      </c>
      <c r="AC458" s="96">
        <f t="shared" si="63"/>
        <v>0.77861720658855738</v>
      </c>
      <c r="AD458">
        <f t="shared" si="69"/>
        <v>69</v>
      </c>
      <c r="AE458" s="96">
        <f t="shared" si="70"/>
        <v>0.15815315962311061</v>
      </c>
      <c r="AF458" s="96">
        <f t="shared" si="71"/>
        <v>9.3772048180339844E-3</v>
      </c>
      <c r="AG458" s="97" t="s">
        <v>194</v>
      </c>
      <c r="AH458" s="97" t="s">
        <v>194</v>
      </c>
      <c r="AI458" s="97" t="s">
        <v>194</v>
      </c>
      <c r="AJ458" s="97" t="s">
        <v>194</v>
      </c>
      <c r="AK458" s="97" t="s">
        <v>194</v>
      </c>
      <c r="AL458" s="97" t="s">
        <v>194</v>
      </c>
    </row>
    <row r="459" spans="2:38">
      <c r="B459" t="s">
        <v>1074</v>
      </c>
      <c r="C459" s="93">
        <v>164</v>
      </c>
      <c r="D459" t="s">
        <v>94</v>
      </c>
      <c r="E459" t="s">
        <v>107</v>
      </c>
      <c r="F459" s="98">
        <v>4</v>
      </c>
      <c r="G459" s="99">
        <v>42940</v>
      </c>
      <c r="H459" s="100" t="s">
        <v>1753</v>
      </c>
      <c r="I459" t="s">
        <v>1754</v>
      </c>
      <c r="J459">
        <v>2.1019999999999999</v>
      </c>
      <c r="K459">
        <v>2.2389999999999999</v>
      </c>
      <c r="L459" s="96">
        <f t="shared" si="64"/>
        <v>1.8521999999999998</v>
      </c>
      <c r="M459" s="107">
        <v>5.5147656768714146</v>
      </c>
      <c r="N459" s="96">
        <f t="shared" si="60"/>
        <v>1.7500555101329875</v>
      </c>
      <c r="O459" s="96">
        <f t="shared" si="65"/>
        <v>1.9891999999999999</v>
      </c>
      <c r="P459" s="107">
        <v>2.2816647271287041</v>
      </c>
      <c r="Q459" s="96">
        <f t="shared" si="61"/>
        <v>1.9438131252479556</v>
      </c>
      <c r="R459" s="99">
        <v>43009</v>
      </c>
      <c r="S459" s="96">
        <v>0.73950000000000005</v>
      </c>
      <c r="T459" s="96">
        <v>1.7732000000000001</v>
      </c>
      <c r="U459" s="96">
        <f t="shared" si="66"/>
        <v>0.58889999999999998</v>
      </c>
      <c r="V459" s="96">
        <f t="shared" si="66"/>
        <v>1.6226</v>
      </c>
      <c r="W459" s="96">
        <v>17.516081147946309</v>
      </c>
      <c r="X459" s="96">
        <v>6.3861386138614789</v>
      </c>
      <c r="Y459" s="96">
        <f t="shared" si="62"/>
        <v>0.48574779811974417</v>
      </c>
      <c r="Z459" s="96">
        <f t="shared" si="62"/>
        <v>1.5189785148514836</v>
      </c>
      <c r="AA459" s="96">
        <f t="shared" si="67"/>
        <v>0.7224386339134854</v>
      </c>
      <c r="AB459" s="96">
        <f t="shared" si="68"/>
        <v>0.47361772674613301</v>
      </c>
      <c r="AC459" s="96">
        <f t="shared" si="63"/>
        <v>0.78144266808452612</v>
      </c>
      <c r="AD459">
        <f t="shared" si="69"/>
        <v>69</v>
      </c>
      <c r="AE459" s="96">
        <f t="shared" si="70"/>
        <v>0.14199687183671561</v>
      </c>
      <c r="AF459" s="96">
        <f t="shared" si="71"/>
        <v>8.9695674357301424E-3</v>
      </c>
      <c r="AG459" s="97" t="s">
        <v>194</v>
      </c>
      <c r="AH459" s="97" t="s">
        <v>194</v>
      </c>
      <c r="AI459" s="97" t="s">
        <v>195</v>
      </c>
      <c r="AJ459" s="97" t="s">
        <v>194</v>
      </c>
      <c r="AK459" s="97" t="s">
        <v>194</v>
      </c>
      <c r="AL459" s="97" t="s">
        <v>195</v>
      </c>
    </row>
    <row r="460" spans="2:38">
      <c r="B460" t="s">
        <v>1074</v>
      </c>
      <c r="C460" s="93">
        <v>165</v>
      </c>
      <c r="D460" t="s">
        <v>94</v>
      </c>
      <c r="E460" t="s">
        <v>107</v>
      </c>
      <c r="F460" s="98">
        <v>5</v>
      </c>
      <c r="G460" s="99">
        <v>42940</v>
      </c>
      <c r="H460" s="100" t="s">
        <v>1755</v>
      </c>
      <c r="I460" t="s">
        <v>1756</v>
      </c>
      <c r="J460">
        <v>1.8340000000000001</v>
      </c>
      <c r="K460">
        <v>2.2170000000000001</v>
      </c>
      <c r="L460" s="96">
        <f t="shared" si="64"/>
        <v>1.5842000000000001</v>
      </c>
      <c r="M460" s="107">
        <v>5.5147656768714146</v>
      </c>
      <c r="N460" s="96">
        <f t="shared" ref="N460:N515" si="72">IFERROR(L460-(M460/100)*L460,"")</f>
        <v>1.4968350821470031</v>
      </c>
      <c r="O460" s="96">
        <f t="shared" si="65"/>
        <v>1.9672000000000001</v>
      </c>
      <c r="P460" s="107">
        <v>2.2816647271287041</v>
      </c>
      <c r="Q460" s="96">
        <f t="shared" ref="Q460:Q515" si="73">IFERROR(O460-(P460/100)*O460,"")</f>
        <v>1.9223150914879241</v>
      </c>
      <c r="R460" s="99">
        <v>43009</v>
      </c>
      <c r="S460" s="96">
        <v>0.68059999999999998</v>
      </c>
      <c r="T460" s="96">
        <v>1.7559</v>
      </c>
      <c r="U460" s="96">
        <f t="shared" si="66"/>
        <v>0.53</v>
      </c>
      <c r="V460" s="96">
        <f t="shared" si="66"/>
        <v>1.6052999999999999</v>
      </c>
      <c r="W460" s="96">
        <v>16.867469879518342</v>
      </c>
      <c r="X460" s="96">
        <v>4.4911610129003776</v>
      </c>
      <c r="Y460" s="96">
        <f t="shared" ref="Y460:Z515" si="74">IFERROR(U460-(W460/100)*U460,"")</f>
        <v>0.44060240963855279</v>
      </c>
      <c r="Z460" s="96">
        <f t="shared" si="74"/>
        <v>1.5332033922599102</v>
      </c>
      <c r="AA460" s="96">
        <f t="shared" si="67"/>
        <v>0.70564398516998317</v>
      </c>
      <c r="AB460" s="96">
        <f t="shared" si="68"/>
        <v>0.46260745821120042</v>
      </c>
      <c r="AC460" s="96">
        <f t="shared" ref="AC460:AC515" si="75">IFERROR(Z460/Q460,"")</f>
        <v>0.79758172791182169</v>
      </c>
      <c r="AD460">
        <f t="shared" si="69"/>
        <v>69</v>
      </c>
      <c r="AE460" s="96">
        <f t="shared" si="70"/>
        <v>0.16194301048695581</v>
      </c>
      <c r="AF460" s="96">
        <f t="shared" si="71"/>
        <v>8.3401429955673005E-3</v>
      </c>
      <c r="AG460" s="97" t="s">
        <v>194</v>
      </c>
      <c r="AH460" s="97" t="s">
        <v>194</v>
      </c>
      <c r="AI460" s="97" t="s">
        <v>194</v>
      </c>
      <c r="AJ460" s="97" t="s">
        <v>194</v>
      </c>
      <c r="AK460" s="97" t="s">
        <v>194</v>
      </c>
      <c r="AL460" s="97" t="s">
        <v>194</v>
      </c>
    </row>
    <row r="461" spans="2:38">
      <c r="B461" t="s">
        <v>1074</v>
      </c>
      <c r="C461" s="93">
        <v>166</v>
      </c>
      <c r="D461" t="s">
        <v>94</v>
      </c>
      <c r="E461" t="s">
        <v>107</v>
      </c>
      <c r="F461" s="98">
        <v>6</v>
      </c>
      <c r="G461" s="99">
        <v>42940</v>
      </c>
      <c r="H461" s="100" t="s">
        <v>1757</v>
      </c>
      <c r="I461" t="s">
        <v>1758</v>
      </c>
      <c r="J461">
        <v>1.968</v>
      </c>
      <c r="K461">
        <v>2.278</v>
      </c>
      <c r="L461" s="96">
        <f t="shared" ref="L461:L515" si="76">IFERROR(IF(J461&gt;0,(J461*$F$31-($F$29+$F$30)),""),"")</f>
        <v>1.7181999999999999</v>
      </c>
      <c r="M461" s="107">
        <v>5.5147656768714146</v>
      </c>
      <c r="N461" s="96">
        <f t="shared" si="72"/>
        <v>1.6234452961399952</v>
      </c>
      <c r="O461" s="96">
        <f t="shared" ref="O461:O515" si="77">IFERROR(IF(K461&gt;0,(K461*$F$32-($F$29+$F$30)),""),"")</f>
        <v>2.0282</v>
      </c>
      <c r="P461" s="107">
        <v>2.2816647271287041</v>
      </c>
      <c r="Q461" s="96">
        <f t="shared" si="73"/>
        <v>1.9819232760043757</v>
      </c>
      <c r="R461" s="99">
        <v>43009</v>
      </c>
      <c r="S461" s="96">
        <v>0.77039999999999997</v>
      </c>
      <c r="T461" s="96">
        <v>1.8042</v>
      </c>
      <c r="U461" s="96">
        <f t="shared" ref="U461:V515" si="78">IFERROR(IF(S461&gt;0,S461-($F$29),""),"")</f>
        <v>0.61979999999999991</v>
      </c>
      <c r="V461" s="96">
        <f t="shared" si="78"/>
        <v>1.6536</v>
      </c>
      <c r="W461" s="96">
        <v>23.019571295433156</v>
      </c>
      <c r="X461" s="96">
        <v>8.1481481481479836</v>
      </c>
      <c r="Y461" s="96">
        <f t="shared" si="74"/>
        <v>0.47712469711090522</v>
      </c>
      <c r="Z461" s="96">
        <f t="shared" si="74"/>
        <v>1.518862222222225</v>
      </c>
      <c r="AA461" s="96">
        <f t="shared" ref="AA461:AA515" si="79">IFERROR(1-Y461/N461,"")</f>
        <v>0.70610361910848085</v>
      </c>
      <c r="AB461" s="96">
        <f t="shared" ref="AB461:AB515" si="80">IFERROR($F$26*(1-AE461),"")</f>
        <v>0.46290878592384971</v>
      </c>
      <c r="AC461" s="96">
        <f t="shared" si="75"/>
        <v>0.76635772969188931</v>
      </c>
      <c r="AD461">
        <f t="shared" ref="AD461:AD515" si="81">IFERROR(IF((R461-G461)&gt;0,(IFERROR(R461-G461,"")),""),"")</f>
        <v>69</v>
      </c>
      <c r="AE461" s="96">
        <f t="shared" ref="AE461:AE515" si="82">IFERROR(1-(AA461/$F$25),"")</f>
        <v>0.16139712694954766</v>
      </c>
      <c r="AF461" s="96">
        <f t="shared" ref="AF461:AF515" si="83">IFERROR(LN(AB461/(AC461-(1-AB461)))/AD461,"")</f>
        <v>1.0183259094897234E-2</v>
      </c>
      <c r="AG461" s="97" t="s">
        <v>194</v>
      </c>
      <c r="AH461" s="97" t="s">
        <v>194</v>
      </c>
      <c r="AI461" s="97" t="s">
        <v>194</v>
      </c>
      <c r="AJ461" s="97" t="s">
        <v>194</v>
      </c>
      <c r="AK461" s="97" t="s">
        <v>194</v>
      </c>
      <c r="AL461" s="97" t="s">
        <v>194</v>
      </c>
    </row>
    <row r="462" spans="2:38">
      <c r="B462" t="s">
        <v>1074</v>
      </c>
      <c r="C462" s="93">
        <v>167</v>
      </c>
      <c r="D462" t="s">
        <v>94</v>
      </c>
      <c r="E462" t="s">
        <v>107</v>
      </c>
      <c r="F462" s="98">
        <v>7</v>
      </c>
      <c r="G462" s="99" t="s">
        <v>193</v>
      </c>
      <c r="H462" s="100" t="s">
        <v>193</v>
      </c>
      <c r="I462" t="s">
        <v>193</v>
      </c>
      <c r="J462" t="s">
        <v>193</v>
      </c>
      <c r="K462" t="s">
        <v>193</v>
      </c>
      <c r="L462" s="96" t="str">
        <f t="shared" si="76"/>
        <v/>
      </c>
      <c r="M462" s="107">
        <v>5.5147656768714146</v>
      </c>
      <c r="N462" s="96" t="str">
        <f t="shared" si="72"/>
        <v/>
      </c>
      <c r="O462" s="96" t="str">
        <f t="shared" si="77"/>
        <v/>
      </c>
      <c r="P462" s="107">
        <v>2.2816647271287041</v>
      </c>
      <c r="Q462" s="96" t="str">
        <f t="shared" si="73"/>
        <v/>
      </c>
      <c r="R462" s="99" t="s">
        <v>193</v>
      </c>
      <c r="S462" s="96" t="s">
        <v>193</v>
      </c>
      <c r="T462" s="96" t="s">
        <v>193</v>
      </c>
      <c r="U462" s="96" t="str">
        <f t="shared" si="78"/>
        <v/>
      </c>
      <c r="V462" s="96" t="str">
        <f t="shared" si="78"/>
        <v/>
      </c>
      <c r="W462" s="96" t="s">
        <v>193</v>
      </c>
      <c r="X462" s="96" t="s">
        <v>193</v>
      </c>
      <c r="Y462" s="96" t="str">
        <f t="shared" si="74"/>
        <v/>
      </c>
      <c r="Z462" s="96" t="str">
        <f t="shared" si="74"/>
        <v/>
      </c>
      <c r="AA462" s="96" t="str">
        <f t="shared" si="79"/>
        <v/>
      </c>
      <c r="AB462" s="96" t="str">
        <f t="shared" si="80"/>
        <v/>
      </c>
      <c r="AC462" s="96" t="str">
        <f t="shared" si="75"/>
        <v/>
      </c>
      <c r="AD462" t="str">
        <f t="shared" si="81"/>
        <v/>
      </c>
      <c r="AE462" s="96" t="str">
        <f t="shared" si="82"/>
        <v/>
      </c>
      <c r="AF462" s="96" t="str">
        <f t="shared" si="83"/>
        <v/>
      </c>
      <c r="AG462" s="97" t="s">
        <v>194</v>
      </c>
      <c r="AH462" s="97" t="s">
        <v>194</v>
      </c>
      <c r="AI462" s="97" t="s">
        <v>194</v>
      </c>
      <c r="AJ462" s="97" t="s">
        <v>194</v>
      </c>
      <c r="AK462" s="97" t="s">
        <v>194</v>
      </c>
      <c r="AL462" s="97" t="s">
        <v>194</v>
      </c>
    </row>
    <row r="463" spans="2:38">
      <c r="B463" t="s">
        <v>1074</v>
      </c>
      <c r="C463" s="93">
        <v>168</v>
      </c>
      <c r="D463" t="s">
        <v>94</v>
      </c>
      <c r="E463" t="s">
        <v>107</v>
      </c>
      <c r="F463" s="98">
        <v>8</v>
      </c>
      <c r="G463" s="99">
        <v>42940</v>
      </c>
      <c r="H463" s="100" t="s">
        <v>1759</v>
      </c>
      <c r="I463" t="s">
        <v>1760</v>
      </c>
      <c r="J463">
        <v>1.9490000000000001</v>
      </c>
      <c r="K463">
        <v>2.214</v>
      </c>
      <c r="L463" s="96">
        <f t="shared" si="76"/>
        <v>1.6992</v>
      </c>
      <c r="M463" s="107">
        <v>5.5147656768714146</v>
      </c>
      <c r="N463" s="96">
        <f t="shared" si="72"/>
        <v>1.6054931016186009</v>
      </c>
      <c r="O463" s="96">
        <f t="shared" si="77"/>
        <v>1.9641999999999999</v>
      </c>
      <c r="P463" s="107">
        <v>2.2816647271287041</v>
      </c>
      <c r="Q463" s="96">
        <f t="shared" si="73"/>
        <v>1.919383541429738</v>
      </c>
      <c r="R463" s="99">
        <v>43009</v>
      </c>
      <c r="S463" s="96">
        <v>0.79949999999999999</v>
      </c>
      <c r="T463" s="96">
        <v>1.7828999999999999</v>
      </c>
      <c r="U463" s="96">
        <f t="shared" si="78"/>
        <v>0.64890000000000003</v>
      </c>
      <c r="V463" s="96">
        <f t="shared" si="78"/>
        <v>1.6322999999999999</v>
      </c>
      <c r="W463" s="96">
        <v>13.625062158130191</v>
      </c>
      <c r="X463" s="96">
        <v>6.4859632139403951</v>
      </c>
      <c r="Y463" s="96">
        <f t="shared" si="74"/>
        <v>0.56048697165589323</v>
      </c>
      <c r="Z463" s="96">
        <f t="shared" si="74"/>
        <v>1.5264296224588507</v>
      </c>
      <c r="AA463" s="96">
        <f t="shared" si="79"/>
        <v>0.65089418877550442</v>
      </c>
      <c r="AB463" s="96">
        <f t="shared" si="80"/>
        <v>0.42671448005234974</v>
      </c>
      <c r="AC463" s="96">
        <f t="shared" si="75"/>
        <v>0.79527076767669991</v>
      </c>
      <c r="AD463">
        <f t="shared" si="81"/>
        <v>69</v>
      </c>
      <c r="AE463" s="96">
        <f t="shared" si="82"/>
        <v>0.22696652164429398</v>
      </c>
      <c r="AF463" s="96">
        <f t="shared" si="83"/>
        <v>9.4710753129910105E-3</v>
      </c>
      <c r="AG463" s="97" t="s">
        <v>194</v>
      </c>
      <c r="AH463" s="97" t="s">
        <v>194</v>
      </c>
      <c r="AI463" s="97" t="s">
        <v>195</v>
      </c>
      <c r="AJ463" s="97" t="s">
        <v>194</v>
      </c>
      <c r="AK463" s="97" t="s">
        <v>194</v>
      </c>
      <c r="AL463" s="97" t="s">
        <v>194</v>
      </c>
    </row>
    <row r="464" spans="2:38">
      <c r="B464" t="s">
        <v>1074</v>
      </c>
      <c r="C464" s="93">
        <v>169</v>
      </c>
      <c r="D464" t="s">
        <v>96</v>
      </c>
      <c r="E464" t="s">
        <v>107</v>
      </c>
      <c r="F464" s="94">
        <v>1</v>
      </c>
      <c r="G464" s="99">
        <v>42940</v>
      </c>
      <c r="H464" s="100" t="s">
        <v>1761</v>
      </c>
      <c r="I464" t="s">
        <v>1762</v>
      </c>
      <c r="J464">
        <v>2.0049999999999999</v>
      </c>
      <c r="K464">
        <v>2.177</v>
      </c>
      <c r="L464" s="96">
        <f t="shared" si="76"/>
        <v>1.7551999999999999</v>
      </c>
      <c r="M464" s="107">
        <v>5.5147656768714146</v>
      </c>
      <c r="N464" s="96">
        <f t="shared" si="72"/>
        <v>1.6584048328395529</v>
      </c>
      <c r="O464" s="96">
        <f t="shared" si="77"/>
        <v>1.9272</v>
      </c>
      <c r="P464" s="107">
        <v>2.2816647271287041</v>
      </c>
      <c r="Q464" s="96">
        <f t="shared" si="73"/>
        <v>1.8832277573787757</v>
      </c>
      <c r="R464" s="99">
        <v>43009</v>
      </c>
      <c r="S464" s="96">
        <v>0.78129999999999999</v>
      </c>
      <c r="T464" s="96">
        <v>1.8815999999999999</v>
      </c>
      <c r="U464" s="96">
        <f t="shared" si="78"/>
        <v>0.63070000000000004</v>
      </c>
      <c r="V464" s="96">
        <f t="shared" si="78"/>
        <v>1.7309999999999999</v>
      </c>
      <c r="W464" s="96">
        <v>21.873514027579272</v>
      </c>
      <c r="X464" s="96">
        <v>12.458706937234023</v>
      </c>
      <c r="Y464" s="96">
        <f t="shared" si="74"/>
        <v>0.49274374702805757</v>
      </c>
      <c r="Z464" s="96">
        <f t="shared" si="74"/>
        <v>1.515339782916479</v>
      </c>
      <c r="AA464" s="96">
        <f t="shared" si="79"/>
        <v>0.7028809026175038</v>
      </c>
      <c r="AB464" s="96">
        <f t="shared" si="80"/>
        <v>0.46079603116967</v>
      </c>
      <c r="AC464" s="96">
        <f t="shared" si="75"/>
        <v>0.80465030157884243</v>
      </c>
      <c r="AD464">
        <f t="shared" si="81"/>
        <v>69</v>
      </c>
      <c r="AE464" s="96">
        <f t="shared" si="82"/>
        <v>0.16522458121436601</v>
      </c>
      <c r="AF464" s="96">
        <f t="shared" si="83"/>
        <v>7.9933740974252338E-3</v>
      </c>
      <c r="AG464" s="97" t="s">
        <v>194</v>
      </c>
      <c r="AH464" s="97" t="s">
        <v>194</v>
      </c>
      <c r="AI464" s="97" t="s">
        <v>195</v>
      </c>
      <c r="AJ464" s="97" t="s">
        <v>194</v>
      </c>
      <c r="AK464" s="97" t="s">
        <v>194</v>
      </c>
      <c r="AL464" s="97" t="s">
        <v>195</v>
      </c>
    </row>
    <row r="465" spans="2:38">
      <c r="B465" t="s">
        <v>1074</v>
      </c>
      <c r="C465" s="93">
        <v>170</v>
      </c>
      <c r="D465" t="s">
        <v>96</v>
      </c>
      <c r="E465" t="s">
        <v>107</v>
      </c>
      <c r="F465" s="94">
        <v>2</v>
      </c>
      <c r="G465" s="99">
        <v>42940</v>
      </c>
      <c r="H465" s="100" t="s">
        <v>1763</v>
      </c>
      <c r="I465" t="s">
        <v>1764</v>
      </c>
      <c r="J465">
        <v>1.9890000000000001</v>
      </c>
      <c r="K465">
        <v>2.2250000000000001</v>
      </c>
      <c r="L465" s="96">
        <f t="shared" si="76"/>
        <v>1.7392000000000001</v>
      </c>
      <c r="M465" s="107">
        <v>5.5147656768714146</v>
      </c>
      <c r="N465" s="96">
        <f t="shared" si="72"/>
        <v>1.6432871953478525</v>
      </c>
      <c r="O465" s="96">
        <f t="shared" si="77"/>
        <v>1.9752000000000001</v>
      </c>
      <c r="P465" s="107">
        <v>2.2816647271287041</v>
      </c>
      <c r="Q465" s="96">
        <f t="shared" si="73"/>
        <v>1.9301325583097539</v>
      </c>
      <c r="R465" s="99">
        <v>43009</v>
      </c>
      <c r="S465" s="96">
        <v>0.77959999999999996</v>
      </c>
      <c r="T465" s="96">
        <v>1.8463000000000001</v>
      </c>
      <c r="U465" s="96">
        <f t="shared" si="78"/>
        <v>0.629</v>
      </c>
      <c r="V465" s="96">
        <f t="shared" si="78"/>
        <v>1.6957</v>
      </c>
      <c r="W465" s="96">
        <v>24.595469255663417</v>
      </c>
      <c r="X465" s="96">
        <v>5.3697597739049137</v>
      </c>
      <c r="Y465" s="96">
        <f t="shared" si="74"/>
        <v>0.47429449838187709</v>
      </c>
      <c r="Z465" s="96">
        <f t="shared" si="74"/>
        <v>1.6046449835138943</v>
      </c>
      <c r="AA465" s="96">
        <f t="shared" si="79"/>
        <v>0.7113745547798308</v>
      </c>
      <c r="AB465" s="96">
        <f t="shared" si="80"/>
        <v>0.46636431619770385</v>
      </c>
      <c r="AC465" s="96">
        <f t="shared" si="75"/>
        <v>0.83136517054512882</v>
      </c>
      <c r="AD465">
        <f t="shared" si="81"/>
        <v>69</v>
      </c>
      <c r="AE465" s="96">
        <f t="shared" si="82"/>
        <v>0.15513710833749306</v>
      </c>
      <c r="AF465" s="96">
        <f t="shared" si="83"/>
        <v>6.504084224170697E-3</v>
      </c>
      <c r="AG465" s="97" t="s">
        <v>194</v>
      </c>
      <c r="AH465" s="97" t="s">
        <v>194</v>
      </c>
      <c r="AI465" s="97" t="s">
        <v>194</v>
      </c>
      <c r="AJ465" s="97" t="s">
        <v>194</v>
      </c>
      <c r="AK465" s="97" t="s">
        <v>194</v>
      </c>
      <c r="AL465" s="97" t="s">
        <v>195</v>
      </c>
    </row>
    <row r="466" spans="2:38">
      <c r="B466" t="s">
        <v>1074</v>
      </c>
      <c r="C466" s="93">
        <v>171</v>
      </c>
      <c r="D466" t="s">
        <v>96</v>
      </c>
      <c r="E466" t="s">
        <v>107</v>
      </c>
      <c r="F466" s="94">
        <v>3</v>
      </c>
      <c r="G466" s="99">
        <v>42940</v>
      </c>
      <c r="H466" s="100" t="s">
        <v>1765</v>
      </c>
      <c r="I466" t="s">
        <v>1766</v>
      </c>
      <c r="J466">
        <v>2.0139999999999998</v>
      </c>
      <c r="K466">
        <v>2.0760000000000001</v>
      </c>
      <c r="L466" s="96">
        <f t="shared" si="76"/>
        <v>1.7641999999999998</v>
      </c>
      <c r="M466" s="107">
        <v>5.5147656768714146</v>
      </c>
      <c r="N466" s="96">
        <f t="shared" si="72"/>
        <v>1.6669085039286342</v>
      </c>
      <c r="O466" s="96">
        <f t="shared" si="77"/>
        <v>1.8262</v>
      </c>
      <c r="P466" s="107">
        <v>2.2816647271287041</v>
      </c>
      <c r="Q466" s="96">
        <f t="shared" si="73"/>
        <v>1.7845322387531757</v>
      </c>
      <c r="R466" s="99">
        <v>43009</v>
      </c>
      <c r="S466" s="96">
        <v>0.69310000000000005</v>
      </c>
      <c r="T466" s="96">
        <v>1.6096999999999999</v>
      </c>
      <c r="U466" s="96">
        <f t="shared" si="78"/>
        <v>0.54249999999999998</v>
      </c>
      <c r="V466" s="96">
        <f t="shared" si="78"/>
        <v>1.4590999999999998</v>
      </c>
      <c r="W466" s="96">
        <v>19.412878787879041</v>
      </c>
      <c r="X466" s="96">
        <v>5.8156727451944334</v>
      </c>
      <c r="Y466" s="96">
        <f t="shared" si="74"/>
        <v>0.4371851325757562</v>
      </c>
      <c r="Z466" s="96">
        <f t="shared" si="74"/>
        <v>1.3742435189748679</v>
      </c>
      <c r="AA466" s="96">
        <f t="shared" si="79"/>
        <v>0.7377269768884247</v>
      </c>
      <c r="AB466" s="96">
        <f t="shared" si="80"/>
        <v>0.48364048841141388</v>
      </c>
      <c r="AC466" s="96">
        <f t="shared" si="75"/>
        <v>0.77008612628653317</v>
      </c>
      <c r="AD466">
        <f t="shared" si="81"/>
        <v>69</v>
      </c>
      <c r="AE466" s="96">
        <f t="shared" si="82"/>
        <v>0.12383969490685898</v>
      </c>
      <c r="AF466" s="96">
        <f t="shared" si="83"/>
        <v>9.3490503027229034E-3</v>
      </c>
      <c r="AG466" s="97" t="s">
        <v>194</v>
      </c>
      <c r="AH466" s="97" t="s">
        <v>194</v>
      </c>
      <c r="AI466" s="97" t="s">
        <v>194</v>
      </c>
      <c r="AJ466" s="97" t="s">
        <v>194</v>
      </c>
      <c r="AK466" s="97" t="s">
        <v>194</v>
      </c>
      <c r="AL466" s="97" t="s">
        <v>195</v>
      </c>
    </row>
    <row r="467" spans="2:38">
      <c r="B467" t="s">
        <v>1074</v>
      </c>
      <c r="C467" s="93">
        <v>172</v>
      </c>
      <c r="D467" t="s">
        <v>96</v>
      </c>
      <c r="E467" t="s">
        <v>107</v>
      </c>
      <c r="F467" s="98">
        <v>4</v>
      </c>
      <c r="G467" s="99" t="s">
        <v>193</v>
      </c>
      <c r="H467" s="100" t="s">
        <v>193</v>
      </c>
      <c r="I467" t="s">
        <v>193</v>
      </c>
      <c r="J467" t="s">
        <v>193</v>
      </c>
      <c r="K467" t="s">
        <v>193</v>
      </c>
      <c r="L467" s="96" t="str">
        <f t="shared" si="76"/>
        <v/>
      </c>
      <c r="M467" s="107">
        <v>5.5147656768714146</v>
      </c>
      <c r="N467" s="96" t="str">
        <f t="shared" si="72"/>
        <v/>
      </c>
      <c r="O467" s="96" t="str">
        <f t="shared" si="77"/>
        <v/>
      </c>
      <c r="P467" s="107">
        <v>2.2816647271287041</v>
      </c>
      <c r="Q467" s="96" t="str">
        <f t="shared" si="73"/>
        <v/>
      </c>
      <c r="R467" s="99" t="s">
        <v>193</v>
      </c>
      <c r="S467" s="96" t="s">
        <v>193</v>
      </c>
      <c r="T467" s="96" t="s">
        <v>193</v>
      </c>
      <c r="U467" s="96" t="str">
        <f t="shared" si="78"/>
        <v/>
      </c>
      <c r="V467" s="96" t="str">
        <f t="shared" si="78"/>
        <v/>
      </c>
      <c r="W467" s="96" t="s">
        <v>193</v>
      </c>
      <c r="X467" s="96" t="s">
        <v>193</v>
      </c>
      <c r="Y467" s="96" t="str">
        <f t="shared" si="74"/>
        <v/>
      </c>
      <c r="Z467" s="96" t="str">
        <f t="shared" si="74"/>
        <v/>
      </c>
      <c r="AA467" s="96" t="str">
        <f t="shared" si="79"/>
        <v/>
      </c>
      <c r="AB467" s="96" t="str">
        <f t="shared" si="80"/>
        <v/>
      </c>
      <c r="AC467" s="96" t="str">
        <f t="shared" si="75"/>
        <v/>
      </c>
      <c r="AD467" t="str">
        <f t="shared" si="81"/>
        <v/>
      </c>
      <c r="AE467" s="96" t="str">
        <f t="shared" si="82"/>
        <v/>
      </c>
      <c r="AF467" s="96" t="str">
        <f t="shared" si="83"/>
        <v/>
      </c>
      <c r="AG467" s="97" t="s">
        <v>194</v>
      </c>
      <c r="AH467" s="97" t="s">
        <v>194</v>
      </c>
      <c r="AI467" s="97" t="s">
        <v>194</v>
      </c>
      <c r="AJ467" s="97" t="s">
        <v>194</v>
      </c>
      <c r="AK467" s="97" t="s">
        <v>194</v>
      </c>
      <c r="AL467" s="97" t="s">
        <v>194</v>
      </c>
    </row>
    <row r="468" spans="2:38">
      <c r="B468" t="s">
        <v>1074</v>
      </c>
      <c r="C468" s="93">
        <v>173</v>
      </c>
      <c r="D468" t="s">
        <v>96</v>
      </c>
      <c r="E468" t="s">
        <v>107</v>
      </c>
      <c r="F468" s="98">
        <v>5</v>
      </c>
      <c r="G468" s="99">
        <v>42940</v>
      </c>
      <c r="H468" s="100" t="s">
        <v>1767</v>
      </c>
      <c r="I468" t="s">
        <v>1768</v>
      </c>
      <c r="J468">
        <v>1.9810000000000001</v>
      </c>
      <c r="K468">
        <v>2.302</v>
      </c>
      <c r="L468" s="96">
        <f t="shared" si="76"/>
        <v>1.7312000000000001</v>
      </c>
      <c r="M468" s="107">
        <v>5.5147656768714146</v>
      </c>
      <c r="N468" s="96">
        <f t="shared" si="72"/>
        <v>1.6357283766020021</v>
      </c>
      <c r="O468" s="96">
        <f t="shared" si="77"/>
        <v>2.0522</v>
      </c>
      <c r="P468" s="107">
        <v>2.2816647271287041</v>
      </c>
      <c r="Q468" s="96">
        <f t="shared" si="73"/>
        <v>2.0053756764698649</v>
      </c>
      <c r="R468" s="99">
        <v>43009</v>
      </c>
      <c r="S468" s="96">
        <v>0.86870000000000003</v>
      </c>
      <c r="T468" s="96">
        <v>1.9304000000000001</v>
      </c>
      <c r="U468" s="96">
        <f t="shared" si="78"/>
        <v>0.71809999999999996</v>
      </c>
      <c r="V468" s="96">
        <f t="shared" si="78"/>
        <v>1.7798</v>
      </c>
      <c r="W468" s="96">
        <v>29.80625931445638</v>
      </c>
      <c r="X468" s="96">
        <v>8.9661930426259655</v>
      </c>
      <c r="Y468" s="96">
        <f t="shared" si="74"/>
        <v>0.50406125186288875</v>
      </c>
      <c r="Z468" s="96">
        <f t="shared" si="74"/>
        <v>1.6202196962273432</v>
      </c>
      <c r="AA468" s="96">
        <f t="shared" si="79"/>
        <v>0.69184293732801416</v>
      </c>
      <c r="AB468" s="96">
        <f t="shared" si="80"/>
        <v>0.45355974038606162</v>
      </c>
      <c r="AC468" s="96">
        <f t="shared" si="75"/>
        <v>0.80793824081853549</v>
      </c>
      <c r="AD468">
        <f t="shared" si="81"/>
        <v>69</v>
      </c>
      <c r="AE468" s="96">
        <f t="shared" si="82"/>
        <v>0.1783338036484392</v>
      </c>
      <c r="AF468" s="96">
        <f t="shared" si="83"/>
        <v>7.981165641965075E-3</v>
      </c>
      <c r="AG468" s="97" t="s">
        <v>194</v>
      </c>
      <c r="AH468" s="97" t="s">
        <v>194</v>
      </c>
      <c r="AI468" s="97" t="s">
        <v>194</v>
      </c>
      <c r="AJ468" s="97" t="s">
        <v>194</v>
      </c>
      <c r="AK468" s="97" t="s">
        <v>194</v>
      </c>
      <c r="AL468" s="97" t="s">
        <v>194</v>
      </c>
    </row>
    <row r="469" spans="2:38">
      <c r="B469" t="s">
        <v>1074</v>
      </c>
      <c r="C469" s="93">
        <v>174</v>
      </c>
      <c r="D469" t="s">
        <v>96</v>
      </c>
      <c r="E469" t="s">
        <v>107</v>
      </c>
      <c r="F469" s="98">
        <v>6</v>
      </c>
      <c r="G469" s="99">
        <v>42940</v>
      </c>
      <c r="H469" s="100" t="s">
        <v>1769</v>
      </c>
      <c r="I469" t="s">
        <v>1770</v>
      </c>
      <c r="J469">
        <v>2.0379999999999998</v>
      </c>
      <c r="K469">
        <v>2.2010000000000001</v>
      </c>
      <c r="L469" s="96">
        <f t="shared" si="76"/>
        <v>1.7881999999999998</v>
      </c>
      <c r="M469" s="107">
        <v>5.5147656768714146</v>
      </c>
      <c r="N469" s="96">
        <f t="shared" si="72"/>
        <v>1.6895849601661852</v>
      </c>
      <c r="O469" s="96">
        <f t="shared" si="77"/>
        <v>1.9512</v>
      </c>
      <c r="P469" s="107">
        <v>2.2816647271287041</v>
      </c>
      <c r="Q469" s="96">
        <f t="shared" si="73"/>
        <v>1.9066801578442647</v>
      </c>
      <c r="R469" s="99">
        <v>43009</v>
      </c>
      <c r="S469" s="96">
        <v>0.78239999999999998</v>
      </c>
      <c r="T469" s="96">
        <v>1.7047000000000001</v>
      </c>
      <c r="U469" s="96">
        <f t="shared" si="78"/>
        <v>0.63179999999999992</v>
      </c>
      <c r="V469" s="96">
        <f t="shared" si="78"/>
        <v>1.5541</v>
      </c>
      <c r="W469" s="96">
        <v>23.40527577937609</v>
      </c>
      <c r="X469" s="96">
        <v>12.547709923664542</v>
      </c>
      <c r="Y469" s="96">
        <f t="shared" si="74"/>
        <v>0.48392546762590183</v>
      </c>
      <c r="Z469" s="96">
        <f t="shared" si="74"/>
        <v>1.3590960400763294</v>
      </c>
      <c r="AA469" s="96">
        <f t="shared" si="79"/>
        <v>0.71358322958893794</v>
      </c>
      <c r="AB469" s="96">
        <f t="shared" si="80"/>
        <v>0.46781228353099025</v>
      </c>
      <c r="AC469" s="96">
        <f t="shared" si="75"/>
        <v>0.71280756475325879</v>
      </c>
      <c r="AD469">
        <f t="shared" si="81"/>
        <v>69</v>
      </c>
      <c r="AE469" s="96">
        <f t="shared" si="82"/>
        <v>0.152513979110525</v>
      </c>
      <c r="AF469" s="96">
        <f t="shared" si="83"/>
        <v>1.3792356159964934E-2</v>
      </c>
      <c r="AG469" s="97" t="s">
        <v>194</v>
      </c>
      <c r="AH469" s="97" t="s">
        <v>194</v>
      </c>
      <c r="AI469" s="97" t="s">
        <v>194</v>
      </c>
      <c r="AJ469" s="97" t="s">
        <v>194</v>
      </c>
      <c r="AK469" s="97" t="s">
        <v>194</v>
      </c>
      <c r="AL469" s="97" t="s">
        <v>194</v>
      </c>
    </row>
    <row r="470" spans="2:38">
      <c r="B470" t="s">
        <v>1074</v>
      </c>
      <c r="C470" s="93">
        <v>175</v>
      </c>
      <c r="D470" t="s">
        <v>96</v>
      </c>
      <c r="E470" t="s">
        <v>107</v>
      </c>
      <c r="F470" s="98">
        <v>7</v>
      </c>
      <c r="G470" s="99">
        <v>42940</v>
      </c>
      <c r="H470" s="100" t="s">
        <v>1771</v>
      </c>
      <c r="I470" t="s">
        <v>1772</v>
      </c>
      <c r="J470">
        <v>2.02</v>
      </c>
      <c r="K470">
        <v>2.2330000000000001</v>
      </c>
      <c r="L470" s="96">
        <f t="shared" si="76"/>
        <v>1.7702</v>
      </c>
      <c r="M470" s="107">
        <v>5.5147656768714146</v>
      </c>
      <c r="N470" s="96">
        <f t="shared" si="72"/>
        <v>1.6725776179880223</v>
      </c>
      <c r="O470" s="96">
        <f t="shared" si="77"/>
        <v>1.9832000000000001</v>
      </c>
      <c r="P470" s="107">
        <v>2.2816647271287041</v>
      </c>
      <c r="Q470" s="96">
        <f t="shared" si="73"/>
        <v>1.9379500251315835</v>
      </c>
      <c r="R470" s="99">
        <v>43009</v>
      </c>
      <c r="S470" s="96">
        <v>0.80269999999999997</v>
      </c>
      <c r="T470" s="96">
        <v>1.8721000000000001</v>
      </c>
      <c r="U470" s="96">
        <f t="shared" si="78"/>
        <v>0.6520999999999999</v>
      </c>
      <c r="V470" s="96">
        <f t="shared" si="78"/>
        <v>1.7215</v>
      </c>
      <c r="W470" s="96">
        <v>20.371275036638856</v>
      </c>
      <c r="X470" s="96">
        <v>11.577028258888308</v>
      </c>
      <c r="Y470" s="96">
        <f t="shared" si="74"/>
        <v>0.51925891548607794</v>
      </c>
      <c r="Z470" s="96">
        <f t="shared" si="74"/>
        <v>1.5222014585232377</v>
      </c>
      <c r="AA470" s="96">
        <f t="shared" si="79"/>
        <v>0.68954569886526107</v>
      </c>
      <c r="AB470" s="96">
        <f t="shared" si="80"/>
        <v>0.45205371232021868</v>
      </c>
      <c r="AC470" s="96">
        <f t="shared" si="75"/>
        <v>0.78546992377674074</v>
      </c>
      <c r="AD470">
        <f t="shared" si="81"/>
        <v>69</v>
      </c>
      <c r="AE470" s="96">
        <f t="shared" si="82"/>
        <v>0.18106211536192274</v>
      </c>
      <c r="AF470" s="96">
        <f t="shared" si="83"/>
        <v>9.3265777740280872E-3</v>
      </c>
      <c r="AG470" s="97" t="s">
        <v>194</v>
      </c>
      <c r="AH470" s="97" t="s">
        <v>194</v>
      </c>
      <c r="AI470" s="97" t="s">
        <v>195</v>
      </c>
      <c r="AJ470" s="97" t="s">
        <v>194</v>
      </c>
      <c r="AK470" s="97" t="s">
        <v>194</v>
      </c>
      <c r="AL470" s="97" t="s">
        <v>194</v>
      </c>
    </row>
    <row r="471" spans="2:38">
      <c r="B471" t="s">
        <v>1074</v>
      </c>
      <c r="C471" s="93">
        <v>176</v>
      </c>
      <c r="D471" t="s">
        <v>96</v>
      </c>
      <c r="E471" t="s">
        <v>107</v>
      </c>
      <c r="F471" s="98">
        <v>8</v>
      </c>
      <c r="G471" s="99">
        <v>42940</v>
      </c>
      <c r="H471" s="100" t="s">
        <v>1773</v>
      </c>
      <c r="I471" t="s">
        <v>1774</v>
      </c>
      <c r="J471">
        <v>1.97</v>
      </c>
      <c r="K471">
        <v>2.1880000000000002</v>
      </c>
      <c r="L471" s="96">
        <f t="shared" si="76"/>
        <v>1.7202</v>
      </c>
      <c r="M471" s="107">
        <v>5.5147656768714146</v>
      </c>
      <c r="N471" s="96">
        <f t="shared" si="72"/>
        <v>1.6253350008264578</v>
      </c>
      <c r="O471" s="96">
        <f t="shared" si="77"/>
        <v>1.9382000000000001</v>
      </c>
      <c r="P471" s="107">
        <v>2.2816647271287041</v>
      </c>
      <c r="Q471" s="96">
        <f t="shared" si="73"/>
        <v>1.8939767742587916</v>
      </c>
      <c r="R471" s="99">
        <v>43009</v>
      </c>
      <c r="S471" s="96">
        <v>0.74829999999999997</v>
      </c>
      <c r="T471" s="96">
        <v>1.8720000000000001</v>
      </c>
      <c r="U471" s="96">
        <f t="shared" si="78"/>
        <v>0.5976999999999999</v>
      </c>
      <c r="V471" s="96">
        <f t="shared" si="78"/>
        <v>1.7214</v>
      </c>
      <c r="W471" s="96">
        <v>19.55361475012176</v>
      </c>
      <c r="X471" s="96">
        <v>6.259314456035395</v>
      </c>
      <c r="Y471" s="96">
        <f t="shared" si="74"/>
        <v>0.48082804463852213</v>
      </c>
      <c r="Z471" s="96">
        <f t="shared" si="74"/>
        <v>1.6136521609538068</v>
      </c>
      <c r="AA471" s="96">
        <f t="shared" si="79"/>
        <v>0.7041668059852102</v>
      </c>
      <c r="AB471" s="96">
        <f t="shared" si="80"/>
        <v>0.46163904620408086</v>
      </c>
      <c r="AC471" s="96">
        <f t="shared" si="75"/>
        <v>0.85199152538990874</v>
      </c>
      <c r="AD471">
        <f t="shared" si="81"/>
        <v>69</v>
      </c>
      <c r="AE471" s="96">
        <f t="shared" si="82"/>
        <v>0.16369738006507095</v>
      </c>
      <c r="AF471" s="96">
        <f t="shared" si="83"/>
        <v>5.6024279821994078E-3</v>
      </c>
      <c r="AG471" s="97" t="s">
        <v>194</v>
      </c>
      <c r="AH471" s="97" t="s">
        <v>194</v>
      </c>
      <c r="AI471" s="97" t="s">
        <v>195</v>
      </c>
      <c r="AJ471" s="97" t="s">
        <v>194</v>
      </c>
      <c r="AK471" s="97" t="s">
        <v>194</v>
      </c>
      <c r="AL471" s="97" t="s">
        <v>195</v>
      </c>
    </row>
    <row r="472" spans="2:38">
      <c r="B472" t="s">
        <v>1074</v>
      </c>
      <c r="C472" s="93">
        <v>177</v>
      </c>
      <c r="D472" t="s">
        <v>97</v>
      </c>
      <c r="E472" t="s">
        <v>107</v>
      </c>
      <c r="F472" s="94">
        <v>1</v>
      </c>
      <c r="G472" s="99">
        <v>42940</v>
      </c>
      <c r="H472" s="100" t="s">
        <v>1775</v>
      </c>
      <c r="I472" t="s">
        <v>1776</v>
      </c>
      <c r="J472">
        <v>2.0750000000000002</v>
      </c>
      <c r="K472">
        <v>2.23</v>
      </c>
      <c r="L472" s="96">
        <f t="shared" si="76"/>
        <v>1.8252000000000002</v>
      </c>
      <c r="M472" s="107">
        <v>5.5147656768714146</v>
      </c>
      <c r="N472" s="96">
        <f t="shared" si="72"/>
        <v>1.7245444968657431</v>
      </c>
      <c r="O472" s="96">
        <f t="shared" si="77"/>
        <v>1.9802</v>
      </c>
      <c r="P472" s="107">
        <v>2.2816647271287041</v>
      </c>
      <c r="Q472" s="96">
        <f t="shared" si="73"/>
        <v>1.9350184750733974</v>
      </c>
      <c r="R472" s="99">
        <v>43009</v>
      </c>
      <c r="S472" s="96">
        <v>0.96389999999999998</v>
      </c>
      <c r="T472" s="96" t="s">
        <v>193</v>
      </c>
      <c r="U472" s="96">
        <f t="shared" si="78"/>
        <v>0.81329999999999991</v>
      </c>
      <c r="V472" s="96" t="str">
        <f t="shared" si="78"/>
        <v/>
      </c>
      <c r="W472" s="96">
        <v>34.990439770554858</v>
      </c>
      <c r="X472" s="96" t="s">
        <v>193</v>
      </c>
      <c r="Y472" s="96">
        <f t="shared" si="74"/>
        <v>0.52872275334607721</v>
      </c>
      <c r="Z472" s="96" t="str">
        <f t="shared" si="74"/>
        <v/>
      </c>
      <c r="AA472" s="96">
        <f t="shared" si="79"/>
        <v>0.69341309875912205</v>
      </c>
      <c r="AB472" s="96">
        <f t="shared" si="80"/>
        <v>0.45458910987533901</v>
      </c>
      <c r="AC472" s="96" t="str">
        <f t="shared" si="75"/>
        <v/>
      </c>
      <c r="AD472">
        <f t="shared" si="81"/>
        <v>69</v>
      </c>
      <c r="AE472" s="96">
        <f t="shared" si="82"/>
        <v>0.17646900384902364</v>
      </c>
      <c r="AF472" s="96" t="str">
        <f t="shared" si="83"/>
        <v/>
      </c>
      <c r="AG472" s="97" t="s">
        <v>194</v>
      </c>
      <c r="AH472" s="97" t="s">
        <v>194</v>
      </c>
      <c r="AI472" s="97" t="s">
        <v>195</v>
      </c>
      <c r="AJ472" s="97" t="s">
        <v>194</v>
      </c>
      <c r="AK472" s="97" t="s">
        <v>194</v>
      </c>
      <c r="AL472" s="97" t="s">
        <v>194</v>
      </c>
    </row>
    <row r="473" spans="2:38">
      <c r="B473" t="s">
        <v>1074</v>
      </c>
      <c r="C473" s="93">
        <v>178</v>
      </c>
      <c r="D473" t="s">
        <v>97</v>
      </c>
      <c r="E473" t="s">
        <v>107</v>
      </c>
      <c r="F473" s="94">
        <v>2</v>
      </c>
      <c r="G473" s="99">
        <v>42940</v>
      </c>
      <c r="H473" s="100" t="s">
        <v>1777</v>
      </c>
      <c r="I473" t="s">
        <v>1778</v>
      </c>
      <c r="J473">
        <v>2.1110000000000002</v>
      </c>
      <c r="K473">
        <v>2.2050000000000001</v>
      </c>
      <c r="L473" s="96">
        <f t="shared" si="76"/>
        <v>1.8612000000000002</v>
      </c>
      <c r="M473" s="107">
        <v>5.5147656768714146</v>
      </c>
      <c r="N473" s="96">
        <f t="shared" si="72"/>
        <v>1.7585591812220693</v>
      </c>
      <c r="O473" s="96">
        <f t="shared" si="77"/>
        <v>1.9552</v>
      </c>
      <c r="P473" s="107">
        <v>2.2816647271287041</v>
      </c>
      <c r="Q473" s="96">
        <f t="shared" si="73"/>
        <v>1.9105888912551796</v>
      </c>
      <c r="R473" s="99">
        <v>43009</v>
      </c>
      <c r="S473" s="96">
        <v>0.71050000000000002</v>
      </c>
      <c r="T473" s="96">
        <v>1.8359000000000001</v>
      </c>
      <c r="U473" s="96">
        <f t="shared" si="78"/>
        <v>0.55990000000000006</v>
      </c>
      <c r="V473" s="96">
        <f t="shared" si="78"/>
        <v>1.6853</v>
      </c>
      <c r="W473" s="96">
        <v>18.892185954499759</v>
      </c>
      <c r="X473" s="96">
        <v>7.0877531340403506</v>
      </c>
      <c r="Y473" s="96">
        <f t="shared" si="74"/>
        <v>0.45412265084075587</v>
      </c>
      <c r="Z473" s="96">
        <f t="shared" si="74"/>
        <v>1.5658500964320179</v>
      </c>
      <c r="AA473" s="96">
        <f t="shared" si="79"/>
        <v>0.74176436272950785</v>
      </c>
      <c r="AB473" s="96">
        <f t="shared" si="80"/>
        <v>0.48628732568490307</v>
      </c>
      <c r="AC473" s="96">
        <f t="shared" si="75"/>
        <v>0.81956411638262883</v>
      </c>
      <c r="AD473">
        <f t="shared" si="81"/>
        <v>69</v>
      </c>
      <c r="AE473" s="96">
        <f t="shared" si="82"/>
        <v>0.11904469984619015</v>
      </c>
      <c r="AF473" s="96">
        <f t="shared" si="83"/>
        <v>6.7202920825053334E-3</v>
      </c>
      <c r="AG473" s="97" t="s">
        <v>194</v>
      </c>
      <c r="AH473" s="97" t="s">
        <v>194</v>
      </c>
      <c r="AI473" s="97" t="s">
        <v>194</v>
      </c>
      <c r="AJ473" s="97" t="s">
        <v>194</v>
      </c>
      <c r="AK473" s="97" t="s">
        <v>194</v>
      </c>
      <c r="AL473" s="97" t="s">
        <v>194</v>
      </c>
    </row>
    <row r="474" spans="2:38">
      <c r="B474" t="s">
        <v>1074</v>
      </c>
      <c r="C474" s="93">
        <v>179</v>
      </c>
      <c r="D474" t="s">
        <v>97</v>
      </c>
      <c r="E474" t="s">
        <v>107</v>
      </c>
      <c r="F474" s="94">
        <v>3</v>
      </c>
      <c r="G474" s="99">
        <v>42940</v>
      </c>
      <c r="H474" s="100" t="s">
        <v>1779</v>
      </c>
      <c r="I474" t="s">
        <v>1780</v>
      </c>
      <c r="J474">
        <v>2.0379999999999998</v>
      </c>
      <c r="K474">
        <v>2.1019999999999999</v>
      </c>
      <c r="L474" s="96">
        <f t="shared" si="76"/>
        <v>1.7881999999999998</v>
      </c>
      <c r="M474" s="107">
        <v>5.5147656768714146</v>
      </c>
      <c r="N474" s="96">
        <f t="shared" si="72"/>
        <v>1.6895849601661852</v>
      </c>
      <c r="O474" s="96">
        <f t="shared" si="77"/>
        <v>1.8521999999999998</v>
      </c>
      <c r="P474" s="107">
        <v>2.2816647271287041</v>
      </c>
      <c r="Q474" s="96">
        <f t="shared" si="73"/>
        <v>1.809939005924122</v>
      </c>
      <c r="R474" s="99">
        <v>43009</v>
      </c>
      <c r="S474" s="96">
        <v>0.871</v>
      </c>
      <c r="T474" s="96">
        <v>1.6580999999999999</v>
      </c>
      <c r="U474" s="96">
        <f t="shared" si="78"/>
        <v>0.72039999999999993</v>
      </c>
      <c r="V474" s="96">
        <f t="shared" si="78"/>
        <v>1.5074999999999998</v>
      </c>
      <c r="W474" s="96">
        <v>31.412103746397996</v>
      </c>
      <c r="X474" s="96">
        <v>15.844901866922525</v>
      </c>
      <c r="Y474" s="96">
        <f t="shared" si="74"/>
        <v>0.49410720461094881</v>
      </c>
      <c r="Z474" s="96">
        <f t="shared" si="74"/>
        <v>1.2686381043561428</v>
      </c>
      <c r="AA474" s="96">
        <f t="shared" si="79"/>
        <v>0.70755705320533324</v>
      </c>
      <c r="AB474" s="96">
        <f t="shared" si="80"/>
        <v>0.46386163107998096</v>
      </c>
      <c r="AC474" s="96">
        <f t="shared" si="75"/>
        <v>0.7009286501941534</v>
      </c>
      <c r="AD474">
        <f t="shared" si="81"/>
        <v>69</v>
      </c>
      <c r="AE474" s="96">
        <f t="shared" si="82"/>
        <v>0.15967095818844035</v>
      </c>
      <c r="AF474" s="96">
        <f t="shared" si="83"/>
        <v>1.4998734144761102E-2</v>
      </c>
      <c r="AG474" s="97" t="s">
        <v>194</v>
      </c>
      <c r="AH474" s="97" t="s">
        <v>194</v>
      </c>
      <c r="AI474" s="97" t="s">
        <v>194</v>
      </c>
      <c r="AJ474" s="97" t="s">
        <v>194</v>
      </c>
      <c r="AK474" s="97" t="s">
        <v>194</v>
      </c>
      <c r="AL474" s="97" t="s">
        <v>195</v>
      </c>
    </row>
    <row r="475" spans="2:38">
      <c r="B475" t="s">
        <v>1074</v>
      </c>
      <c r="C475" s="93">
        <v>180</v>
      </c>
      <c r="D475" t="s">
        <v>97</v>
      </c>
      <c r="E475" t="s">
        <v>107</v>
      </c>
      <c r="F475" s="98">
        <v>4</v>
      </c>
      <c r="G475" s="99">
        <v>42940</v>
      </c>
      <c r="H475" s="100" t="s">
        <v>1781</v>
      </c>
      <c r="I475" t="s">
        <v>1782</v>
      </c>
      <c r="J475">
        <v>2.0049999999999999</v>
      </c>
      <c r="K475">
        <v>2.1480000000000001</v>
      </c>
      <c r="L475" s="96">
        <f t="shared" si="76"/>
        <v>1.7551999999999999</v>
      </c>
      <c r="M475" s="107">
        <v>5.5147656768714146</v>
      </c>
      <c r="N475" s="96">
        <f t="shared" si="72"/>
        <v>1.6584048328395529</v>
      </c>
      <c r="O475" s="96">
        <f t="shared" si="77"/>
        <v>1.8982000000000001</v>
      </c>
      <c r="P475" s="107">
        <v>2.2816647271287041</v>
      </c>
      <c r="Q475" s="96">
        <f t="shared" si="73"/>
        <v>1.854889440149643</v>
      </c>
      <c r="R475" s="99">
        <v>43009</v>
      </c>
      <c r="S475" s="96">
        <v>0.751</v>
      </c>
      <c r="T475" s="96">
        <v>1.6716</v>
      </c>
      <c r="U475" s="96">
        <f t="shared" si="78"/>
        <v>0.60040000000000004</v>
      </c>
      <c r="V475" s="96">
        <f t="shared" si="78"/>
        <v>1.5209999999999999</v>
      </c>
      <c r="W475" s="96">
        <v>20.896226415094358</v>
      </c>
      <c r="X475" s="96">
        <v>6.0721062618585453</v>
      </c>
      <c r="Y475" s="96">
        <f t="shared" si="74"/>
        <v>0.4749390566037735</v>
      </c>
      <c r="Z475" s="96">
        <f t="shared" si="74"/>
        <v>1.4286432637571314</v>
      </c>
      <c r="AA475" s="96">
        <f t="shared" si="79"/>
        <v>0.71361693646865842</v>
      </c>
      <c r="AB475" s="96">
        <f t="shared" si="80"/>
        <v>0.46783438115284975</v>
      </c>
      <c r="AC475" s="96">
        <f t="shared" si="75"/>
        <v>0.77020399859620514</v>
      </c>
      <c r="AD475">
        <f t="shared" si="81"/>
        <v>69</v>
      </c>
      <c r="AE475" s="96">
        <f t="shared" si="82"/>
        <v>0.15247394718686647</v>
      </c>
      <c r="AF475" s="96">
        <f t="shared" si="83"/>
        <v>9.7924989382486369E-3</v>
      </c>
      <c r="AG475" s="97" t="s">
        <v>194</v>
      </c>
      <c r="AH475" s="97" t="s">
        <v>194</v>
      </c>
      <c r="AI475" s="97" t="s">
        <v>194</v>
      </c>
      <c r="AJ475" s="97" t="s">
        <v>194</v>
      </c>
      <c r="AK475" s="97" t="s">
        <v>194</v>
      </c>
      <c r="AL475" s="97" t="s">
        <v>195</v>
      </c>
    </row>
    <row r="476" spans="2:38">
      <c r="B476" t="s">
        <v>1074</v>
      </c>
      <c r="C476" s="93">
        <v>181</v>
      </c>
      <c r="D476" t="s">
        <v>97</v>
      </c>
      <c r="E476" t="s">
        <v>107</v>
      </c>
      <c r="F476" s="98">
        <v>5</v>
      </c>
      <c r="G476" s="99">
        <v>42940</v>
      </c>
      <c r="H476" s="100" t="s">
        <v>1783</v>
      </c>
      <c r="I476" t="s">
        <v>1784</v>
      </c>
      <c r="J476">
        <v>1.972</v>
      </c>
      <c r="K476">
        <v>2.1120000000000001</v>
      </c>
      <c r="L476" s="96">
        <f t="shared" si="76"/>
        <v>1.7222</v>
      </c>
      <c r="M476" s="107">
        <v>5.5147656768714146</v>
      </c>
      <c r="N476" s="96">
        <f t="shared" si="72"/>
        <v>1.6272247055129205</v>
      </c>
      <c r="O476" s="96">
        <f t="shared" si="77"/>
        <v>1.8622000000000001</v>
      </c>
      <c r="P476" s="107">
        <v>2.2816647271287041</v>
      </c>
      <c r="Q476" s="96">
        <f t="shared" si="73"/>
        <v>1.8197108394514094</v>
      </c>
      <c r="R476" s="99">
        <v>43009</v>
      </c>
      <c r="S476" s="96">
        <v>0.75219999999999998</v>
      </c>
      <c r="T476" s="96">
        <v>1.7410000000000001</v>
      </c>
      <c r="U476" s="96">
        <f t="shared" si="78"/>
        <v>0.60159999999999991</v>
      </c>
      <c r="V476" s="96">
        <f t="shared" si="78"/>
        <v>1.5904</v>
      </c>
      <c r="W476" s="96">
        <v>17.470472440944899</v>
      </c>
      <c r="X476" s="96">
        <v>7.9387186629519642</v>
      </c>
      <c r="Y476" s="96">
        <f t="shared" si="74"/>
        <v>0.49649763779527545</v>
      </c>
      <c r="Z476" s="96">
        <f t="shared" si="74"/>
        <v>1.464142618384412</v>
      </c>
      <c r="AA476" s="96">
        <f t="shared" si="79"/>
        <v>0.69488071554397068</v>
      </c>
      <c r="AB476" s="96">
        <f t="shared" si="80"/>
        <v>0.45555125294569104</v>
      </c>
      <c r="AC476" s="96">
        <f t="shared" si="75"/>
        <v>0.80460180081457822</v>
      </c>
      <c r="AD476">
        <f t="shared" si="81"/>
        <v>69</v>
      </c>
      <c r="AE476" s="96">
        <f t="shared" si="82"/>
        <v>0.17472599104041486</v>
      </c>
      <c r="AF476" s="96">
        <f t="shared" si="83"/>
        <v>8.119392817843225E-3</v>
      </c>
      <c r="AG476" s="97" t="s">
        <v>194</v>
      </c>
      <c r="AH476" s="97" t="s">
        <v>194</v>
      </c>
      <c r="AI476" s="97" t="s">
        <v>194</v>
      </c>
      <c r="AJ476" s="97" t="s">
        <v>194</v>
      </c>
      <c r="AK476" s="97" t="s">
        <v>194</v>
      </c>
      <c r="AL476" s="97" t="s">
        <v>194</v>
      </c>
    </row>
    <row r="477" spans="2:38">
      <c r="B477" t="s">
        <v>1074</v>
      </c>
      <c r="C477" s="93">
        <v>182</v>
      </c>
      <c r="D477" t="s">
        <v>97</v>
      </c>
      <c r="E477" t="s">
        <v>107</v>
      </c>
      <c r="F477" s="98">
        <v>6</v>
      </c>
      <c r="G477" s="99">
        <v>42940</v>
      </c>
      <c r="H477" s="100" t="s">
        <v>1785</v>
      </c>
      <c r="I477" t="s">
        <v>1786</v>
      </c>
      <c r="J477">
        <v>1.9430000000000001</v>
      </c>
      <c r="K477">
        <v>2.133</v>
      </c>
      <c r="L477" s="96">
        <f t="shared" si="76"/>
        <v>1.6932</v>
      </c>
      <c r="M477" s="107">
        <v>5.5147656768714146</v>
      </c>
      <c r="N477" s="96">
        <f t="shared" si="72"/>
        <v>1.5998239875592133</v>
      </c>
      <c r="O477" s="96">
        <f t="shared" si="77"/>
        <v>1.8832</v>
      </c>
      <c r="P477" s="107">
        <v>2.2816647271287041</v>
      </c>
      <c r="Q477" s="96">
        <f t="shared" si="73"/>
        <v>1.8402316898587123</v>
      </c>
      <c r="R477" s="99">
        <v>43009</v>
      </c>
      <c r="S477" s="96">
        <v>0.71589999999999998</v>
      </c>
      <c r="T477" s="96">
        <v>1.8089</v>
      </c>
      <c r="U477" s="96">
        <f t="shared" si="78"/>
        <v>0.56529999999999991</v>
      </c>
      <c r="V477" s="96">
        <f t="shared" si="78"/>
        <v>1.6582999999999999</v>
      </c>
      <c r="W477" s="96">
        <v>16.379734382685722</v>
      </c>
      <c r="X477" s="96">
        <v>9.0456806874716023</v>
      </c>
      <c r="Y477" s="96">
        <f t="shared" si="74"/>
        <v>0.47270536153467752</v>
      </c>
      <c r="Z477" s="96">
        <f t="shared" si="74"/>
        <v>1.5082954771596584</v>
      </c>
      <c r="AA477" s="96">
        <f t="shared" si="79"/>
        <v>0.70452664467429016</v>
      </c>
      <c r="AB477" s="96">
        <f t="shared" si="80"/>
        <v>0.46187494995274131</v>
      </c>
      <c r="AC477" s="96">
        <f t="shared" si="75"/>
        <v>0.819622597236906</v>
      </c>
      <c r="AD477">
        <f t="shared" si="81"/>
        <v>69</v>
      </c>
      <c r="AE477" s="96">
        <f t="shared" si="82"/>
        <v>0.16327001820155562</v>
      </c>
      <c r="AF477" s="96">
        <f t="shared" si="83"/>
        <v>7.1763833211917214E-3</v>
      </c>
      <c r="AG477" s="97" t="s">
        <v>194</v>
      </c>
      <c r="AH477" s="97" t="s">
        <v>194</v>
      </c>
      <c r="AI477" s="97" t="s">
        <v>194</v>
      </c>
      <c r="AJ477" s="97" t="s">
        <v>194</v>
      </c>
      <c r="AK477" s="97" t="s">
        <v>194</v>
      </c>
      <c r="AL477" s="97" t="s">
        <v>195</v>
      </c>
    </row>
    <row r="478" spans="2:38">
      <c r="B478" t="s">
        <v>1074</v>
      </c>
      <c r="C478" s="93">
        <v>183</v>
      </c>
      <c r="D478" t="s">
        <v>97</v>
      </c>
      <c r="E478" t="s">
        <v>107</v>
      </c>
      <c r="F478" s="98">
        <v>7</v>
      </c>
      <c r="G478" s="99" t="s">
        <v>193</v>
      </c>
      <c r="H478" s="100" t="s">
        <v>193</v>
      </c>
      <c r="I478" t="s">
        <v>193</v>
      </c>
      <c r="J478" t="s">
        <v>193</v>
      </c>
      <c r="K478" t="s">
        <v>193</v>
      </c>
      <c r="L478" s="96" t="str">
        <f t="shared" si="76"/>
        <v/>
      </c>
      <c r="M478" s="107">
        <v>5.5147656768714146</v>
      </c>
      <c r="N478" s="96" t="str">
        <f t="shared" si="72"/>
        <v/>
      </c>
      <c r="O478" s="96" t="str">
        <f t="shared" si="77"/>
        <v/>
      </c>
      <c r="P478" s="107">
        <v>2.2816647271287041</v>
      </c>
      <c r="Q478" s="96" t="str">
        <f t="shared" si="73"/>
        <v/>
      </c>
      <c r="R478" s="99" t="s">
        <v>193</v>
      </c>
      <c r="S478" s="96" t="s">
        <v>193</v>
      </c>
      <c r="T478" s="96" t="s">
        <v>193</v>
      </c>
      <c r="U478" s="96" t="str">
        <f t="shared" si="78"/>
        <v/>
      </c>
      <c r="V478" s="96" t="str">
        <f t="shared" si="78"/>
        <v/>
      </c>
      <c r="W478" s="96" t="s">
        <v>193</v>
      </c>
      <c r="X478" s="96" t="s">
        <v>193</v>
      </c>
      <c r="Y478" s="96" t="str">
        <f t="shared" si="74"/>
        <v/>
      </c>
      <c r="Z478" s="96" t="str">
        <f t="shared" si="74"/>
        <v/>
      </c>
      <c r="AA478" s="96" t="str">
        <f t="shared" si="79"/>
        <v/>
      </c>
      <c r="AB478" s="96" t="str">
        <f t="shared" si="80"/>
        <v/>
      </c>
      <c r="AC478" s="96" t="str">
        <f t="shared" si="75"/>
        <v/>
      </c>
      <c r="AD478" t="str">
        <f t="shared" si="81"/>
        <v/>
      </c>
      <c r="AE478" s="96" t="str">
        <f t="shared" si="82"/>
        <v/>
      </c>
      <c r="AF478" s="96" t="str">
        <f t="shared" si="83"/>
        <v/>
      </c>
      <c r="AG478" s="97" t="s">
        <v>194</v>
      </c>
      <c r="AH478" s="97" t="s">
        <v>194</v>
      </c>
      <c r="AI478" s="97" t="s">
        <v>194</v>
      </c>
      <c r="AJ478" s="97" t="s">
        <v>194</v>
      </c>
      <c r="AK478" s="97" t="s">
        <v>194</v>
      </c>
      <c r="AL478" s="97" t="s">
        <v>194</v>
      </c>
    </row>
    <row r="479" spans="2:38">
      <c r="B479" t="s">
        <v>1074</v>
      </c>
      <c r="C479" s="93">
        <v>184</v>
      </c>
      <c r="D479" t="s">
        <v>97</v>
      </c>
      <c r="E479" t="s">
        <v>107</v>
      </c>
      <c r="F479" s="98">
        <v>8</v>
      </c>
      <c r="G479" s="99">
        <v>42940</v>
      </c>
      <c r="H479" s="100" t="s">
        <v>1787</v>
      </c>
      <c r="I479" t="s">
        <v>1788</v>
      </c>
      <c r="J479">
        <v>1.9570000000000001</v>
      </c>
      <c r="K479">
        <v>2.1629999999999998</v>
      </c>
      <c r="L479" s="96">
        <f t="shared" si="76"/>
        <v>1.7072000000000001</v>
      </c>
      <c r="M479" s="107">
        <v>5.5147656768714146</v>
      </c>
      <c r="N479" s="96">
        <f t="shared" si="72"/>
        <v>1.6130519203644513</v>
      </c>
      <c r="O479" s="96">
        <f t="shared" si="77"/>
        <v>1.9131999999999998</v>
      </c>
      <c r="P479" s="107">
        <v>2.2816647271287041</v>
      </c>
      <c r="Q479" s="96">
        <f t="shared" si="73"/>
        <v>1.8695471904405734</v>
      </c>
      <c r="R479" s="99">
        <v>43009</v>
      </c>
      <c r="S479" s="96">
        <v>0.69879999999999998</v>
      </c>
      <c r="T479" s="96">
        <v>1.6498999999999999</v>
      </c>
      <c r="U479" s="96">
        <f t="shared" si="78"/>
        <v>0.54820000000000002</v>
      </c>
      <c r="V479" s="96">
        <f t="shared" si="78"/>
        <v>1.4992999999999999</v>
      </c>
      <c r="W479" s="96">
        <v>29.369282619161797</v>
      </c>
      <c r="X479" s="96">
        <v>8.2802547770705939</v>
      </c>
      <c r="Y479" s="96">
        <f t="shared" si="74"/>
        <v>0.38719759268175502</v>
      </c>
      <c r="Z479" s="96">
        <f t="shared" si="74"/>
        <v>1.3751541401273806</v>
      </c>
      <c r="AA479" s="96">
        <f t="shared" si="79"/>
        <v>0.75995962201001444</v>
      </c>
      <c r="AB479" s="96">
        <f t="shared" si="80"/>
        <v>0.498215809203715</v>
      </c>
      <c r="AC479" s="96">
        <f t="shared" si="75"/>
        <v>0.73555465577914336</v>
      </c>
      <c r="AD479">
        <f t="shared" si="81"/>
        <v>69</v>
      </c>
      <c r="AE479" s="96">
        <f t="shared" si="82"/>
        <v>9.743512825413958E-2</v>
      </c>
      <c r="AF479" s="96">
        <f t="shared" si="83"/>
        <v>1.0966574201511614E-2</v>
      </c>
      <c r="AG479" s="97" t="s">
        <v>194</v>
      </c>
      <c r="AH479" s="97" t="s">
        <v>194</v>
      </c>
      <c r="AI479" s="97" t="s">
        <v>194</v>
      </c>
      <c r="AJ479" s="97" t="s">
        <v>194</v>
      </c>
      <c r="AK479" s="97" t="s">
        <v>194</v>
      </c>
      <c r="AL479" s="97" t="s">
        <v>195</v>
      </c>
    </row>
    <row r="480" spans="2:38">
      <c r="B480" t="s">
        <v>1074</v>
      </c>
      <c r="C480" s="93">
        <v>185</v>
      </c>
      <c r="D480" t="s">
        <v>98</v>
      </c>
      <c r="E480" t="s">
        <v>107</v>
      </c>
      <c r="F480" s="94">
        <v>1</v>
      </c>
      <c r="G480" s="99">
        <v>42940</v>
      </c>
      <c r="H480" s="100" t="s">
        <v>1789</v>
      </c>
      <c r="I480" t="s">
        <v>1790</v>
      </c>
      <c r="J480">
        <v>2.0089999999999999</v>
      </c>
      <c r="K480">
        <v>2.14</v>
      </c>
      <c r="L480" s="96">
        <f t="shared" si="76"/>
        <v>1.7591999999999999</v>
      </c>
      <c r="M480" s="107">
        <v>5.5147656768714146</v>
      </c>
      <c r="N480" s="96">
        <f t="shared" si="72"/>
        <v>1.662184242212478</v>
      </c>
      <c r="O480" s="96">
        <f t="shared" si="77"/>
        <v>1.8902000000000001</v>
      </c>
      <c r="P480" s="107">
        <v>2.2816647271287041</v>
      </c>
      <c r="Q480" s="96">
        <f t="shared" si="73"/>
        <v>1.8470719733278134</v>
      </c>
      <c r="R480" s="99">
        <v>43009</v>
      </c>
      <c r="S480" s="96">
        <v>0.77029999999999998</v>
      </c>
      <c r="T480" s="96">
        <v>1.9121000000000001</v>
      </c>
      <c r="U480" s="96">
        <f t="shared" si="78"/>
        <v>0.61969999999999992</v>
      </c>
      <c r="V480" s="96">
        <f t="shared" si="78"/>
        <v>1.7615000000000001</v>
      </c>
      <c r="W480" s="96">
        <v>16.194137433925839</v>
      </c>
      <c r="X480" s="96">
        <v>14.186851211072899</v>
      </c>
      <c r="Y480" s="96">
        <f t="shared" si="74"/>
        <v>0.5193449303219615</v>
      </c>
      <c r="Z480" s="96">
        <f t="shared" si="74"/>
        <v>1.511598615916951</v>
      </c>
      <c r="AA480" s="96">
        <f t="shared" si="79"/>
        <v>0.68755272903400955</v>
      </c>
      <c r="AB480" s="96">
        <f t="shared" si="80"/>
        <v>0.45074715727645287</v>
      </c>
      <c r="AC480" s="96">
        <f t="shared" si="75"/>
        <v>0.81837558998502358</v>
      </c>
      <c r="AD480">
        <f t="shared" si="81"/>
        <v>69</v>
      </c>
      <c r="AE480" s="96">
        <f t="shared" si="82"/>
        <v>0.18342906290497674</v>
      </c>
      <c r="AF480" s="96">
        <f t="shared" si="83"/>
        <v>7.4744778313719229E-3</v>
      </c>
      <c r="AG480" s="97" t="s">
        <v>194</v>
      </c>
      <c r="AH480" s="97" t="s">
        <v>194</v>
      </c>
      <c r="AI480" s="97" t="s">
        <v>194</v>
      </c>
      <c r="AJ480" s="97" t="s">
        <v>194</v>
      </c>
      <c r="AK480" s="97" t="s">
        <v>194</v>
      </c>
      <c r="AL480" s="97" t="s">
        <v>195</v>
      </c>
    </row>
    <row r="481" spans="2:38">
      <c r="B481" t="s">
        <v>1074</v>
      </c>
      <c r="C481" s="93">
        <v>186</v>
      </c>
      <c r="D481" t="s">
        <v>98</v>
      </c>
      <c r="E481" t="s">
        <v>107</v>
      </c>
      <c r="F481" s="94">
        <v>2</v>
      </c>
      <c r="G481" s="99">
        <v>42940</v>
      </c>
      <c r="H481" s="100" t="s">
        <v>1791</v>
      </c>
      <c r="I481" t="s">
        <v>1792</v>
      </c>
      <c r="J481">
        <v>2.1</v>
      </c>
      <c r="K481">
        <v>2.1669999999999998</v>
      </c>
      <c r="L481" s="96">
        <f t="shared" si="76"/>
        <v>1.8502000000000001</v>
      </c>
      <c r="M481" s="107">
        <v>5.5147656768714146</v>
      </c>
      <c r="N481" s="96">
        <f t="shared" si="72"/>
        <v>1.7481658054465252</v>
      </c>
      <c r="O481" s="96">
        <f t="shared" si="77"/>
        <v>1.9171999999999998</v>
      </c>
      <c r="P481" s="107">
        <v>2.2816647271287041</v>
      </c>
      <c r="Q481" s="96">
        <f t="shared" si="73"/>
        <v>1.8734559238514883</v>
      </c>
      <c r="R481" s="99">
        <v>43009</v>
      </c>
      <c r="S481" s="96">
        <v>0.7238</v>
      </c>
      <c r="T481" s="96">
        <v>1.8498000000000001</v>
      </c>
      <c r="U481" s="96">
        <f t="shared" si="78"/>
        <v>0.57319999999999993</v>
      </c>
      <c r="V481" s="96">
        <f t="shared" si="78"/>
        <v>1.6992</v>
      </c>
      <c r="W481" s="96">
        <v>19.430172816441186</v>
      </c>
      <c r="X481" s="96">
        <v>8.1542968749998188</v>
      </c>
      <c r="Y481" s="96">
        <f t="shared" si="74"/>
        <v>0.46182624941615907</v>
      </c>
      <c r="Z481" s="96">
        <f t="shared" si="74"/>
        <v>1.5606421875000032</v>
      </c>
      <c r="AA481" s="96">
        <f t="shared" si="79"/>
        <v>0.73582239855206577</v>
      </c>
      <c r="AB481" s="96">
        <f t="shared" si="80"/>
        <v>0.48239188123603366</v>
      </c>
      <c r="AC481" s="96">
        <f t="shared" si="75"/>
        <v>0.83302850503768655</v>
      </c>
      <c r="AD481">
        <f t="shared" si="81"/>
        <v>69</v>
      </c>
      <c r="AE481" s="96">
        <f t="shared" si="82"/>
        <v>0.12610166442747528</v>
      </c>
      <c r="AF481" s="96">
        <f t="shared" si="83"/>
        <v>6.1572537193893776E-3</v>
      </c>
      <c r="AG481" s="97" t="s">
        <v>194</v>
      </c>
      <c r="AH481" s="97" t="s">
        <v>194</v>
      </c>
      <c r="AI481" s="97" t="s">
        <v>194</v>
      </c>
      <c r="AJ481" s="97" t="s">
        <v>194</v>
      </c>
      <c r="AK481" s="97" t="s">
        <v>194</v>
      </c>
      <c r="AL481" s="97" t="s">
        <v>194</v>
      </c>
    </row>
    <row r="482" spans="2:38">
      <c r="B482" t="s">
        <v>1074</v>
      </c>
      <c r="C482" s="93">
        <v>187</v>
      </c>
      <c r="D482" t="s">
        <v>98</v>
      </c>
      <c r="E482" t="s">
        <v>107</v>
      </c>
      <c r="F482" s="94">
        <v>3</v>
      </c>
      <c r="G482" s="99">
        <v>42940</v>
      </c>
      <c r="H482" s="100" t="s">
        <v>1793</v>
      </c>
      <c r="I482" t="s">
        <v>1794</v>
      </c>
      <c r="J482">
        <v>2.06</v>
      </c>
      <c r="K482">
        <v>2.149</v>
      </c>
      <c r="L482" s="96">
        <f t="shared" si="76"/>
        <v>1.8102</v>
      </c>
      <c r="M482" s="107">
        <v>5.5147656768714146</v>
      </c>
      <c r="N482" s="96">
        <f t="shared" si="72"/>
        <v>1.7103717117172736</v>
      </c>
      <c r="O482" s="96">
        <f t="shared" si="77"/>
        <v>1.8992</v>
      </c>
      <c r="P482" s="107">
        <v>2.2816647271287041</v>
      </c>
      <c r="Q482" s="96">
        <f t="shared" si="73"/>
        <v>1.8558666235023717</v>
      </c>
      <c r="R482" s="99">
        <v>43009</v>
      </c>
      <c r="S482" s="96">
        <v>0.81369999999999998</v>
      </c>
      <c r="T482" s="96">
        <v>1.7021999999999999</v>
      </c>
      <c r="U482" s="96">
        <f t="shared" si="78"/>
        <v>0.66310000000000002</v>
      </c>
      <c r="V482" s="96">
        <f t="shared" si="78"/>
        <v>1.5515999999999999</v>
      </c>
      <c r="W482" s="96">
        <v>24.951361867703799</v>
      </c>
      <c r="X482" s="96">
        <v>11.726867887184616</v>
      </c>
      <c r="Y482" s="96">
        <f t="shared" si="74"/>
        <v>0.49764751945525609</v>
      </c>
      <c r="Z482" s="96">
        <f t="shared" si="74"/>
        <v>1.3696459178624434</v>
      </c>
      <c r="AA482" s="96">
        <f t="shared" si="79"/>
        <v>0.70904130602370619</v>
      </c>
      <c r="AB482" s="96">
        <f t="shared" si="80"/>
        <v>0.46483468043359366</v>
      </c>
      <c r="AC482" s="96">
        <f t="shared" si="75"/>
        <v>0.73800880974822547</v>
      </c>
      <c r="AD482">
        <f t="shared" si="81"/>
        <v>69</v>
      </c>
      <c r="AE482" s="96">
        <f t="shared" si="82"/>
        <v>0.15790818762030145</v>
      </c>
      <c r="AF482" s="96">
        <f t="shared" si="83"/>
        <v>1.2018074189409486E-2</v>
      </c>
      <c r="AG482" s="97" t="s">
        <v>194</v>
      </c>
      <c r="AH482" s="97" t="s">
        <v>194</v>
      </c>
      <c r="AI482" s="97" t="s">
        <v>194</v>
      </c>
      <c r="AJ482" s="97" t="s">
        <v>194</v>
      </c>
      <c r="AK482" s="97" t="s">
        <v>194</v>
      </c>
      <c r="AL482" s="97" t="s">
        <v>194</v>
      </c>
    </row>
    <row r="483" spans="2:38">
      <c r="B483" t="s">
        <v>1074</v>
      </c>
      <c r="C483" s="93">
        <v>188</v>
      </c>
      <c r="D483" t="s">
        <v>98</v>
      </c>
      <c r="E483" t="s">
        <v>107</v>
      </c>
      <c r="F483" s="98">
        <v>4</v>
      </c>
      <c r="G483" s="99">
        <v>42940</v>
      </c>
      <c r="H483" s="100" t="s">
        <v>1795</v>
      </c>
      <c r="I483" t="s">
        <v>1796</v>
      </c>
      <c r="J483">
        <v>2.13</v>
      </c>
      <c r="K483">
        <v>2.1720000000000002</v>
      </c>
      <c r="L483" s="96">
        <f t="shared" si="76"/>
        <v>1.8801999999999999</v>
      </c>
      <c r="M483" s="107">
        <v>5.5147656768714146</v>
      </c>
      <c r="N483" s="96">
        <f t="shared" si="72"/>
        <v>1.7765113757434636</v>
      </c>
      <c r="O483" s="96">
        <f t="shared" si="77"/>
        <v>1.9222000000000001</v>
      </c>
      <c r="P483" s="107">
        <v>2.2816647271287041</v>
      </c>
      <c r="Q483" s="96">
        <f t="shared" si="73"/>
        <v>1.8783418406151322</v>
      </c>
      <c r="R483" s="99">
        <v>43009</v>
      </c>
      <c r="S483" s="96">
        <v>0.74670000000000003</v>
      </c>
      <c r="T483" s="96">
        <v>1.7353000000000001</v>
      </c>
      <c r="U483" s="96">
        <f t="shared" si="78"/>
        <v>0.59610000000000007</v>
      </c>
      <c r="V483" s="96">
        <f t="shared" si="78"/>
        <v>1.5847</v>
      </c>
      <c r="W483" s="96">
        <v>22.108345534406503</v>
      </c>
      <c r="X483" s="96">
        <v>6.766169154228745</v>
      </c>
      <c r="Y483" s="96">
        <f t="shared" si="74"/>
        <v>0.46431215226940292</v>
      </c>
      <c r="Z483" s="96">
        <f t="shared" si="74"/>
        <v>1.4774765174129372</v>
      </c>
      <c r="AA483" s="96">
        <f t="shared" si="79"/>
        <v>0.73863823299465792</v>
      </c>
      <c r="AB483" s="96">
        <f t="shared" si="80"/>
        <v>0.48423789146443136</v>
      </c>
      <c r="AC483" s="96">
        <f t="shared" si="75"/>
        <v>0.7865855327638781</v>
      </c>
      <c r="AD483">
        <f t="shared" si="81"/>
        <v>69</v>
      </c>
      <c r="AE483" s="96">
        <f t="shared" si="82"/>
        <v>0.12275744299921865</v>
      </c>
      <c r="AF483" s="96">
        <f t="shared" si="83"/>
        <v>8.4218733312018661E-3</v>
      </c>
      <c r="AG483" s="97" t="s">
        <v>194</v>
      </c>
      <c r="AH483" s="97" t="s">
        <v>194</v>
      </c>
      <c r="AI483" s="97" t="s">
        <v>194</v>
      </c>
      <c r="AJ483" s="97" t="s">
        <v>194</v>
      </c>
      <c r="AK483" s="97" t="s">
        <v>194</v>
      </c>
      <c r="AL483" s="97" t="s">
        <v>194</v>
      </c>
    </row>
    <row r="484" spans="2:38">
      <c r="B484" t="s">
        <v>1074</v>
      </c>
      <c r="C484" s="93">
        <v>189</v>
      </c>
      <c r="D484" t="s">
        <v>98</v>
      </c>
      <c r="E484" t="s">
        <v>107</v>
      </c>
      <c r="F484" s="98">
        <v>5</v>
      </c>
      <c r="G484" s="99">
        <v>42940</v>
      </c>
      <c r="H484" s="100" t="s">
        <v>1797</v>
      </c>
      <c r="I484" t="s">
        <v>1798</v>
      </c>
      <c r="J484">
        <v>1.9379999999999999</v>
      </c>
      <c r="K484">
        <v>2.1789999999999998</v>
      </c>
      <c r="L484" s="96">
        <f t="shared" si="76"/>
        <v>1.6881999999999999</v>
      </c>
      <c r="M484" s="107">
        <v>5.5147656768714146</v>
      </c>
      <c r="N484" s="96">
        <f t="shared" si="72"/>
        <v>1.5950997258430566</v>
      </c>
      <c r="O484" s="96">
        <f t="shared" si="77"/>
        <v>1.9291999999999998</v>
      </c>
      <c r="P484" s="107">
        <v>2.2816647271287041</v>
      </c>
      <c r="Q484" s="96">
        <f t="shared" si="73"/>
        <v>1.8851821240842328</v>
      </c>
      <c r="R484" s="99">
        <v>43009</v>
      </c>
      <c r="S484" s="96">
        <v>0.66849999999999998</v>
      </c>
      <c r="T484" s="96">
        <v>1.919</v>
      </c>
      <c r="U484" s="96">
        <f t="shared" si="78"/>
        <v>0.51790000000000003</v>
      </c>
      <c r="V484" s="96">
        <f t="shared" si="78"/>
        <v>1.7684</v>
      </c>
      <c r="W484" s="96">
        <v>15.626326963906347</v>
      </c>
      <c r="X484" s="96">
        <v>7.2408897302414861</v>
      </c>
      <c r="Y484" s="96">
        <f t="shared" si="74"/>
        <v>0.43697125265392905</v>
      </c>
      <c r="Z484" s="96">
        <f t="shared" si="74"/>
        <v>1.6403521060104096</v>
      </c>
      <c r="AA484" s="96">
        <f t="shared" si="79"/>
        <v>0.72605396040490389</v>
      </c>
      <c r="AB484" s="96">
        <f t="shared" si="80"/>
        <v>0.47598786952910571</v>
      </c>
      <c r="AC484" s="96">
        <f t="shared" si="75"/>
        <v>0.87012924908103795</v>
      </c>
      <c r="AD484">
        <f t="shared" si="81"/>
        <v>69</v>
      </c>
      <c r="AE484" s="96">
        <f t="shared" si="82"/>
        <v>0.13770313491104047</v>
      </c>
      <c r="AF484" s="96">
        <f t="shared" si="83"/>
        <v>4.6176109978170845E-3</v>
      </c>
      <c r="AG484" s="97" t="s">
        <v>194</v>
      </c>
      <c r="AH484" s="97" t="s">
        <v>194</v>
      </c>
      <c r="AI484" s="97" t="s">
        <v>194</v>
      </c>
      <c r="AJ484" s="97" t="s">
        <v>194</v>
      </c>
      <c r="AK484" s="97" t="s">
        <v>194</v>
      </c>
      <c r="AL484" s="97" t="s">
        <v>195</v>
      </c>
    </row>
    <row r="485" spans="2:38">
      <c r="B485" t="s">
        <v>1074</v>
      </c>
      <c r="C485" s="93">
        <v>190</v>
      </c>
      <c r="D485" t="s">
        <v>98</v>
      </c>
      <c r="E485" t="s">
        <v>107</v>
      </c>
      <c r="F485" s="98">
        <v>6</v>
      </c>
      <c r="G485" s="99">
        <v>42940</v>
      </c>
      <c r="H485" s="100" t="s">
        <v>1799</v>
      </c>
      <c r="I485" t="s">
        <v>1800</v>
      </c>
      <c r="J485">
        <v>1.9319999999999999</v>
      </c>
      <c r="K485">
        <v>2.165</v>
      </c>
      <c r="L485" s="96">
        <f t="shared" si="76"/>
        <v>1.6821999999999999</v>
      </c>
      <c r="M485" s="107">
        <v>5.5147656768714146</v>
      </c>
      <c r="N485" s="96">
        <f t="shared" si="72"/>
        <v>1.589430611783669</v>
      </c>
      <c r="O485" s="96">
        <f t="shared" si="77"/>
        <v>1.9152</v>
      </c>
      <c r="P485" s="107">
        <v>2.2816647271287041</v>
      </c>
      <c r="Q485" s="96">
        <f t="shared" si="73"/>
        <v>1.8715015571460312</v>
      </c>
      <c r="R485" s="99">
        <v>43009</v>
      </c>
      <c r="S485" s="96">
        <v>0.81599999999999995</v>
      </c>
      <c r="T485" s="96">
        <v>1.8051999999999999</v>
      </c>
      <c r="U485" s="96">
        <f t="shared" si="78"/>
        <v>0.66539999999999999</v>
      </c>
      <c r="V485" s="96">
        <f t="shared" si="78"/>
        <v>1.6545999999999998</v>
      </c>
      <c r="W485" s="96">
        <v>24.385447394296765</v>
      </c>
      <c r="X485" s="96">
        <v>9.224730127576688</v>
      </c>
      <c r="Y485" s="96">
        <f t="shared" si="74"/>
        <v>0.50313923303834929</v>
      </c>
      <c r="Z485" s="96">
        <f t="shared" si="74"/>
        <v>1.5019676153091159</v>
      </c>
      <c r="AA485" s="96">
        <f t="shared" si="79"/>
        <v>0.68344687128321802</v>
      </c>
      <c r="AB485" s="96">
        <f t="shared" si="80"/>
        <v>0.44805543105503132</v>
      </c>
      <c r="AC485" s="96">
        <f t="shared" si="75"/>
        <v>0.80254681572349829</v>
      </c>
      <c r="AD485">
        <f t="shared" si="81"/>
        <v>69</v>
      </c>
      <c r="AE485" s="96">
        <f t="shared" si="82"/>
        <v>0.18830537852349405</v>
      </c>
      <c r="AF485" s="96">
        <f t="shared" si="83"/>
        <v>8.4210137213933979E-3</v>
      </c>
      <c r="AG485" s="97" t="s">
        <v>194</v>
      </c>
      <c r="AH485" s="97" t="s">
        <v>194</v>
      </c>
      <c r="AI485" s="97" t="s">
        <v>194</v>
      </c>
      <c r="AJ485" s="97" t="s">
        <v>194</v>
      </c>
      <c r="AK485" s="97" t="s">
        <v>194</v>
      </c>
      <c r="AL485" s="97" t="s">
        <v>194</v>
      </c>
    </row>
    <row r="486" spans="2:38">
      <c r="B486" t="s">
        <v>1074</v>
      </c>
      <c r="C486" s="93">
        <v>191</v>
      </c>
      <c r="D486" t="s">
        <v>98</v>
      </c>
      <c r="E486" t="s">
        <v>107</v>
      </c>
      <c r="F486" s="98">
        <v>7</v>
      </c>
      <c r="G486" s="99">
        <v>42940</v>
      </c>
      <c r="H486" s="100" t="s">
        <v>1801</v>
      </c>
      <c r="I486" t="s">
        <v>1802</v>
      </c>
      <c r="J486">
        <v>2.0510000000000002</v>
      </c>
      <c r="K486">
        <v>2.1800000000000002</v>
      </c>
      <c r="L486" s="96">
        <f t="shared" si="76"/>
        <v>1.8012000000000001</v>
      </c>
      <c r="M486" s="107">
        <v>5.5147656768714146</v>
      </c>
      <c r="N486" s="96">
        <f t="shared" si="72"/>
        <v>1.7018680406281923</v>
      </c>
      <c r="O486" s="96">
        <f t="shared" si="77"/>
        <v>1.9302000000000001</v>
      </c>
      <c r="P486" s="107">
        <v>2.2816647271287041</v>
      </c>
      <c r="Q486" s="96">
        <f t="shared" si="73"/>
        <v>1.8861593074369618</v>
      </c>
      <c r="R486" s="99">
        <v>43009</v>
      </c>
      <c r="S486" s="96">
        <v>0.77580000000000005</v>
      </c>
      <c r="T486" s="96">
        <v>1.7597</v>
      </c>
      <c r="U486" s="96">
        <f t="shared" si="78"/>
        <v>0.62519999999999998</v>
      </c>
      <c r="V486" s="96">
        <f t="shared" si="78"/>
        <v>1.6091</v>
      </c>
      <c r="W486" s="96">
        <v>25.871121718377726</v>
      </c>
      <c r="X486" s="96">
        <v>6.2347783731121424</v>
      </c>
      <c r="Y486" s="96">
        <f t="shared" si="74"/>
        <v>0.46345374701670244</v>
      </c>
      <c r="Z486" s="96">
        <f t="shared" si="74"/>
        <v>1.5087761811982525</v>
      </c>
      <c r="AA486" s="96">
        <f t="shared" si="79"/>
        <v>0.72767938761830631</v>
      </c>
      <c r="AB486" s="96">
        <f t="shared" si="80"/>
        <v>0.47705347026758327</v>
      </c>
      <c r="AC486" s="96">
        <f t="shared" si="75"/>
        <v>0.79991980277025354</v>
      </c>
      <c r="AD486">
        <f t="shared" si="81"/>
        <v>69</v>
      </c>
      <c r="AE486" s="96">
        <f t="shared" si="82"/>
        <v>0.13577269879061005</v>
      </c>
      <c r="AF486" s="96">
        <f t="shared" si="83"/>
        <v>7.8798198159253877E-3</v>
      </c>
      <c r="AG486" s="97" t="s">
        <v>194</v>
      </c>
      <c r="AH486" s="97" t="s">
        <v>194</v>
      </c>
      <c r="AI486" s="97" t="s">
        <v>194</v>
      </c>
      <c r="AJ486" s="97" t="s">
        <v>194</v>
      </c>
      <c r="AK486" s="97" t="s">
        <v>194</v>
      </c>
      <c r="AL486" s="97" t="s">
        <v>194</v>
      </c>
    </row>
    <row r="487" spans="2:38">
      <c r="B487" t="s">
        <v>1074</v>
      </c>
      <c r="C487" s="93">
        <v>192</v>
      </c>
      <c r="D487" t="s">
        <v>98</v>
      </c>
      <c r="E487" t="s">
        <v>107</v>
      </c>
      <c r="F487" s="98">
        <v>8</v>
      </c>
      <c r="G487" s="99" t="s">
        <v>193</v>
      </c>
      <c r="H487" s="100" t="s">
        <v>193</v>
      </c>
      <c r="I487" t="s">
        <v>193</v>
      </c>
      <c r="J487" t="s">
        <v>193</v>
      </c>
      <c r="K487" t="s">
        <v>193</v>
      </c>
      <c r="L487" s="96" t="str">
        <f t="shared" si="76"/>
        <v/>
      </c>
      <c r="M487" s="107">
        <v>5.5147656768714146</v>
      </c>
      <c r="N487" s="96" t="str">
        <f t="shared" si="72"/>
        <v/>
      </c>
      <c r="O487" s="96" t="str">
        <f t="shared" si="77"/>
        <v/>
      </c>
      <c r="P487" s="107">
        <v>2.2816647271287041</v>
      </c>
      <c r="Q487" s="96" t="str">
        <f t="shared" si="73"/>
        <v/>
      </c>
      <c r="R487" s="99" t="s">
        <v>193</v>
      </c>
      <c r="S487" s="96" t="s">
        <v>193</v>
      </c>
      <c r="T487" s="96" t="s">
        <v>193</v>
      </c>
      <c r="U487" s="96" t="str">
        <f t="shared" si="78"/>
        <v/>
      </c>
      <c r="V487" s="96" t="str">
        <f t="shared" si="78"/>
        <v/>
      </c>
      <c r="W487" s="96" t="s">
        <v>193</v>
      </c>
      <c r="X487" s="96" t="s">
        <v>193</v>
      </c>
      <c r="Y487" s="96" t="str">
        <f t="shared" si="74"/>
        <v/>
      </c>
      <c r="Z487" s="96" t="str">
        <f t="shared" si="74"/>
        <v/>
      </c>
      <c r="AA487" s="96" t="str">
        <f t="shared" si="79"/>
        <v/>
      </c>
      <c r="AB487" s="96" t="str">
        <f t="shared" si="80"/>
        <v/>
      </c>
      <c r="AC487" s="96" t="str">
        <f t="shared" si="75"/>
        <v/>
      </c>
      <c r="AD487" t="str">
        <f t="shared" si="81"/>
        <v/>
      </c>
      <c r="AE487" s="96" t="str">
        <f t="shared" si="82"/>
        <v/>
      </c>
      <c r="AF487" s="96" t="str">
        <f t="shared" si="83"/>
        <v/>
      </c>
      <c r="AG487" s="97" t="s">
        <v>194</v>
      </c>
      <c r="AH487" s="97" t="s">
        <v>194</v>
      </c>
      <c r="AI487" s="97" t="s">
        <v>194</v>
      </c>
      <c r="AJ487" s="97" t="s">
        <v>194</v>
      </c>
      <c r="AK487" s="97" t="s">
        <v>194</v>
      </c>
      <c r="AL487" s="97" t="s">
        <v>194</v>
      </c>
    </row>
    <row r="488" spans="2:38">
      <c r="B488" t="s">
        <v>1074</v>
      </c>
      <c r="C488" s="93">
        <v>193</v>
      </c>
      <c r="D488" t="s">
        <v>141</v>
      </c>
      <c r="E488" t="s">
        <v>107</v>
      </c>
      <c r="F488" s="98">
        <v>1</v>
      </c>
      <c r="G488" s="99">
        <v>42942</v>
      </c>
      <c r="H488" s="100" t="s">
        <v>1803</v>
      </c>
      <c r="I488" t="s">
        <v>1804</v>
      </c>
      <c r="J488">
        <v>2.0779999999999998</v>
      </c>
      <c r="K488">
        <v>2.056</v>
      </c>
      <c r="L488" s="96">
        <f t="shared" si="76"/>
        <v>1.8281999999999998</v>
      </c>
      <c r="M488" s="107">
        <v>5.5147656768714146</v>
      </c>
      <c r="N488" s="96">
        <f t="shared" si="72"/>
        <v>1.7273790538954366</v>
      </c>
      <c r="O488" s="96">
        <f t="shared" si="77"/>
        <v>1.8062</v>
      </c>
      <c r="P488" s="107">
        <v>2.2816647271287041</v>
      </c>
      <c r="Q488" s="96">
        <f t="shared" si="73"/>
        <v>1.7649885716986013</v>
      </c>
      <c r="R488" s="99">
        <v>43004</v>
      </c>
      <c r="S488" s="96">
        <v>0.82699999999999996</v>
      </c>
      <c r="T488" s="96">
        <v>1.397</v>
      </c>
      <c r="U488" s="96">
        <f t="shared" si="78"/>
        <v>0.67639999999999989</v>
      </c>
      <c r="V488" s="96">
        <f t="shared" si="78"/>
        <v>1.2464</v>
      </c>
      <c r="W488" s="96">
        <v>13.455953533397516</v>
      </c>
      <c r="X488" s="96">
        <v>6.0918462980318058</v>
      </c>
      <c r="Y488" s="96">
        <f t="shared" si="74"/>
        <v>0.58538393030009916</v>
      </c>
      <c r="Z488" s="96">
        <f t="shared" si="74"/>
        <v>1.1704712277413316</v>
      </c>
      <c r="AA488" s="96">
        <f t="shared" si="79"/>
        <v>0.66111437499488512</v>
      </c>
      <c r="AB488" s="96">
        <f t="shared" si="80"/>
        <v>0.43341464964035226</v>
      </c>
      <c r="AC488" s="96">
        <f t="shared" si="75"/>
        <v>0.66316079690809882</v>
      </c>
      <c r="AD488">
        <f t="shared" si="81"/>
        <v>62</v>
      </c>
      <c r="AE488" s="96">
        <f t="shared" si="82"/>
        <v>0.21482853326023144</v>
      </c>
      <c r="AF488" s="96">
        <f t="shared" si="83"/>
        <v>2.4215650932258293E-2</v>
      </c>
      <c r="AG488" s="97" t="s">
        <v>194</v>
      </c>
      <c r="AH488" s="97" t="s">
        <v>194</v>
      </c>
      <c r="AI488" s="97" t="s">
        <v>194</v>
      </c>
      <c r="AJ488" s="97" t="s">
        <v>194</v>
      </c>
      <c r="AK488" s="97" t="s">
        <v>194</v>
      </c>
      <c r="AL488" s="97" t="s">
        <v>195</v>
      </c>
    </row>
    <row r="489" spans="2:38">
      <c r="B489" t="s">
        <v>1074</v>
      </c>
      <c r="C489" s="93">
        <v>194</v>
      </c>
      <c r="D489" t="s">
        <v>142</v>
      </c>
      <c r="E489" t="s">
        <v>107</v>
      </c>
      <c r="F489" s="98">
        <v>2</v>
      </c>
      <c r="G489" s="99">
        <v>42942</v>
      </c>
      <c r="H489" s="100" t="s">
        <v>1805</v>
      </c>
      <c r="I489" t="s">
        <v>1806</v>
      </c>
      <c r="J489">
        <v>2.0409999999999999</v>
      </c>
      <c r="K489">
        <v>2.157</v>
      </c>
      <c r="L489" s="96">
        <f t="shared" si="76"/>
        <v>1.7911999999999999</v>
      </c>
      <c r="M489" s="107">
        <v>5.5147656768714146</v>
      </c>
      <c r="N489" s="96">
        <f t="shared" si="72"/>
        <v>1.6924195171958791</v>
      </c>
      <c r="O489" s="96">
        <f t="shared" si="77"/>
        <v>1.9072</v>
      </c>
      <c r="P489" s="107">
        <v>2.2816647271287041</v>
      </c>
      <c r="Q489" s="96">
        <f t="shared" si="73"/>
        <v>1.8636840903242013</v>
      </c>
      <c r="R489" s="99">
        <v>43004</v>
      </c>
      <c r="S489" s="96">
        <v>0.74199999999999999</v>
      </c>
      <c r="T489" s="96">
        <v>1.593</v>
      </c>
      <c r="U489" s="96">
        <f t="shared" si="78"/>
        <v>0.59139999999999993</v>
      </c>
      <c r="V489" s="96">
        <f t="shared" si="78"/>
        <v>1.4423999999999999</v>
      </c>
      <c r="W489" s="96">
        <v>15.52150271873475</v>
      </c>
      <c r="X489" s="96">
        <v>3.3698399326031812</v>
      </c>
      <c r="Y489" s="96">
        <f t="shared" si="74"/>
        <v>0.49960583292140259</v>
      </c>
      <c r="Z489" s="96">
        <f t="shared" si="74"/>
        <v>1.3937934288121316</v>
      </c>
      <c r="AA489" s="96">
        <f t="shared" si="79"/>
        <v>0.70479787792261761</v>
      </c>
      <c r="AB489" s="96">
        <f t="shared" si="80"/>
        <v>0.46205276557397268</v>
      </c>
      <c r="AC489" s="96">
        <f t="shared" si="75"/>
        <v>0.7478700043898916</v>
      </c>
      <c r="AD489">
        <f t="shared" si="81"/>
        <v>62</v>
      </c>
      <c r="AE489" s="96">
        <f t="shared" si="82"/>
        <v>0.16294788845294816</v>
      </c>
      <c r="AF489" s="96">
        <f t="shared" si="83"/>
        <v>1.2724828947736072E-2</v>
      </c>
      <c r="AG489" s="97" t="s">
        <v>194</v>
      </c>
      <c r="AH489" s="97" t="s">
        <v>194</v>
      </c>
      <c r="AI489" s="97" t="s">
        <v>195</v>
      </c>
      <c r="AJ489" s="97" t="s">
        <v>194</v>
      </c>
      <c r="AK489" s="97" t="s">
        <v>194</v>
      </c>
      <c r="AL489" s="97" t="s">
        <v>195</v>
      </c>
    </row>
    <row r="490" spans="2:38">
      <c r="B490" t="s">
        <v>1074</v>
      </c>
      <c r="C490" s="93">
        <v>195</v>
      </c>
      <c r="D490" t="s">
        <v>143</v>
      </c>
      <c r="E490" t="s">
        <v>107</v>
      </c>
      <c r="F490" s="98">
        <v>3</v>
      </c>
      <c r="G490" s="99">
        <v>42942</v>
      </c>
      <c r="H490" s="100" t="s">
        <v>1807</v>
      </c>
      <c r="I490" t="s">
        <v>1808</v>
      </c>
      <c r="J490">
        <v>1.946</v>
      </c>
      <c r="K490">
        <v>2.2469999999999999</v>
      </c>
      <c r="L490" s="96">
        <f t="shared" si="76"/>
        <v>1.6961999999999999</v>
      </c>
      <c r="M490" s="107">
        <v>5.5147656768714146</v>
      </c>
      <c r="N490" s="96">
        <f t="shared" si="72"/>
        <v>1.602658544588907</v>
      </c>
      <c r="O490" s="96">
        <f t="shared" si="77"/>
        <v>1.9971999999999999</v>
      </c>
      <c r="P490" s="107">
        <v>2.2816647271287041</v>
      </c>
      <c r="Q490" s="96">
        <f t="shared" si="73"/>
        <v>1.9516305920697854</v>
      </c>
      <c r="R490" s="99">
        <v>43004</v>
      </c>
      <c r="S490" s="96">
        <v>0.83299999999999996</v>
      </c>
      <c r="T490" s="96">
        <v>1.7509999999999999</v>
      </c>
      <c r="U490" s="96">
        <f t="shared" si="78"/>
        <v>0.6823999999999999</v>
      </c>
      <c r="V490" s="96">
        <f t="shared" si="78"/>
        <v>1.6003999999999998</v>
      </c>
      <c r="W490" s="96">
        <v>16.185258964144143</v>
      </c>
      <c r="X490" s="96">
        <v>3.5648994515537913</v>
      </c>
      <c r="Y490" s="96">
        <f t="shared" si="74"/>
        <v>0.57195179282868025</v>
      </c>
      <c r="Z490" s="96">
        <f t="shared" si="74"/>
        <v>1.5433473491773329</v>
      </c>
      <c r="AA490" s="96">
        <f t="shared" si="79"/>
        <v>0.64312311268063038</v>
      </c>
      <c r="AB490" s="96">
        <f t="shared" si="80"/>
        <v>0.42161990285000955</v>
      </c>
      <c r="AC490" s="96">
        <f t="shared" si="75"/>
        <v>0.79079891217556131</v>
      </c>
      <c r="AD490">
        <f t="shared" si="81"/>
        <v>62</v>
      </c>
      <c r="AE490" s="96">
        <f t="shared" si="82"/>
        <v>0.23619582817027263</v>
      </c>
      <c r="AF490" s="96">
        <f t="shared" si="83"/>
        <v>1.1057166702966815E-2</v>
      </c>
      <c r="AG490" s="97" t="s">
        <v>194</v>
      </c>
      <c r="AH490" s="97" t="s">
        <v>194</v>
      </c>
      <c r="AI490" s="97" t="s">
        <v>194</v>
      </c>
      <c r="AJ490" s="97" t="s">
        <v>194</v>
      </c>
      <c r="AK490" s="97" t="s">
        <v>194</v>
      </c>
      <c r="AL490" s="97" t="s">
        <v>195</v>
      </c>
    </row>
    <row r="491" spans="2:38">
      <c r="B491" t="s">
        <v>1074</v>
      </c>
      <c r="C491" s="93">
        <v>196</v>
      </c>
      <c r="D491" t="s">
        <v>144</v>
      </c>
      <c r="E491" t="s">
        <v>107</v>
      </c>
      <c r="F491" s="98">
        <v>4</v>
      </c>
      <c r="G491" s="99">
        <v>42942</v>
      </c>
      <c r="H491" s="100" t="s">
        <v>1809</v>
      </c>
      <c r="I491" t="s">
        <v>1810</v>
      </c>
      <c r="J491">
        <v>2.13</v>
      </c>
      <c r="K491">
        <v>2.157</v>
      </c>
      <c r="L491" s="96">
        <f t="shared" si="76"/>
        <v>1.8801999999999999</v>
      </c>
      <c r="M491" s="107">
        <v>5.5147656768714146</v>
      </c>
      <c r="N491" s="96">
        <f t="shared" si="72"/>
        <v>1.7765113757434636</v>
      </c>
      <c r="O491" s="96">
        <f t="shared" si="77"/>
        <v>1.9072</v>
      </c>
      <c r="P491" s="107">
        <v>2.2816647271287041</v>
      </c>
      <c r="Q491" s="96">
        <f t="shared" si="73"/>
        <v>1.8636840903242013</v>
      </c>
      <c r="R491" s="99">
        <v>43004</v>
      </c>
      <c r="S491" s="96">
        <v>1.04</v>
      </c>
      <c r="T491" s="96">
        <v>1.863</v>
      </c>
      <c r="U491" s="96">
        <f t="shared" si="78"/>
        <v>0.88939999999999997</v>
      </c>
      <c r="V491" s="96">
        <f t="shared" si="78"/>
        <v>1.7123999999999999</v>
      </c>
      <c r="W491" s="96">
        <v>17.944173681878588</v>
      </c>
      <c r="X491" s="96">
        <v>2.5540275049118555</v>
      </c>
      <c r="Y491" s="96">
        <f t="shared" si="74"/>
        <v>0.72980451927337175</v>
      </c>
      <c r="Z491" s="96">
        <f t="shared" si="74"/>
        <v>1.6686648330058893</v>
      </c>
      <c r="AA491" s="96">
        <f t="shared" si="79"/>
        <v>0.58919231858678578</v>
      </c>
      <c r="AB491" s="96">
        <f t="shared" si="80"/>
        <v>0.38626384781461498</v>
      </c>
      <c r="AC491" s="96">
        <f t="shared" si="75"/>
        <v>0.89535820028147206</v>
      </c>
      <c r="AD491">
        <f t="shared" si="81"/>
        <v>62</v>
      </c>
      <c r="AE491" s="96">
        <f t="shared" si="82"/>
        <v>0.30024665250975557</v>
      </c>
      <c r="AF491" s="96">
        <f t="shared" si="83"/>
        <v>5.09604455648093E-3</v>
      </c>
      <c r="AG491" s="97" t="s">
        <v>194</v>
      </c>
      <c r="AH491" s="97" t="s">
        <v>194</v>
      </c>
      <c r="AI491" s="97" t="s">
        <v>194</v>
      </c>
      <c r="AJ491" s="97" t="s">
        <v>194</v>
      </c>
      <c r="AK491" s="97" t="s">
        <v>194</v>
      </c>
      <c r="AL491" s="97" t="s">
        <v>195</v>
      </c>
    </row>
    <row r="492" spans="2:38">
      <c r="B492" t="s">
        <v>1074</v>
      </c>
      <c r="C492" s="93">
        <v>197</v>
      </c>
      <c r="D492" t="s">
        <v>145</v>
      </c>
      <c r="E492" t="s">
        <v>107</v>
      </c>
      <c r="F492" s="98">
        <v>1</v>
      </c>
      <c r="G492" s="99">
        <v>42942</v>
      </c>
      <c r="H492" s="100" t="s">
        <v>1811</v>
      </c>
      <c r="I492" t="s">
        <v>1812</v>
      </c>
      <c r="J492">
        <v>1.917</v>
      </c>
      <c r="K492">
        <v>2.1560000000000001</v>
      </c>
      <c r="L492" s="96">
        <f t="shared" si="76"/>
        <v>1.6672</v>
      </c>
      <c r="M492" s="107">
        <v>5.5147656768714146</v>
      </c>
      <c r="N492" s="96">
        <f t="shared" si="72"/>
        <v>1.5752578266351998</v>
      </c>
      <c r="O492" s="96">
        <f t="shared" si="77"/>
        <v>1.9062000000000001</v>
      </c>
      <c r="P492" s="107">
        <v>2.2816647271287041</v>
      </c>
      <c r="Q492" s="96">
        <f t="shared" si="73"/>
        <v>1.8627069069714728</v>
      </c>
      <c r="R492" s="99">
        <v>43004</v>
      </c>
      <c r="S492" s="96">
        <v>0.82399999999999995</v>
      </c>
      <c r="T492" s="96">
        <v>1.577</v>
      </c>
      <c r="U492" s="96">
        <f t="shared" si="78"/>
        <v>0.6734</v>
      </c>
      <c r="V492" s="96">
        <f t="shared" si="78"/>
        <v>1.4263999999999999</v>
      </c>
      <c r="W492" s="96">
        <v>25.135802469135722</v>
      </c>
      <c r="X492" s="96">
        <v>8.3446712018141849</v>
      </c>
      <c r="Y492" s="96">
        <f t="shared" si="74"/>
        <v>0.50413550617284009</v>
      </c>
      <c r="Z492" s="96">
        <f t="shared" si="74"/>
        <v>1.3073716099773223</v>
      </c>
      <c r="AA492" s="96">
        <f t="shared" si="79"/>
        <v>0.67996635366688551</v>
      </c>
      <c r="AB492" s="96">
        <f t="shared" si="80"/>
        <v>0.44577366653696066</v>
      </c>
      <c r="AC492" s="96">
        <f t="shared" si="75"/>
        <v>0.70186651753116869</v>
      </c>
      <c r="AD492">
        <f t="shared" si="81"/>
        <v>62</v>
      </c>
      <c r="AE492" s="96">
        <f t="shared" si="82"/>
        <v>0.19243900989681051</v>
      </c>
      <c r="AF492" s="96">
        <f t="shared" si="83"/>
        <v>1.7823116519063101E-2</v>
      </c>
      <c r="AG492" s="97" t="s">
        <v>194</v>
      </c>
      <c r="AH492" s="97" t="s">
        <v>194</v>
      </c>
      <c r="AI492" s="97" t="s">
        <v>195</v>
      </c>
      <c r="AJ492" s="97" t="s">
        <v>194</v>
      </c>
      <c r="AK492" s="97" t="s">
        <v>194</v>
      </c>
      <c r="AL492" s="97" t="s">
        <v>195</v>
      </c>
    </row>
    <row r="493" spans="2:38">
      <c r="B493" t="s">
        <v>1074</v>
      </c>
      <c r="C493" s="93">
        <v>198</v>
      </c>
      <c r="D493" t="s">
        <v>146</v>
      </c>
      <c r="E493" t="s">
        <v>107</v>
      </c>
      <c r="F493" s="98">
        <v>2</v>
      </c>
      <c r="G493" s="99">
        <v>42942</v>
      </c>
      <c r="H493" s="100" t="s">
        <v>1813</v>
      </c>
      <c r="I493" t="s">
        <v>1814</v>
      </c>
      <c r="J493">
        <v>1.962</v>
      </c>
      <c r="K493">
        <v>2.13</v>
      </c>
      <c r="L493" s="96">
        <f t="shared" si="76"/>
        <v>1.7121999999999999</v>
      </c>
      <c r="M493" s="107">
        <v>5.5147656768714146</v>
      </c>
      <c r="N493" s="96">
        <f t="shared" si="72"/>
        <v>1.6177761820806076</v>
      </c>
      <c r="O493" s="96">
        <f t="shared" si="77"/>
        <v>1.8801999999999999</v>
      </c>
      <c r="P493" s="107">
        <v>2.2816647271287041</v>
      </c>
      <c r="Q493" s="96">
        <f t="shared" si="73"/>
        <v>1.837300139800526</v>
      </c>
      <c r="R493" s="99">
        <v>43004</v>
      </c>
      <c r="S493" s="96">
        <v>0.69899999999999995</v>
      </c>
      <c r="T493" s="96">
        <v>1.7210000000000001</v>
      </c>
      <c r="U493" s="96">
        <f t="shared" si="78"/>
        <v>0.5484</v>
      </c>
      <c r="V493" s="96">
        <f t="shared" si="78"/>
        <v>1.5704</v>
      </c>
      <c r="W493" s="96">
        <v>13.974854932302094</v>
      </c>
      <c r="X493" s="96">
        <v>4.205838693715986</v>
      </c>
      <c r="Y493" s="96">
        <f t="shared" si="74"/>
        <v>0.47176189555125531</v>
      </c>
      <c r="Z493" s="96">
        <f t="shared" si="74"/>
        <v>1.5043515091538842</v>
      </c>
      <c r="AA493" s="96">
        <f t="shared" si="79"/>
        <v>0.70838865055824562</v>
      </c>
      <c r="AB493" s="96">
        <f t="shared" si="80"/>
        <v>0.46440681129234157</v>
      </c>
      <c r="AC493" s="96">
        <f t="shared" si="75"/>
        <v>0.81878375588498575</v>
      </c>
      <c r="AD493">
        <f t="shared" si="81"/>
        <v>62</v>
      </c>
      <c r="AE493" s="96">
        <f t="shared" si="82"/>
        <v>0.15868331287619286</v>
      </c>
      <c r="AF493" s="96">
        <f t="shared" si="83"/>
        <v>7.9780784404275516E-3</v>
      </c>
      <c r="AG493" s="97" t="s">
        <v>194</v>
      </c>
      <c r="AH493" s="97" t="s">
        <v>194</v>
      </c>
      <c r="AI493" s="97" t="s">
        <v>195</v>
      </c>
      <c r="AJ493" s="97" t="s">
        <v>194</v>
      </c>
      <c r="AK493" s="97" t="s">
        <v>194</v>
      </c>
      <c r="AL493" s="97" t="s">
        <v>195</v>
      </c>
    </row>
    <row r="494" spans="2:38">
      <c r="B494" t="s">
        <v>1074</v>
      </c>
      <c r="C494" s="93">
        <v>199</v>
      </c>
      <c r="D494" t="s">
        <v>147</v>
      </c>
      <c r="E494" t="s">
        <v>107</v>
      </c>
      <c r="F494" s="98">
        <v>3</v>
      </c>
      <c r="G494" s="99">
        <v>42942</v>
      </c>
      <c r="H494" s="100" t="s">
        <v>1815</v>
      </c>
      <c r="I494" t="s">
        <v>1816</v>
      </c>
      <c r="J494">
        <v>1.8919999999999999</v>
      </c>
      <c r="K494">
        <v>2.2440000000000002</v>
      </c>
      <c r="L494" s="96">
        <f t="shared" si="76"/>
        <v>1.6421999999999999</v>
      </c>
      <c r="M494" s="107">
        <v>5.5147656768714146</v>
      </c>
      <c r="N494" s="96">
        <f t="shared" si="72"/>
        <v>1.5516365180544176</v>
      </c>
      <c r="O494" s="96">
        <f t="shared" si="77"/>
        <v>1.9942000000000002</v>
      </c>
      <c r="P494" s="107">
        <v>2.2816647271287041</v>
      </c>
      <c r="Q494" s="96">
        <f t="shared" si="73"/>
        <v>1.9486990420115995</v>
      </c>
      <c r="R494" s="99">
        <v>43004</v>
      </c>
      <c r="S494" s="96">
        <v>0.62490000000000001</v>
      </c>
      <c r="T494" s="96">
        <v>1.62</v>
      </c>
      <c r="U494" s="96">
        <f t="shared" si="78"/>
        <v>0.4743</v>
      </c>
      <c r="V494" s="96">
        <f t="shared" si="78"/>
        <v>1.4694</v>
      </c>
      <c r="W494" s="96">
        <v>15.096201282683586</v>
      </c>
      <c r="X494" s="96">
        <v>2.5580293699667425</v>
      </c>
      <c r="Y494" s="96">
        <f t="shared" si="74"/>
        <v>0.40269871731623175</v>
      </c>
      <c r="Z494" s="96">
        <f t="shared" si="74"/>
        <v>1.4318123164377088</v>
      </c>
      <c r="AA494" s="96">
        <f t="shared" si="79"/>
        <v>0.74046839409195409</v>
      </c>
      <c r="AB494" s="96">
        <f t="shared" si="80"/>
        <v>0.48543771204128111</v>
      </c>
      <c r="AC494" s="96">
        <f t="shared" si="75"/>
        <v>0.73475292262661562</v>
      </c>
      <c r="AD494">
        <f t="shared" si="81"/>
        <v>62</v>
      </c>
      <c r="AE494" s="96">
        <f t="shared" si="82"/>
        <v>0.12058385499767921</v>
      </c>
      <c r="AF494" s="96">
        <f t="shared" si="83"/>
        <v>1.2750924042370361E-2</v>
      </c>
      <c r="AG494" s="97" t="s">
        <v>194</v>
      </c>
      <c r="AH494" s="97" t="s">
        <v>194</v>
      </c>
      <c r="AI494" s="97" t="s">
        <v>195</v>
      </c>
      <c r="AJ494" s="97" t="s">
        <v>194</v>
      </c>
      <c r="AK494" s="97" t="s">
        <v>194</v>
      </c>
      <c r="AL494" s="97" t="s">
        <v>195</v>
      </c>
    </row>
    <row r="495" spans="2:38">
      <c r="B495" t="s">
        <v>1074</v>
      </c>
      <c r="C495" s="93">
        <v>200</v>
      </c>
      <c r="D495" t="s">
        <v>148</v>
      </c>
      <c r="E495" t="s">
        <v>107</v>
      </c>
      <c r="F495" s="98">
        <v>4</v>
      </c>
      <c r="G495" s="99">
        <v>42942</v>
      </c>
      <c r="H495" s="100" t="s">
        <v>1817</v>
      </c>
      <c r="I495" t="s">
        <v>1818</v>
      </c>
      <c r="J495">
        <v>2.0419999999999998</v>
      </c>
      <c r="K495">
        <v>2.181</v>
      </c>
      <c r="L495" s="96">
        <f t="shared" si="76"/>
        <v>1.7921999999999998</v>
      </c>
      <c r="M495" s="107">
        <v>5.5147656768714146</v>
      </c>
      <c r="N495" s="96">
        <f t="shared" si="72"/>
        <v>1.6933643695391103</v>
      </c>
      <c r="O495" s="96">
        <f t="shared" si="77"/>
        <v>1.9312</v>
      </c>
      <c r="P495" s="107">
        <v>2.2816647271287041</v>
      </c>
      <c r="Q495" s="96">
        <f t="shared" si="73"/>
        <v>1.8871364907896906</v>
      </c>
      <c r="R495" s="99">
        <v>43004</v>
      </c>
      <c r="S495" s="96">
        <v>0.6643</v>
      </c>
      <c r="T495" s="96">
        <v>1.6595</v>
      </c>
      <c r="U495" s="96">
        <f t="shared" si="78"/>
        <v>0.51370000000000005</v>
      </c>
      <c r="V495" s="96">
        <f t="shared" si="78"/>
        <v>1.5088999999999999</v>
      </c>
      <c r="W495" s="96">
        <v>12.606837606837463</v>
      </c>
      <c r="X495" s="96">
        <v>2.2522522522528168</v>
      </c>
      <c r="Y495" s="96">
        <f t="shared" si="74"/>
        <v>0.44893867521367603</v>
      </c>
      <c r="Z495" s="96">
        <f t="shared" si="74"/>
        <v>1.4749157657657572</v>
      </c>
      <c r="AA495" s="96">
        <f t="shared" si="79"/>
        <v>0.73488359428758654</v>
      </c>
      <c r="AB495" s="96">
        <f t="shared" si="80"/>
        <v>0.48177641810777655</v>
      </c>
      <c r="AC495" s="96">
        <f t="shared" si="75"/>
        <v>0.7815628455939424</v>
      </c>
      <c r="AD495">
        <f t="shared" si="81"/>
        <v>62</v>
      </c>
      <c r="AE495" s="96">
        <f t="shared" si="82"/>
        <v>0.12721663386272375</v>
      </c>
      <c r="AF495" s="96">
        <f t="shared" si="83"/>
        <v>9.7425317203283877E-3</v>
      </c>
      <c r="AG495" s="97" t="s">
        <v>194</v>
      </c>
      <c r="AH495" s="97" t="s">
        <v>194</v>
      </c>
      <c r="AI495" s="97" t="s">
        <v>195</v>
      </c>
      <c r="AJ495" s="97" t="s">
        <v>194</v>
      </c>
      <c r="AK495" s="97" t="s">
        <v>194</v>
      </c>
      <c r="AL495" s="97" t="s">
        <v>195</v>
      </c>
    </row>
    <row r="496" spans="2:38">
      <c r="B496" t="s">
        <v>1074</v>
      </c>
      <c r="C496" s="93">
        <v>201</v>
      </c>
      <c r="D496" t="s">
        <v>149</v>
      </c>
      <c r="E496" t="s">
        <v>107</v>
      </c>
      <c r="F496" s="98">
        <v>1</v>
      </c>
      <c r="G496" s="99">
        <v>42942</v>
      </c>
      <c r="H496" s="100" t="s">
        <v>1819</v>
      </c>
      <c r="I496" t="s">
        <v>1820</v>
      </c>
      <c r="J496">
        <v>2.0960000000000001</v>
      </c>
      <c r="K496">
        <v>2.1579999999999999</v>
      </c>
      <c r="L496" s="96">
        <f t="shared" si="76"/>
        <v>1.8462000000000001</v>
      </c>
      <c r="M496" s="107">
        <v>5.5147656768714146</v>
      </c>
      <c r="N496" s="96">
        <f t="shared" si="72"/>
        <v>1.7443863960735999</v>
      </c>
      <c r="O496" s="96">
        <f t="shared" si="77"/>
        <v>1.9081999999999999</v>
      </c>
      <c r="P496" s="107">
        <v>2.2816647271287041</v>
      </c>
      <c r="Q496" s="96">
        <f t="shared" si="73"/>
        <v>1.8646612736769299</v>
      </c>
      <c r="R496" s="99">
        <v>43004</v>
      </c>
      <c r="S496" s="96">
        <v>0.84</v>
      </c>
      <c r="T496" s="96">
        <v>1.7869999999999999</v>
      </c>
      <c r="U496" s="96">
        <f t="shared" si="78"/>
        <v>0.68940000000000001</v>
      </c>
      <c r="V496" s="96">
        <f t="shared" si="78"/>
        <v>1.6363999999999999</v>
      </c>
      <c r="W496" s="96">
        <v>16.658642272508086</v>
      </c>
      <c r="X496" s="96">
        <v>6.3397721644379263</v>
      </c>
      <c r="Y496" s="96">
        <f t="shared" si="74"/>
        <v>0.57455532017332922</v>
      </c>
      <c r="Z496" s="96">
        <f t="shared" si="74"/>
        <v>1.5326559683011376</v>
      </c>
      <c r="AA496" s="96">
        <f t="shared" si="79"/>
        <v>0.67062611731748034</v>
      </c>
      <c r="AB496" s="96">
        <f t="shared" si="80"/>
        <v>0.43965037619863323</v>
      </c>
      <c r="AC496" s="96">
        <f t="shared" si="75"/>
        <v>0.82194873135263313</v>
      </c>
      <c r="AD496">
        <f t="shared" si="81"/>
        <v>62</v>
      </c>
      <c r="AE496" s="96">
        <f t="shared" si="82"/>
        <v>0.20353192717638913</v>
      </c>
      <c r="AF496" s="96">
        <f t="shared" si="83"/>
        <v>8.3736548939716479E-3</v>
      </c>
      <c r="AG496" s="97" t="s">
        <v>194</v>
      </c>
      <c r="AH496" s="97" t="s">
        <v>194</v>
      </c>
      <c r="AI496" s="97" t="s">
        <v>195</v>
      </c>
      <c r="AJ496" s="97" t="s">
        <v>194</v>
      </c>
      <c r="AK496" s="97" t="s">
        <v>194</v>
      </c>
      <c r="AL496" s="97" t="s">
        <v>195</v>
      </c>
    </row>
    <row r="497" spans="2:38">
      <c r="B497" t="s">
        <v>1074</v>
      </c>
      <c r="C497" s="93">
        <v>202</v>
      </c>
      <c r="D497" t="s">
        <v>150</v>
      </c>
      <c r="E497" t="s">
        <v>107</v>
      </c>
      <c r="F497" s="98">
        <v>2</v>
      </c>
      <c r="G497" s="99">
        <v>42942</v>
      </c>
      <c r="H497" s="100" t="s">
        <v>1821</v>
      </c>
      <c r="I497" t="s">
        <v>1822</v>
      </c>
      <c r="J497">
        <v>2.0369999999999999</v>
      </c>
      <c r="K497">
        <v>2.298</v>
      </c>
      <c r="L497" s="96">
        <f t="shared" si="76"/>
        <v>1.7871999999999999</v>
      </c>
      <c r="M497" s="107">
        <v>5.5147656768714146</v>
      </c>
      <c r="N497" s="96">
        <f t="shared" si="72"/>
        <v>1.688640107822954</v>
      </c>
      <c r="O497" s="96">
        <f t="shared" si="77"/>
        <v>2.0482</v>
      </c>
      <c r="P497" s="107">
        <v>2.2816647271287041</v>
      </c>
      <c r="Q497" s="96">
        <f t="shared" si="73"/>
        <v>2.0014669430589498</v>
      </c>
      <c r="R497" s="99">
        <v>43004</v>
      </c>
      <c r="S497" s="96">
        <v>0.71709999999999996</v>
      </c>
      <c r="T497" s="96">
        <v>1.8384</v>
      </c>
      <c r="U497" s="96">
        <f t="shared" si="78"/>
        <v>0.5665</v>
      </c>
      <c r="V497" s="96">
        <f t="shared" si="78"/>
        <v>1.6878</v>
      </c>
      <c r="W497" s="96">
        <v>19.843214110729726</v>
      </c>
      <c r="X497" s="96">
        <v>11.207685269899079</v>
      </c>
      <c r="Y497" s="96">
        <f t="shared" si="74"/>
        <v>0.45408819206271611</v>
      </c>
      <c r="Z497" s="96">
        <f t="shared" si="74"/>
        <v>1.4986366880146433</v>
      </c>
      <c r="AA497" s="96">
        <f t="shared" si="79"/>
        <v>0.73109238021822165</v>
      </c>
      <c r="AB497" s="96">
        <f t="shared" si="80"/>
        <v>0.47929096660386983</v>
      </c>
      <c r="AC497" s="96">
        <f t="shared" si="75"/>
        <v>0.7487691431586655</v>
      </c>
      <c r="AD497">
        <f t="shared" si="81"/>
        <v>62</v>
      </c>
      <c r="AE497" s="96">
        <f t="shared" si="82"/>
        <v>0.13171926339878659</v>
      </c>
      <c r="AF497" s="96">
        <f t="shared" si="83"/>
        <v>1.1979010087263537E-2</v>
      </c>
      <c r="AG497" s="97" t="s">
        <v>194</v>
      </c>
      <c r="AH497" s="97" t="s">
        <v>194</v>
      </c>
      <c r="AI497" s="97" t="s">
        <v>195</v>
      </c>
      <c r="AJ497" s="97" t="s">
        <v>194</v>
      </c>
      <c r="AK497" s="97" t="s">
        <v>194</v>
      </c>
      <c r="AL497" s="97" t="s">
        <v>195</v>
      </c>
    </row>
    <row r="498" spans="2:38">
      <c r="B498" t="s">
        <v>1074</v>
      </c>
      <c r="C498" s="93">
        <v>203</v>
      </c>
      <c r="D498" t="s">
        <v>151</v>
      </c>
      <c r="E498" t="s">
        <v>107</v>
      </c>
      <c r="F498" s="98">
        <v>3</v>
      </c>
      <c r="G498" s="99">
        <v>42942</v>
      </c>
      <c r="H498" s="100" t="s">
        <v>1823</v>
      </c>
      <c r="I498" t="s">
        <v>1824</v>
      </c>
      <c r="J498">
        <v>2.0499999999999998</v>
      </c>
      <c r="K498">
        <v>2.0459999999999998</v>
      </c>
      <c r="L498" s="96">
        <f t="shared" si="76"/>
        <v>1.8001999999999998</v>
      </c>
      <c r="M498" s="107">
        <v>5.5147656768714146</v>
      </c>
      <c r="N498" s="96">
        <f t="shared" si="72"/>
        <v>1.7009231882849607</v>
      </c>
      <c r="O498" s="96">
        <f t="shared" si="77"/>
        <v>1.7961999999999998</v>
      </c>
      <c r="P498" s="107">
        <v>2.2816647271287041</v>
      </c>
      <c r="Q498" s="96">
        <f t="shared" si="73"/>
        <v>1.755216738171314</v>
      </c>
      <c r="R498" s="99">
        <v>43004</v>
      </c>
      <c r="S498" s="96">
        <v>0.72609999999999997</v>
      </c>
      <c r="T498" s="96">
        <v>1.6888000000000001</v>
      </c>
      <c r="U498" s="96">
        <f t="shared" si="78"/>
        <v>0.5754999999999999</v>
      </c>
      <c r="V498" s="96">
        <f t="shared" si="78"/>
        <v>1.5382</v>
      </c>
      <c r="W498" s="96">
        <v>14.424477901894273</v>
      </c>
      <c r="X498" s="96">
        <v>4.0788883908559299</v>
      </c>
      <c r="Y498" s="96">
        <f t="shared" si="74"/>
        <v>0.4924871296745984</v>
      </c>
      <c r="Z498" s="96">
        <f t="shared" si="74"/>
        <v>1.4754585387718542</v>
      </c>
      <c r="AA498" s="96">
        <f t="shared" si="79"/>
        <v>0.71045892426737223</v>
      </c>
      <c r="AB498" s="96">
        <f t="shared" si="80"/>
        <v>0.46576404536293292</v>
      </c>
      <c r="AC498" s="96">
        <f t="shared" si="75"/>
        <v>0.84061330243982968</v>
      </c>
      <c r="AD498">
        <f t="shared" si="81"/>
        <v>62</v>
      </c>
      <c r="AE498" s="96">
        <f t="shared" si="82"/>
        <v>0.15622455550193315</v>
      </c>
      <c r="AF498" s="96">
        <f t="shared" si="83"/>
        <v>6.7558332336020701E-3</v>
      </c>
      <c r="AG498" s="97" t="s">
        <v>194</v>
      </c>
      <c r="AH498" s="97" t="s">
        <v>194</v>
      </c>
      <c r="AI498" s="97" t="s">
        <v>195</v>
      </c>
      <c r="AJ498" s="97" t="s">
        <v>194</v>
      </c>
      <c r="AK498" s="97" t="s">
        <v>194</v>
      </c>
      <c r="AL498" s="97" t="s">
        <v>195</v>
      </c>
    </row>
    <row r="499" spans="2:38">
      <c r="B499" t="s">
        <v>1074</v>
      </c>
      <c r="C499" s="93">
        <v>204</v>
      </c>
      <c r="D499" t="s">
        <v>152</v>
      </c>
      <c r="E499" t="s">
        <v>107</v>
      </c>
      <c r="F499" s="98">
        <v>4</v>
      </c>
      <c r="G499" s="99">
        <v>42942</v>
      </c>
      <c r="H499" s="100" t="s">
        <v>1825</v>
      </c>
      <c r="I499" t="s">
        <v>1826</v>
      </c>
      <c r="J499">
        <v>2.0350000000000001</v>
      </c>
      <c r="K499">
        <v>2.157</v>
      </c>
      <c r="L499" s="96">
        <f t="shared" si="76"/>
        <v>1.7852000000000001</v>
      </c>
      <c r="M499" s="107">
        <v>5.5147656768714146</v>
      </c>
      <c r="N499" s="96">
        <f t="shared" si="72"/>
        <v>1.6867504031364917</v>
      </c>
      <c r="O499" s="96">
        <f t="shared" si="77"/>
        <v>1.9072</v>
      </c>
      <c r="P499" s="107">
        <v>2.2816647271287041</v>
      </c>
      <c r="Q499" s="96">
        <f t="shared" si="73"/>
        <v>1.8636840903242013</v>
      </c>
      <c r="R499" s="99">
        <v>43004</v>
      </c>
      <c r="S499" s="96">
        <v>0.75690000000000002</v>
      </c>
      <c r="T499" s="96">
        <v>1.7259</v>
      </c>
      <c r="U499" s="96">
        <f t="shared" si="78"/>
        <v>0.60630000000000006</v>
      </c>
      <c r="V499" s="96">
        <f t="shared" si="78"/>
        <v>1.5752999999999999</v>
      </c>
      <c r="W499" s="96">
        <v>21.599219892735228</v>
      </c>
      <c r="X499" s="96">
        <v>5.9528907922913135</v>
      </c>
      <c r="Y499" s="96">
        <f t="shared" si="74"/>
        <v>0.47534392979034634</v>
      </c>
      <c r="Z499" s="96">
        <f t="shared" si="74"/>
        <v>1.4815241113490349</v>
      </c>
      <c r="AA499" s="96">
        <f t="shared" si="79"/>
        <v>0.71818952649636247</v>
      </c>
      <c r="AB499" s="96">
        <f t="shared" si="80"/>
        <v>0.47083208862944431</v>
      </c>
      <c r="AC499" s="96">
        <f t="shared" si="75"/>
        <v>0.79494379924191605</v>
      </c>
      <c r="AD499">
        <f t="shared" si="81"/>
        <v>62</v>
      </c>
      <c r="AE499" s="96">
        <f t="shared" si="82"/>
        <v>0.14704331770028212</v>
      </c>
      <c r="AF499" s="96">
        <f t="shared" si="83"/>
        <v>9.2233565140805909E-3</v>
      </c>
      <c r="AG499" s="97" t="s">
        <v>194</v>
      </c>
      <c r="AH499" s="97" t="s">
        <v>194</v>
      </c>
      <c r="AI499" s="97" t="s">
        <v>194</v>
      </c>
      <c r="AJ499" s="97" t="s">
        <v>194</v>
      </c>
      <c r="AK499" s="97" t="s">
        <v>194</v>
      </c>
      <c r="AL499" s="97" t="s">
        <v>194</v>
      </c>
    </row>
    <row r="500" spans="2:38">
      <c r="B500" t="s">
        <v>1074</v>
      </c>
      <c r="C500" s="93">
        <v>205</v>
      </c>
      <c r="D500" t="s">
        <v>153</v>
      </c>
      <c r="E500" t="s">
        <v>107</v>
      </c>
      <c r="F500" s="98">
        <v>1</v>
      </c>
      <c r="G500" s="99">
        <v>42942</v>
      </c>
      <c r="H500" s="100" t="s">
        <v>1827</v>
      </c>
      <c r="I500" t="s">
        <v>1828</v>
      </c>
      <c r="J500">
        <v>2.1419999999999999</v>
      </c>
      <c r="K500">
        <v>2.129</v>
      </c>
      <c r="L500" s="96">
        <f t="shared" si="76"/>
        <v>1.8921999999999999</v>
      </c>
      <c r="M500" s="107">
        <v>5.5147656768714146</v>
      </c>
      <c r="N500" s="96">
        <f t="shared" si="72"/>
        <v>1.7878496038622389</v>
      </c>
      <c r="O500" s="96">
        <f t="shared" si="77"/>
        <v>1.8792</v>
      </c>
      <c r="P500" s="107">
        <v>2.2816647271287041</v>
      </c>
      <c r="Q500" s="96">
        <f t="shared" si="73"/>
        <v>1.8363229564477974</v>
      </c>
      <c r="R500" s="99">
        <v>43004</v>
      </c>
      <c r="S500" s="96">
        <v>0.79190000000000005</v>
      </c>
      <c r="T500" s="96">
        <v>1.6534</v>
      </c>
      <c r="U500" s="96">
        <f t="shared" si="78"/>
        <v>0.64129999999999998</v>
      </c>
      <c r="V500" s="96">
        <f t="shared" si="78"/>
        <v>1.5027999999999999</v>
      </c>
      <c r="W500" s="96">
        <v>18.018433179723015</v>
      </c>
      <c r="X500" s="96">
        <v>4.9312470365094017</v>
      </c>
      <c r="Y500" s="96">
        <f t="shared" si="74"/>
        <v>0.52574778801843625</v>
      </c>
      <c r="Z500" s="96">
        <f t="shared" si="74"/>
        <v>1.4286932195353366</v>
      </c>
      <c r="AA500" s="96">
        <f t="shared" si="79"/>
        <v>0.70593287775287206</v>
      </c>
      <c r="AB500" s="96">
        <f t="shared" si="80"/>
        <v>0.46279685097337936</v>
      </c>
      <c r="AC500" s="96">
        <f t="shared" si="75"/>
        <v>0.77801849316256211</v>
      </c>
      <c r="AD500">
        <f t="shared" si="81"/>
        <v>62</v>
      </c>
      <c r="AE500" s="96">
        <f t="shared" si="82"/>
        <v>0.16159990765692156</v>
      </c>
      <c r="AF500" s="96">
        <f t="shared" si="83"/>
        <v>1.0536415453297575E-2</v>
      </c>
      <c r="AG500" s="97" t="s">
        <v>194</v>
      </c>
      <c r="AH500" s="97" t="s">
        <v>194</v>
      </c>
      <c r="AI500" s="97" t="s">
        <v>195</v>
      </c>
      <c r="AJ500" s="97" t="s">
        <v>194</v>
      </c>
      <c r="AK500" s="97" t="s">
        <v>194</v>
      </c>
      <c r="AL500" s="97" t="s">
        <v>195</v>
      </c>
    </row>
    <row r="501" spans="2:38">
      <c r="B501" t="s">
        <v>1074</v>
      </c>
      <c r="C501" s="93">
        <v>206</v>
      </c>
      <c r="D501" t="s">
        <v>154</v>
      </c>
      <c r="E501" t="s">
        <v>107</v>
      </c>
      <c r="F501" s="98">
        <v>2</v>
      </c>
      <c r="G501" s="99">
        <v>42942</v>
      </c>
      <c r="H501" s="100" t="s">
        <v>1829</v>
      </c>
      <c r="I501" t="s">
        <v>1830</v>
      </c>
      <c r="J501">
        <v>2.012</v>
      </c>
      <c r="K501">
        <v>2.2480000000000002</v>
      </c>
      <c r="L501" s="96">
        <f t="shared" si="76"/>
        <v>1.7622</v>
      </c>
      <c r="M501" s="107">
        <v>5.5147656768714146</v>
      </c>
      <c r="N501" s="96">
        <f t="shared" si="72"/>
        <v>1.6650187992421719</v>
      </c>
      <c r="O501" s="96">
        <f t="shared" si="77"/>
        <v>1.9982000000000002</v>
      </c>
      <c r="P501" s="107">
        <v>2.2816647271287041</v>
      </c>
      <c r="Q501" s="96">
        <f t="shared" si="73"/>
        <v>1.9526077754225144</v>
      </c>
      <c r="R501" s="99">
        <v>43004</v>
      </c>
      <c r="S501" s="96">
        <v>0.59640000000000004</v>
      </c>
      <c r="T501" s="96">
        <v>1.6192</v>
      </c>
      <c r="U501" s="96">
        <f t="shared" si="78"/>
        <v>0.44580000000000003</v>
      </c>
      <c r="V501" s="96">
        <f t="shared" si="78"/>
        <v>1.4685999999999999</v>
      </c>
      <c r="W501" s="96">
        <v>18.61042183622844</v>
      </c>
      <c r="X501" s="96">
        <v>10.038797284189567</v>
      </c>
      <c r="Y501" s="96">
        <f t="shared" si="74"/>
        <v>0.36283473945409361</v>
      </c>
      <c r="Z501" s="96">
        <f t="shared" si="74"/>
        <v>1.321170223084392</v>
      </c>
      <c r="AA501" s="96">
        <f t="shared" si="79"/>
        <v>0.78208369802236666</v>
      </c>
      <c r="AB501" s="96">
        <f t="shared" si="80"/>
        <v>0.51271995404791737</v>
      </c>
      <c r="AC501" s="96">
        <f t="shared" si="75"/>
        <v>0.67661833559917639</v>
      </c>
      <c r="AD501">
        <f t="shared" si="81"/>
        <v>62</v>
      </c>
      <c r="AE501" s="96">
        <f t="shared" si="82"/>
        <v>7.1159503536381563E-2</v>
      </c>
      <c r="AF501" s="96">
        <f t="shared" si="83"/>
        <v>1.6067653066901697E-2</v>
      </c>
      <c r="AG501" s="97" t="s">
        <v>194</v>
      </c>
      <c r="AH501" s="97" t="s">
        <v>194</v>
      </c>
      <c r="AI501" s="97" t="s">
        <v>195</v>
      </c>
      <c r="AJ501" s="97" t="s">
        <v>194</v>
      </c>
      <c r="AK501" s="97" t="s">
        <v>194</v>
      </c>
      <c r="AL501" s="97" t="s">
        <v>195</v>
      </c>
    </row>
    <row r="502" spans="2:38">
      <c r="B502" t="s">
        <v>1074</v>
      </c>
      <c r="C502" s="93">
        <v>207</v>
      </c>
      <c r="D502" t="s">
        <v>155</v>
      </c>
      <c r="E502" t="s">
        <v>107</v>
      </c>
      <c r="F502" s="98">
        <v>3</v>
      </c>
      <c r="G502" s="99">
        <v>42942</v>
      </c>
      <c r="H502" s="100" t="s">
        <v>1831</v>
      </c>
      <c r="I502" t="s">
        <v>1832</v>
      </c>
      <c r="J502">
        <v>2.0030000000000001</v>
      </c>
      <c r="K502">
        <v>2.1230000000000002</v>
      </c>
      <c r="L502" s="96">
        <f t="shared" si="76"/>
        <v>1.7532000000000001</v>
      </c>
      <c r="M502" s="107">
        <v>5.5147656768714146</v>
      </c>
      <c r="N502" s="96">
        <f t="shared" si="72"/>
        <v>1.6565151281530905</v>
      </c>
      <c r="O502" s="96">
        <f t="shared" si="77"/>
        <v>1.8732000000000002</v>
      </c>
      <c r="P502" s="107">
        <v>2.2816647271287041</v>
      </c>
      <c r="Q502" s="96">
        <f t="shared" si="73"/>
        <v>1.8304598563314254</v>
      </c>
      <c r="R502" s="99">
        <v>43004</v>
      </c>
      <c r="S502" s="96">
        <v>0.73299999999999998</v>
      </c>
      <c r="T502" s="96">
        <v>1.615</v>
      </c>
      <c r="U502" s="96">
        <f t="shared" si="78"/>
        <v>0.58240000000000003</v>
      </c>
      <c r="V502" s="96">
        <f t="shared" si="78"/>
        <v>1.4643999999999999</v>
      </c>
      <c r="W502" s="96">
        <v>20.488997555012073</v>
      </c>
      <c r="X502" s="96">
        <v>3.5497431106958826</v>
      </c>
      <c r="Y502" s="96">
        <f t="shared" si="74"/>
        <v>0.46307207823960972</v>
      </c>
      <c r="Z502" s="96">
        <f t="shared" si="74"/>
        <v>1.4124175618869694</v>
      </c>
      <c r="AA502" s="96">
        <f t="shared" si="79"/>
        <v>0.7204540602319125</v>
      </c>
      <c r="AB502" s="96">
        <f t="shared" si="80"/>
        <v>0.47231667606652705</v>
      </c>
      <c r="AC502" s="96">
        <f t="shared" si="75"/>
        <v>0.77161897705733418</v>
      </c>
      <c r="AD502">
        <f t="shared" si="81"/>
        <v>62</v>
      </c>
      <c r="AE502" s="96">
        <f t="shared" si="82"/>
        <v>0.14435384770556703</v>
      </c>
      <c r="AF502" s="96">
        <f t="shared" si="83"/>
        <v>1.0657180817389766E-2</v>
      </c>
      <c r="AG502" s="97" t="s">
        <v>194</v>
      </c>
      <c r="AH502" s="97" t="s">
        <v>194</v>
      </c>
      <c r="AI502" s="97" t="s">
        <v>195</v>
      </c>
      <c r="AJ502" s="97" t="s">
        <v>194</v>
      </c>
      <c r="AK502" s="97" t="s">
        <v>194</v>
      </c>
      <c r="AL502" s="97" t="s">
        <v>194</v>
      </c>
    </row>
    <row r="503" spans="2:38">
      <c r="B503" t="s">
        <v>1074</v>
      </c>
      <c r="C503" s="93">
        <v>208</v>
      </c>
      <c r="D503" t="s">
        <v>156</v>
      </c>
      <c r="E503" t="s">
        <v>107</v>
      </c>
      <c r="F503" s="98">
        <v>4</v>
      </c>
      <c r="G503" s="99">
        <v>42942</v>
      </c>
      <c r="H503" s="100" t="s">
        <v>1833</v>
      </c>
      <c r="I503" t="s">
        <v>1834</v>
      </c>
      <c r="J503">
        <v>2.0590000000000002</v>
      </c>
      <c r="K503">
        <v>2.1589999999999998</v>
      </c>
      <c r="L503" s="96">
        <f t="shared" si="76"/>
        <v>1.8092000000000001</v>
      </c>
      <c r="M503" s="107">
        <v>5.5147656768714146</v>
      </c>
      <c r="N503" s="96">
        <f t="shared" si="72"/>
        <v>1.7094268593740425</v>
      </c>
      <c r="O503" s="96">
        <f t="shared" si="77"/>
        <v>1.9091999999999998</v>
      </c>
      <c r="P503" s="107">
        <v>2.2816647271287041</v>
      </c>
      <c r="Q503" s="96">
        <f t="shared" si="73"/>
        <v>1.8656384570296585</v>
      </c>
      <c r="R503" s="99">
        <v>43004</v>
      </c>
      <c r="S503" s="96">
        <v>0.74199999999999999</v>
      </c>
      <c r="T503" s="96">
        <v>1.6539999999999999</v>
      </c>
      <c r="U503" s="96">
        <f t="shared" si="78"/>
        <v>0.59139999999999993</v>
      </c>
      <c r="V503" s="96">
        <f t="shared" si="78"/>
        <v>1.5033999999999998</v>
      </c>
      <c r="W503" s="96">
        <v>20.585365853658182</v>
      </c>
      <c r="X503" s="96">
        <v>7.8721374045796031</v>
      </c>
      <c r="Y503" s="96">
        <f t="shared" si="74"/>
        <v>0.46965814634146547</v>
      </c>
      <c r="Z503" s="96">
        <f t="shared" si="74"/>
        <v>1.3850502862595502</v>
      </c>
      <c r="AA503" s="96">
        <f t="shared" si="79"/>
        <v>0.72525402665461525</v>
      </c>
      <c r="AB503" s="96">
        <f t="shared" si="80"/>
        <v>0.47546344740302571</v>
      </c>
      <c r="AC503" s="96">
        <f t="shared" si="75"/>
        <v>0.74240015853057195</v>
      </c>
      <c r="AD503">
        <f t="shared" si="81"/>
        <v>62</v>
      </c>
      <c r="AE503" s="96">
        <f t="shared" si="82"/>
        <v>0.13865317499451868</v>
      </c>
      <c r="AF503" s="96">
        <f t="shared" si="83"/>
        <v>1.2587432273969643E-2</v>
      </c>
      <c r="AG503" s="97" t="s">
        <v>194</v>
      </c>
      <c r="AH503" s="97" t="s">
        <v>194</v>
      </c>
      <c r="AI503" s="97" t="s">
        <v>195</v>
      </c>
      <c r="AJ503" s="97" t="s">
        <v>194</v>
      </c>
      <c r="AK503" s="97" t="s">
        <v>194</v>
      </c>
      <c r="AL503" s="97" t="s">
        <v>195</v>
      </c>
    </row>
    <row r="504" spans="2:38">
      <c r="B504" t="s">
        <v>1074</v>
      </c>
      <c r="C504" s="93">
        <v>209</v>
      </c>
      <c r="D504" t="s">
        <v>157</v>
      </c>
      <c r="E504" t="s">
        <v>107</v>
      </c>
      <c r="F504" s="98">
        <v>1</v>
      </c>
      <c r="G504" s="99">
        <v>42942</v>
      </c>
      <c r="H504" s="100" t="s">
        <v>1835</v>
      </c>
      <c r="I504" t="s">
        <v>1836</v>
      </c>
      <c r="J504">
        <v>2.1930000000000001</v>
      </c>
      <c r="K504">
        <v>2.1640000000000001</v>
      </c>
      <c r="L504" s="96">
        <f t="shared" si="76"/>
        <v>1.9432</v>
      </c>
      <c r="M504" s="107">
        <v>5.5147656768714146</v>
      </c>
      <c r="N504" s="96">
        <f t="shared" si="72"/>
        <v>1.8360370733670348</v>
      </c>
      <c r="O504" s="96">
        <f t="shared" si="77"/>
        <v>1.9142000000000001</v>
      </c>
      <c r="P504" s="107">
        <v>2.2816647271287041</v>
      </c>
      <c r="Q504" s="96">
        <f t="shared" si="73"/>
        <v>1.8705243737933024</v>
      </c>
      <c r="R504" s="99">
        <v>43004</v>
      </c>
      <c r="S504" s="96">
        <v>0.73619999999999997</v>
      </c>
      <c r="T504" s="96">
        <v>1.6881999999999999</v>
      </c>
      <c r="U504" s="96">
        <f t="shared" si="78"/>
        <v>0.5855999999999999</v>
      </c>
      <c r="V504" s="96">
        <f t="shared" si="78"/>
        <v>1.5375999999999999</v>
      </c>
      <c r="W504" s="96">
        <v>17.387081107333806</v>
      </c>
      <c r="X504" s="96">
        <v>3.8888888888889466</v>
      </c>
      <c r="Y504" s="96">
        <f t="shared" si="74"/>
        <v>0.48378125303545316</v>
      </c>
      <c r="Z504" s="96">
        <f t="shared" si="74"/>
        <v>1.4778044444444434</v>
      </c>
      <c r="AA504" s="96">
        <f t="shared" si="79"/>
        <v>0.7365079060477433</v>
      </c>
      <c r="AB504" s="96">
        <f t="shared" si="80"/>
        <v>0.48284128757524269</v>
      </c>
      <c r="AC504" s="96">
        <f t="shared" si="75"/>
        <v>0.79004821597034391</v>
      </c>
      <c r="AD504">
        <f t="shared" si="81"/>
        <v>62</v>
      </c>
      <c r="AE504" s="96">
        <f t="shared" si="82"/>
        <v>0.12528752250861841</v>
      </c>
      <c r="AF504" s="96">
        <f t="shared" si="83"/>
        <v>9.2035651316975699E-3</v>
      </c>
      <c r="AG504" s="97" t="s">
        <v>194</v>
      </c>
      <c r="AH504" s="97" t="s">
        <v>194</v>
      </c>
      <c r="AI504" s="97" t="s">
        <v>195</v>
      </c>
      <c r="AJ504" s="97" t="s">
        <v>194</v>
      </c>
      <c r="AK504" s="97" t="s">
        <v>194</v>
      </c>
      <c r="AL504" s="97" t="s">
        <v>195</v>
      </c>
    </row>
    <row r="505" spans="2:38">
      <c r="B505" t="s">
        <v>1074</v>
      </c>
      <c r="C505" s="93">
        <v>210</v>
      </c>
      <c r="D505" t="s">
        <v>158</v>
      </c>
      <c r="E505" t="s">
        <v>107</v>
      </c>
      <c r="F505" s="98">
        <v>2</v>
      </c>
      <c r="G505" s="99">
        <v>42942</v>
      </c>
      <c r="H505" s="100" t="s">
        <v>1837</v>
      </c>
      <c r="I505" t="s">
        <v>1838</v>
      </c>
      <c r="J505">
        <v>2.1429999999999998</v>
      </c>
      <c r="K505">
        <v>2.1760000000000002</v>
      </c>
      <c r="L505" s="96">
        <f t="shared" si="76"/>
        <v>1.8931999999999998</v>
      </c>
      <c r="M505" s="107">
        <v>5.5147656768714146</v>
      </c>
      <c r="N505" s="96">
        <f t="shared" si="72"/>
        <v>1.7887944562054701</v>
      </c>
      <c r="O505" s="96">
        <f t="shared" si="77"/>
        <v>1.9262000000000001</v>
      </c>
      <c r="P505" s="107">
        <v>2.2816647271287041</v>
      </c>
      <c r="Q505" s="96">
        <f t="shared" si="73"/>
        <v>1.8822505740260471</v>
      </c>
      <c r="R505" s="99">
        <v>43004</v>
      </c>
      <c r="S505" s="96">
        <v>0.84599999999999997</v>
      </c>
      <c r="T505" s="96">
        <v>1.742</v>
      </c>
      <c r="U505" s="96">
        <f t="shared" si="78"/>
        <v>0.69540000000000002</v>
      </c>
      <c r="V505" s="96">
        <f t="shared" si="78"/>
        <v>1.5913999999999999</v>
      </c>
      <c r="W505" s="96">
        <v>19.173412867490324</v>
      </c>
      <c r="X505" s="96">
        <v>3.5837651122624985</v>
      </c>
      <c r="Y505" s="96">
        <f t="shared" si="74"/>
        <v>0.5620680869194723</v>
      </c>
      <c r="Z505" s="96">
        <f t="shared" si="74"/>
        <v>1.5343679620034545</v>
      </c>
      <c r="AA505" s="96">
        <f t="shared" si="79"/>
        <v>0.68578386132089486</v>
      </c>
      <c r="AB505" s="96">
        <f t="shared" si="80"/>
        <v>0.44958751953578857</v>
      </c>
      <c r="AC505" s="96">
        <f t="shared" si="75"/>
        <v>0.81517731123413195</v>
      </c>
      <c r="AD505">
        <f t="shared" si="81"/>
        <v>62</v>
      </c>
      <c r="AE505" s="96">
        <f t="shared" si="82"/>
        <v>0.18552985591342652</v>
      </c>
      <c r="AF505" s="96">
        <f t="shared" si="83"/>
        <v>8.5401377133115103E-3</v>
      </c>
      <c r="AG505" s="97" t="s">
        <v>194</v>
      </c>
      <c r="AH505" s="97" t="s">
        <v>194</v>
      </c>
      <c r="AI505" s="97" t="s">
        <v>194</v>
      </c>
      <c r="AJ505" s="97" t="s">
        <v>194</v>
      </c>
      <c r="AK505" s="97" t="s">
        <v>194</v>
      </c>
      <c r="AL505" s="97" t="s">
        <v>194</v>
      </c>
    </row>
    <row r="506" spans="2:38">
      <c r="B506" t="s">
        <v>1074</v>
      </c>
      <c r="C506" s="93">
        <v>211</v>
      </c>
      <c r="D506" t="s">
        <v>159</v>
      </c>
      <c r="E506" t="s">
        <v>107</v>
      </c>
      <c r="F506" s="98">
        <v>3</v>
      </c>
      <c r="G506" s="99">
        <v>42942</v>
      </c>
      <c r="H506" s="100" t="s">
        <v>1839</v>
      </c>
      <c r="I506" t="s">
        <v>1840</v>
      </c>
      <c r="J506">
        <v>2.0339999999999998</v>
      </c>
      <c r="K506">
        <v>2.1059999999999999</v>
      </c>
      <c r="L506" s="96">
        <f t="shared" si="76"/>
        <v>1.7841999999999998</v>
      </c>
      <c r="M506" s="107">
        <v>5.5147656768714146</v>
      </c>
      <c r="N506" s="96">
        <f t="shared" si="72"/>
        <v>1.6858055507932601</v>
      </c>
      <c r="O506" s="96">
        <f t="shared" si="77"/>
        <v>1.8561999999999999</v>
      </c>
      <c r="P506" s="107">
        <v>2.2816647271287041</v>
      </c>
      <c r="Q506" s="96">
        <f t="shared" si="73"/>
        <v>1.8138477393350367</v>
      </c>
      <c r="R506" s="99">
        <v>43004</v>
      </c>
      <c r="S506" s="96">
        <v>0.74099999999999999</v>
      </c>
      <c r="T506" s="96">
        <v>1.4770000000000001</v>
      </c>
      <c r="U506" s="96">
        <f t="shared" si="78"/>
        <v>0.59040000000000004</v>
      </c>
      <c r="V506" s="96">
        <f t="shared" si="78"/>
        <v>1.3264</v>
      </c>
      <c r="W506" s="96">
        <v>15.012106537530052</v>
      </c>
      <c r="X506" s="96">
        <v>4.1974169741701504</v>
      </c>
      <c r="Y506" s="96">
        <f t="shared" si="74"/>
        <v>0.50176852300242258</v>
      </c>
      <c r="Z506" s="96">
        <f t="shared" si="74"/>
        <v>1.2707254612546071</v>
      </c>
      <c r="AA506" s="96">
        <f t="shared" si="79"/>
        <v>0.70235682118479548</v>
      </c>
      <c r="AB506" s="96">
        <f t="shared" si="80"/>
        <v>0.46045245284323888</v>
      </c>
      <c r="AC506" s="96">
        <f t="shared" si="75"/>
        <v>0.70056898034917736</v>
      </c>
      <c r="AD506">
        <f t="shared" si="81"/>
        <v>62</v>
      </c>
      <c r="AE506" s="96">
        <f t="shared" si="82"/>
        <v>0.1658470057187702</v>
      </c>
      <c r="AF506" s="96">
        <f t="shared" si="83"/>
        <v>1.6946324478500835E-2</v>
      </c>
      <c r="AG506" s="97" t="s">
        <v>194</v>
      </c>
      <c r="AH506" s="97" t="s">
        <v>194</v>
      </c>
      <c r="AI506" s="97" t="s">
        <v>194</v>
      </c>
      <c r="AJ506" s="97" t="s">
        <v>194</v>
      </c>
      <c r="AK506" s="97" t="s">
        <v>194</v>
      </c>
      <c r="AL506" s="97" t="s">
        <v>195</v>
      </c>
    </row>
    <row r="507" spans="2:38">
      <c r="B507" t="s">
        <v>1074</v>
      </c>
      <c r="C507" s="93">
        <v>215</v>
      </c>
      <c r="D507" t="s">
        <v>160</v>
      </c>
      <c r="E507" t="s">
        <v>107</v>
      </c>
      <c r="F507" s="98">
        <v>3</v>
      </c>
      <c r="G507" s="99">
        <v>42942</v>
      </c>
      <c r="H507" s="100" t="s">
        <v>1841</v>
      </c>
      <c r="I507" t="s">
        <v>1842</v>
      </c>
      <c r="J507">
        <v>2.02</v>
      </c>
      <c r="K507">
        <v>2.2000000000000002</v>
      </c>
      <c r="L507" s="96">
        <f t="shared" si="76"/>
        <v>1.7702</v>
      </c>
      <c r="M507" s="107">
        <v>5.5147656768714146</v>
      </c>
      <c r="N507" s="96">
        <f t="shared" si="72"/>
        <v>1.6725776179880223</v>
      </c>
      <c r="O507" s="96">
        <f t="shared" si="77"/>
        <v>1.9502000000000002</v>
      </c>
      <c r="P507" s="107">
        <v>2.2816647271287041</v>
      </c>
      <c r="Q507" s="96">
        <f t="shared" si="73"/>
        <v>1.9057029744915361</v>
      </c>
      <c r="R507" s="99">
        <v>43004</v>
      </c>
      <c r="S507" s="96">
        <v>0.7238</v>
      </c>
      <c r="T507" s="96">
        <v>1.5882000000000001</v>
      </c>
      <c r="U507" s="96">
        <f t="shared" si="78"/>
        <v>0.57319999999999993</v>
      </c>
      <c r="V507" s="96">
        <f t="shared" si="78"/>
        <v>1.4376</v>
      </c>
      <c r="W507" s="96">
        <v>20.311027332705713</v>
      </c>
      <c r="X507" s="96">
        <v>7.9981069569333094</v>
      </c>
      <c r="Y507" s="96">
        <f t="shared" si="74"/>
        <v>0.4567771913289308</v>
      </c>
      <c r="Z507" s="96">
        <f t="shared" si="74"/>
        <v>1.3226192143871267</v>
      </c>
      <c r="AA507" s="96">
        <f t="shared" si="79"/>
        <v>0.72690224572154838</v>
      </c>
      <c r="AB507" s="96">
        <f t="shared" si="80"/>
        <v>0.47654399006923365</v>
      </c>
      <c r="AC507" s="96">
        <f t="shared" si="75"/>
        <v>0.69403219289197837</v>
      </c>
      <c r="AD507">
        <f t="shared" si="81"/>
        <v>62</v>
      </c>
      <c r="AE507" s="96">
        <f t="shared" si="82"/>
        <v>0.13669567016443185</v>
      </c>
      <c r="AF507" s="96">
        <f t="shared" si="83"/>
        <v>1.657061322831193E-2</v>
      </c>
      <c r="AG507" s="97" t="s">
        <v>194</v>
      </c>
      <c r="AH507" s="97" t="s">
        <v>194</v>
      </c>
      <c r="AI507" s="97" t="s">
        <v>195</v>
      </c>
      <c r="AJ507" s="97" t="s">
        <v>194</v>
      </c>
      <c r="AK507" s="97" t="s">
        <v>194</v>
      </c>
      <c r="AL507" s="97" t="s">
        <v>195</v>
      </c>
    </row>
    <row r="508" spans="2:38">
      <c r="B508" t="s">
        <v>1074</v>
      </c>
      <c r="C508" s="93">
        <v>212</v>
      </c>
      <c r="D508" t="s">
        <v>161</v>
      </c>
      <c r="E508" t="s">
        <v>107</v>
      </c>
      <c r="F508" s="98">
        <v>4</v>
      </c>
      <c r="G508" s="99">
        <v>42942</v>
      </c>
      <c r="H508" s="100" t="s">
        <v>1843</v>
      </c>
      <c r="I508" t="s">
        <v>1844</v>
      </c>
      <c r="J508">
        <v>2.02</v>
      </c>
      <c r="K508">
        <v>2.2080000000000002</v>
      </c>
      <c r="L508" s="96">
        <f t="shared" si="76"/>
        <v>1.7702</v>
      </c>
      <c r="M508" s="107">
        <v>5.5147656768714146</v>
      </c>
      <c r="N508" s="96">
        <f t="shared" si="72"/>
        <v>1.6725776179880223</v>
      </c>
      <c r="O508" s="96">
        <f t="shared" si="77"/>
        <v>1.9582000000000002</v>
      </c>
      <c r="P508" s="107">
        <v>2.2816647271287041</v>
      </c>
      <c r="Q508" s="96">
        <f t="shared" si="73"/>
        <v>1.913520441313366</v>
      </c>
      <c r="R508" s="99">
        <v>43004</v>
      </c>
      <c r="S508" s="96">
        <v>0.753</v>
      </c>
      <c r="T508" s="96">
        <v>1.655</v>
      </c>
      <c r="U508" s="96">
        <f t="shared" si="78"/>
        <v>0.60240000000000005</v>
      </c>
      <c r="V508" s="96">
        <f t="shared" si="78"/>
        <v>1.5044</v>
      </c>
      <c r="W508" s="96">
        <v>15.347950428979985</v>
      </c>
      <c r="X508" s="96">
        <v>3.7141513869305309</v>
      </c>
      <c r="Y508" s="96">
        <f t="shared" si="74"/>
        <v>0.50994394661582465</v>
      </c>
      <c r="Z508" s="96">
        <f t="shared" si="74"/>
        <v>1.4485243065350171</v>
      </c>
      <c r="AA508" s="96">
        <f t="shared" si="79"/>
        <v>0.69511492852018031</v>
      </c>
      <c r="AB508" s="96">
        <f t="shared" si="80"/>
        <v>0.45570479874482134</v>
      </c>
      <c r="AC508" s="96">
        <f t="shared" si="75"/>
        <v>0.75699442517625071</v>
      </c>
      <c r="AD508">
        <f t="shared" si="81"/>
        <v>62</v>
      </c>
      <c r="AE508" s="96">
        <f t="shared" si="82"/>
        <v>0.17444782836083095</v>
      </c>
      <c r="AF508" s="96">
        <f t="shared" si="83"/>
        <v>1.2289776696904441E-2</v>
      </c>
      <c r="AG508" s="97" t="s">
        <v>194</v>
      </c>
      <c r="AH508" s="97" t="s">
        <v>194</v>
      </c>
      <c r="AI508" s="97" t="s">
        <v>195</v>
      </c>
      <c r="AJ508" s="97" t="s">
        <v>194</v>
      </c>
      <c r="AK508" s="97" t="s">
        <v>194</v>
      </c>
      <c r="AL508" s="97" t="s">
        <v>195</v>
      </c>
    </row>
    <row r="509" spans="2:38">
      <c r="B509" t="s">
        <v>1074</v>
      </c>
      <c r="C509" s="93">
        <v>213</v>
      </c>
      <c r="D509" t="s">
        <v>162</v>
      </c>
      <c r="E509" t="s">
        <v>107</v>
      </c>
      <c r="F509" s="98">
        <v>1</v>
      </c>
      <c r="G509" s="99">
        <v>42942</v>
      </c>
      <c r="H509" s="100" t="s">
        <v>1845</v>
      </c>
      <c r="I509" t="s">
        <v>1846</v>
      </c>
      <c r="J509">
        <v>2.0139999999999998</v>
      </c>
      <c r="K509">
        <v>2.157</v>
      </c>
      <c r="L509" s="96">
        <f t="shared" si="76"/>
        <v>1.7641999999999998</v>
      </c>
      <c r="M509" s="107">
        <v>5.5147656768714146</v>
      </c>
      <c r="N509" s="96">
        <f t="shared" si="72"/>
        <v>1.6669085039286342</v>
      </c>
      <c r="O509" s="96">
        <f t="shared" si="77"/>
        <v>1.9072</v>
      </c>
      <c r="P509" s="107">
        <v>2.2816647271287041</v>
      </c>
      <c r="Q509" s="96">
        <f t="shared" si="73"/>
        <v>1.8636840903242013</v>
      </c>
      <c r="R509" s="99">
        <v>43004</v>
      </c>
      <c r="S509" s="96">
        <v>0.67</v>
      </c>
      <c r="T509" s="96">
        <v>1.748</v>
      </c>
      <c r="U509" s="96">
        <f t="shared" si="78"/>
        <v>0.51940000000000008</v>
      </c>
      <c r="V509" s="96">
        <f t="shared" si="78"/>
        <v>1.5973999999999999</v>
      </c>
      <c r="W509" s="96">
        <v>14.037698412698299</v>
      </c>
      <c r="X509" s="96">
        <v>5.3180914512921857</v>
      </c>
      <c r="Y509" s="96">
        <f t="shared" si="74"/>
        <v>0.4464881944444451</v>
      </c>
      <c r="Z509" s="96">
        <f t="shared" si="74"/>
        <v>1.5124488071570585</v>
      </c>
      <c r="AA509" s="96">
        <f t="shared" si="79"/>
        <v>0.73214594958742818</v>
      </c>
      <c r="AB509" s="96">
        <f t="shared" si="80"/>
        <v>0.47998166766301709</v>
      </c>
      <c r="AC509" s="96">
        <f t="shared" si="75"/>
        <v>0.81153711351045399</v>
      </c>
      <c r="AD509">
        <f t="shared" si="81"/>
        <v>62</v>
      </c>
      <c r="AE509" s="96">
        <f t="shared" si="82"/>
        <v>0.13046799336409953</v>
      </c>
      <c r="AF509" s="96">
        <f t="shared" si="83"/>
        <v>8.0426367367298218E-3</v>
      </c>
      <c r="AG509" s="97" t="s">
        <v>194</v>
      </c>
      <c r="AH509" s="97" t="s">
        <v>194</v>
      </c>
      <c r="AI509" s="97" t="s">
        <v>194</v>
      </c>
      <c r="AJ509" s="97" t="s">
        <v>194</v>
      </c>
      <c r="AK509" s="97" t="s">
        <v>194</v>
      </c>
      <c r="AL509" s="97" t="s">
        <v>194</v>
      </c>
    </row>
    <row r="510" spans="2:38">
      <c r="B510" t="s">
        <v>1074</v>
      </c>
      <c r="C510" s="93">
        <v>214</v>
      </c>
      <c r="D510" t="s">
        <v>163</v>
      </c>
      <c r="E510" t="s">
        <v>107</v>
      </c>
      <c r="F510" s="98">
        <v>2</v>
      </c>
      <c r="G510" s="99">
        <v>42942</v>
      </c>
      <c r="H510" s="100" t="s">
        <v>1847</v>
      </c>
      <c r="I510" t="s">
        <v>1848</v>
      </c>
      <c r="J510">
        <v>1.9910000000000001</v>
      </c>
      <c r="K510">
        <v>2.105</v>
      </c>
      <c r="L510" s="96">
        <f t="shared" si="76"/>
        <v>1.7412000000000001</v>
      </c>
      <c r="M510" s="107">
        <v>5.5147656768714146</v>
      </c>
      <c r="N510" s="96">
        <f t="shared" si="72"/>
        <v>1.645176900034315</v>
      </c>
      <c r="O510" s="96">
        <f t="shared" si="77"/>
        <v>1.8552</v>
      </c>
      <c r="P510" s="107">
        <v>2.2816647271287041</v>
      </c>
      <c r="Q510" s="96">
        <f t="shared" si="73"/>
        <v>1.8128705559823082</v>
      </c>
      <c r="R510" s="99">
        <v>43004</v>
      </c>
      <c r="S510" s="96">
        <v>0.65300000000000002</v>
      </c>
      <c r="T510" s="96">
        <v>1.6679999999999999</v>
      </c>
      <c r="U510" s="96">
        <f t="shared" si="78"/>
        <v>0.50239999999999996</v>
      </c>
      <c r="V510" s="96">
        <f t="shared" si="78"/>
        <v>1.5173999999999999</v>
      </c>
      <c r="W510" s="96">
        <v>13.496637848223109</v>
      </c>
      <c r="X510" s="96">
        <v>3.297724105899698</v>
      </c>
      <c r="Y510" s="96">
        <f t="shared" si="74"/>
        <v>0.43459289145052704</v>
      </c>
      <c r="Z510" s="96">
        <f t="shared" si="74"/>
        <v>1.4673603344170778</v>
      </c>
      <c r="AA510" s="96">
        <f t="shared" si="79"/>
        <v>0.73583819986685794</v>
      </c>
      <c r="AB510" s="96">
        <f t="shared" si="80"/>
        <v>0.48240224029276207</v>
      </c>
      <c r="AC510" s="96">
        <f t="shared" si="75"/>
        <v>0.80941263543330322</v>
      </c>
      <c r="AD510">
        <f t="shared" si="81"/>
        <v>62</v>
      </c>
      <c r="AE510" s="96">
        <f t="shared" si="82"/>
        <v>0.12608289802035866</v>
      </c>
      <c r="AF510" s="96">
        <f t="shared" si="83"/>
        <v>8.1073979916872659E-3</v>
      </c>
      <c r="AG510" s="97" t="s">
        <v>194</v>
      </c>
      <c r="AH510" s="97" t="s">
        <v>194</v>
      </c>
      <c r="AI510" s="97" t="s">
        <v>194</v>
      </c>
      <c r="AJ510" s="97" t="s">
        <v>194</v>
      </c>
      <c r="AK510" s="97" t="s">
        <v>194</v>
      </c>
      <c r="AL510" s="97" t="s">
        <v>195</v>
      </c>
    </row>
    <row r="511" spans="2:38">
      <c r="B511" t="s">
        <v>1074</v>
      </c>
      <c r="C511" s="93">
        <v>216</v>
      </c>
      <c r="D511" t="s">
        <v>164</v>
      </c>
      <c r="E511" t="s">
        <v>107</v>
      </c>
      <c r="F511" s="98">
        <v>4</v>
      </c>
      <c r="G511" s="99">
        <v>42942</v>
      </c>
      <c r="H511" s="100" t="s">
        <v>1849</v>
      </c>
      <c r="I511" t="s">
        <v>1850</v>
      </c>
      <c r="J511">
        <v>2.0590000000000002</v>
      </c>
      <c r="K511">
        <v>2.1640000000000001</v>
      </c>
      <c r="L511" s="96">
        <f t="shared" si="76"/>
        <v>1.8092000000000001</v>
      </c>
      <c r="M511" s="107">
        <v>5.5147656768714146</v>
      </c>
      <c r="N511" s="96">
        <f t="shared" si="72"/>
        <v>1.7094268593740425</v>
      </c>
      <c r="O511" s="96">
        <f t="shared" si="77"/>
        <v>1.9142000000000001</v>
      </c>
      <c r="P511" s="107">
        <v>2.2816647271287041</v>
      </c>
      <c r="Q511" s="96">
        <f t="shared" si="73"/>
        <v>1.8705243737933024</v>
      </c>
      <c r="R511" s="99">
        <v>43004</v>
      </c>
      <c r="S511" s="96">
        <v>0.73499999999999999</v>
      </c>
      <c r="T511" s="96">
        <v>1.6419999999999999</v>
      </c>
      <c r="U511" s="96">
        <f t="shared" si="78"/>
        <v>0.58440000000000003</v>
      </c>
      <c r="V511" s="96">
        <f t="shared" si="78"/>
        <v>1.4913999999999998</v>
      </c>
      <c r="W511" s="96">
        <v>12.954939341420824</v>
      </c>
      <c r="X511" s="96">
        <v>4.6979865771810632</v>
      </c>
      <c r="Y511" s="96">
        <f t="shared" si="74"/>
        <v>0.50869133448873671</v>
      </c>
      <c r="Z511" s="96">
        <f t="shared" si="74"/>
        <v>1.4213342281879215</v>
      </c>
      <c r="AA511" s="96">
        <f t="shared" si="79"/>
        <v>0.70241994754018955</v>
      </c>
      <c r="AB511" s="96">
        <f t="shared" si="80"/>
        <v>0.46049383734226207</v>
      </c>
      <c r="AC511" s="96">
        <f t="shared" si="75"/>
        <v>0.75985870491788765</v>
      </c>
      <c r="AD511">
        <f t="shared" si="81"/>
        <v>62</v>
      </c>
      <c r="AE511" s="96">
        <f t="shared" si="82"/>
        <v>0.16577203380024996</v>
      </c>
      <c r="AF511" s="96">
        <f t="shared" si="83"/>
        <v>1.1888237814121416E-2</v>
      </c>
      <c r="AG511" s="97" t="s">
        <v>194</v>
      </c>
      <c r="AH511" s="97" t="s">
        <v>194</v>
      </c>
      <c r="AI511" s="97" t="s">
        <v>194</v>
      </c>
      <c r="AJ511" s="97" t="s">
        <v>194</v>
      </c>
      <c r="AK511" s="97" t="s">
        <v>194</v>
      </c>
      <c r="AL511" s="97" t="s">
        <v>194</v>
      </c>
    </row>
    <row r="512" spans="2:38">
      <c r="B512" t="s">
        <v>1074</v>
      </c>
      <c r="C512" s="93">
        <v>217</v>
      </c>
      <c r="D512" t="s">
        <v>165</v>
      </c>
      <c r="E512" t="s">
        <v>107</v>
      </c>
      <c r="F512" s="98">
        <v>1</v>
      </c>
      <c r="G512" s="99">
        <v>42942</v>
      </c>
      <c r="H512" s="100" t="s">
        <v>1851</v>
      </c>
      <c r="I512" t="s">
        <v>1852</v>
      </c>
      <c r="J512">
        <v>2.1970000000000001</v>
      </c>
      <c r="K512">
        <v>2.1440000000000001</v>
      </c>
      <c r="L512" s="96">
        <f t="shared" si="76"/>
        <v>1.9472</v>
      </c>
      <c r="M512" s="107">
        <v>5.5147656768714146</v>
      </c>
      <c r="N512" s="96">
        <f t="shared" si="72"/>
        <v>1.8398164827399599</v>
      </c>
      <c r="O512" s="96">
        <f t="shared" si="77"/>
        <v>1.8942000000000001</v>
      </c>
      <c r="P512" s="107">
        <v>2.2816647271287041</v>
      </c>
      <c r="Q512" s="96">
        <f t="shared" si="73"/>
        <v>1.8509807067387283</v>
      </c>
      <c r="R512" s="99">
        <v>43004</v>
      </c>
      <c r="S512" s="96">
        <v>0.80579999999999996</v>
      </c>
      <c r="T512" s="96">
        <v>1.6455</v>
      </c>
      <c r="U512" s="96">
        <f t="shared" si="78"/>
        <v>0.6552</v>
      </c>
      <c r="V512" s="96">
        <f t="shared" si="78"/>
        <v>1.4948999999999999</v>
      </c>
      <c r="W512" s="96">
        <v>19.368932038835744</v>
      </c>
      <c r="X512" s="96">
        <v>3.468950749465225</v>
      </c>
      <c r="Y512" s="96">
        <f t="shared" si="74"/>
        <v>0.52829475728154818</v>
      </c>
      <c r="Z512" s="96">
        <f t="shared" si="74"/>
        <v>1.4430426552462443</v>
      </c>
      <c r="AA512" s="96">
        <f t="shared" si="79"/>
        <v>0.71285464488567829</v>
      </c>
      <c r="AB512" s="96">
        <f t="shared" si="80"/>
        <v>0.4673346365521312</v>
      </c>
      <c r="AC512" s="96">
        <f t="shared" si="75"/>
        <v>0.77960977658636088</v>
      </c>
      <c r="AD512">
        <f t="shared" si="81"/>
        <v>62</v>
      </c>
      <c r="AE512" s="96">
        <f t="shared" si="82"/>
        <v>0.15337928160845804</v>
      </c>
      <c r="AF512" s="96">
        <f t="shared" si="83"/>
        <v>1.0288424262450345E-2</v>
      </c>
      <c r="AG512" s="97" t="s">
        <v>194</v>
      </c>
      <c r="AH512" s="97" t="s">
        <v>194</v>
      </c>
      <c r="AI512" s="97" t="s">
        <v>194</v>
      </c>
      <c r="AJ512" s="97" t="s">
        <v>194</v>
      </c>
      <c r="AK512" s="97" t="s">
        <v>194</v>
      </c>
      <c r="AL512" s="97" t="s">
        <v>195</v>
      </c>
    </row>
    <row r="513" spans="2:38">
      <c r="B513" t="s">
        <v>1074</v>
      </c>
      <c r="C513" s="93">
        <v>218</v>
      </c>
      <c r="D513" t="s">
        <v>166</v>
      </c>
      <c r="E513" t="s">
        <v>107</v>
      </c>
      <c r="F513" s="98">
        <v>2</v>
      </c>
      <c r="G513" s="99">
        <v>42942</v>
      </c>
      <c r="H513" s="100" t="s">
        <v>1853</v>
      </c>
      <c r="I513" t="s">
        <v>1854</v>
      </c>
      <c r="J513">
        <v>2.0390000000000001</v>
      </c>
      <c r="K513">
        <v>2.0840000000000001</v>
      </c>
      <c r="L513" s="96">
        <f t="shared" si="76"/>
        <v>1.7892000000000001</v>
      </c>
      <c r="M513" s="107">
        <v>5.5147656768714146</v>
      </c>
      <c r="N513" s="96">
        <f t="shared" si="72"/>
        <v>1.6905298125094168</v>
      </c>
      <c r="O513" s="96">
        <f t="shared" si="77"/>
        <v>1.8342000000000001</v>
      </c>
      <c r="P513" s="107">
        <v>2.2816647271287041</v>
      </c>
      <c r="Q513" s="96">
        <f t="shared" si="73"/>
        <v>1.7923497055750053</v>
      </c>
      <c r="R513" s="99">
        <v>43004</v>
      </c>
      <c r="S513" s="96">
        <v>0.66100000000000003</v>
      </c>
      <c r="T513" s="96">
        <v>1.6519999999999999</v>
      </c>
      <c r="U513" s="96">
        <f t="shared" si="78"/>
        <v>0.51039999999999996</v>
      </c>
      <c r="V513" s="96">
        <f t="shared" si="78"/>
        <v>1.5013999999999998</v>
      </c>
      <c r="W513" s="96">
        <v>23.022929340196391</v>
      </c>
      <c r="X513" s="96">
        <v>4.9473202015572753</v>
      </c>
      <c r="Y513" s="96">
        <f t="shared" si="74"/>
        <v>0.39289096864763762</v>
      </c>
      <c r="Z513" s="96">
        <f t="shared" si="74"/>
        <v>1.4271209344938189</v>
      </c>
      <c r="AA513" s="96">
        <f t="shared" si="79"/>
        <v>0.76759299614809418</v>
      </c>
      <c r="AB513" s="96">
        <f t="shared" si="80"/>
        <v>0.50322011148901191</v>
      </c>
      <c r="AC513" s="96">
        <f t="shared" si="75"/>
        <v>0.79622906738279797</v>
      </c>
      <c r="AD513">
        <f t="shared" si="81"/>
        <v>62</v>
      </c>
      <c r="AE513" s="96">
        <f t="shared" si="82"/>
        <v>8.8369363244543697E-2</v>
      </c>
      <c r="AF513" s="96">
        <f t="shared" si="83"/>
        <v>8.3723057288719663E-3</v>
      </c>
      <c r="AG513" s="97" t="s">
        <v>194</v>
      </c>
      <c r="AH513" s="97" t="s">
        <v>194</v>
      </c>
      <c r="AI513" s="97" t="s">
        <v>195</v>
      </c>
      <c r="AJ513" s="97" t="s">
        <v>194</v>
      </c>
      <c r="AK513" s="97" t="s">
        <v>194</v>
      </c>
      <c r="AL513" s="97" t="s">
        <v>195</v>
      </c>
    </row>
    <row r="514" spans="2:38">
      <c r="B514" t="s">
        <v>1074</v>
      </c>
      <c r="C514" s="93">
        <v>219</v>
      </c>
      <c r="D514" t="s">
        <v>167</v>
      </c>
      <c r="E514" t="s">
        <v>107</v>
      </c>
      <c r="F514" s="98">
        <v>3</v>
      </c>
      <c r="G514" s="99">
        <v>42942</v>
      </c>
      <c r="H514" s="100" t="s">
        <v>1855</v>
      </c>
      <c r="I514" t="s">
        <v>1856</v>
      </c>
      <c r="J514">
        <v>2.133</v>
      </c>
      <c r="K514">
        <v>2.2170000000000001</v>
      </c>
      <c r="L514" s="96">
        <f t="shared" si="76"/>
        <v>1.8832</v>
      </c>
      <c r="M514" s="107">
        <v>5.5147656768714146</v>
      </c>
      <c r="N514" s="96">
        <f t="shared" si="72"/>
        <v>1.7793459327731576</v>
      </c>
      <c r="O514" s="96">
        <f t="shared" si="77"/>
        <v>1.9672000000000001</v>
      </c>
      <c r="P514" s="107">
        <v>2.2816647271287041</v>
      </c>
      <c r="Q514" s="96">
        <f t="shared" si="73"/>
        <v>1.9223150914879241</v>
      </c>
      <c r="R514" s="99">
        <v>43004</v>
      </c>
      <c r="S514" s="96">
        <v>0.82250000000000001</v>
      </c>
      <c r="T514" s="96">
        <v>1.639</v>
      </c>
      <c r="U514" s="96">
        <f t="shared" si="78"/>
        <v>0.67189999999999994</v>
      </c>
      <c r="V514" s="96">
        <f t="shared" si="78"/>
        <v>1.4883999999999999</v>
      </c>
      <c r="W514" s="96">
        <v>24.6799116997799</v>
      </c>
      <c r="X514" s="96">
        <v>7.5489727663639679</v>
      </c>
      <c r="Y514" s="96">
        <f t="shared" si="74"/>
        <v>0.5060756732891788</v>
      </c>
      <c r="Z514" s="96">
        <f t="shared" si="74"/>
        <v>1.3760410893454387</v>
      </c>
      <c r="AA514" s="96">
        <f t="shared" si="79"/>
        <v>0.71558331408865139</v>
      </c>
      <c r="AB514" s="96">
        <f t="shared" si="80"/>
        <v>0.46912350282296389</v>
      </c>
      <c r="AC514" s="96">
        <f t="shared" si="75"/>
        <v>0.71582494224729076</v>
      </c>
      <c r="AD514">
        <f t="shared" si="81"/>
        <v>62</v>
      </c>
      <c r="AE514" s="96">
        <f t="shared" si="82"/>
        <v>0.15013858184245676</v>
      </c>
      <c r="AF514" s="96">
        <f t="shared" si="83"/>
        <v>1.501272508194075E-2</v>
      </c>
      <c r="AG514" s="97" t="s">
        <v>194</v>
      </c>
      <c r="AH514" s="97" t="s">
        <v>194</v>
      </c>
      <c r="AI514" s="97" t="s">
        <v>194</v>
      </c>
      <c r="AJ514" s="97" t="s">
        <v>194</v>
      </c>
      <c r="AK514" s="97" t="s">
        <v>194</v>
      </c>
      <c r="AL514" s="97" t="s">
        <v>195</v>
      </c>
    </row>
    <row r="515" spans="2:38">
      <c r="B515" t="s">
        <v>1074</v>
      </c>
      <c r="C515" s="94">
        <v>220</v>
      </c>
      <c r="D515" t="s">
        <v>168</v>
      </c>
      <c r="E515" t="s">
        <v>107</v>
      </c>
      <c r="F515" s="98">
        <v>4</v>
      </c>
      <c r="G515" s="99">
        <v>42942</v>
      </c>
      <c r="H515" s="100" t="s">
        <v>1857</v>
      </c>
      <c r="I515" s="100" t="s">
        <v>1858</v>
      </c>
      <c r="J515">
        <v>1.907</v>
      </c>
      <c r="K515">
        <v>2.161</v>
      </c>
      <c r="L515" s="96">
        <f t="shared" si="76"/>
        <v>1.6572</v>
      </c>
      <c r="M515" s="107">
        <v>5.5147656768714146</v>
      </c>
      <c r="N515" s="96">
        <f t="shared" si="72"/>
        <v>1.565809303202887</v>
      </c>
      <c r="O515" s="96">
        <f t="shared" si="77"/>
        <v>1.9112</v>
      </c>
      <c r="P515" s="107">
        <v>2.2816647271287041</v>
      </c>
      <c r="Q515" s="96">
        <f t="shared" si="73"/>
        <v>1.8675928237351163</v>
      </c>
      <c r="R515" s="99">
        <v>43004</v>
      </c>
      <c r="S515" s="96">
        <v>0.94390000000000007</v>
      </c>
      <c r="T515" s="96">
        <v>1.7277</v>
      </c>
      <c r="U515" s="96">
        <f t="shared" si="78"/>
        <v>0.79330000000000012</v>
      </c>
      <c r="V515" s="96">
        <f t="shared" si="78"/>
        <v>1.5770999999999999</v>
      </c>
      <c r="W515" s="96">
        <v>43.439803439803448</v>
      </c>
      <c r="X515" s="96">
        <v>6.5100342633387474</v>
      </c>
      <c r="Y515" s="96">
        <f t="shared" si="74"/>
        <v>0.44869203931203933</v>
      </c>
      <c r="Z515" s="96">
        <f t="shared" si="74"/>
        <v>1.4744302496328845</v>
      </c>
      <c r="AA515" s="96">
        <f t="shared" si="79"/>
        <v>0.71344400726561474</v>
      </c>
      <c r="AB515" s="96">
        <f t="shared" si="80"/>
        <v>0.4677210118890967</v>
      </c>
      <c r="AC515" s="96">
        <f t="shared" si="75"/>
        <v>0.7894816423014942</v>
      </c>
      <c r="AD515">
        <f t="shared" si="81"/>
        <v>62</v>
      </c>
      <c r="AE515" s="96">
        <f t="shared" si="82"/>
        <v>0.1526793262878684</v>
      </c>
      <c r="AF515" s="96">
        <f t="shared" si="83"/>
        <v>9.645285126629979E-3</v>
      </c>
      <c r="AG515" s="97" t="s">
        <v>194</v>
      </c>
      <c r="AH515" s="97" t="s">
        <v>194</v>
      </c>
      <c r="AI515" s="97" t="s">
        <v>194</v>
      </c>
      <c r="AJ515" s="97" t="s">
        <v>194</v>
      </c>
      <c r="AK515" s="97" t="s">
        <v>194</v>
      </c>
      <c r="AL515" s="97" t="s">
        <v>195</v>
      </c>
    </row>
  </sheetData>
  <mergeCells count="51">
    <mergeCell ref="B27:E27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5:E25"/>
    <mergeCell ref="B26:E26"/>
    <mergeCell ref="B28:E28"/>
    <mergeCell ref="B29:E29"/>
    <mergeCell ref="B30:E30"/>
    <mergeCell ref="B31:E31"/>
    <mergeCell ref="B32:E32"/>
    <mergeCell ref="L48:M48"/>
    <mergeCell ref="K37:R37"/>
    <mergeCell ref="B38:D38"/>
    <mergeCell ref="O38:P38"/>
    <mergeCell ref="L40:M40"/>
    <mergeCell ref="L41:M41"/>
    <mergeCell ref="L42:M42"/>
    <mergeCell ref="B37:D37"/>
    <mergeCell ref="E37:F37"/>
    <mergeCell ref="L43:M43"/>
    <mergeCell ref="L44:M44"/>
    <mergeCell ref="L45:M45"/>
    <mergeCell ref="L46:M46"/>
    <mergeCell ref="L47:M47"/>
    <mergeCell ref="L60:M60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D73:H74"/>
    <mergeCell ref="L61:M61"/>
    <mergeCell ref="L62:M62"/>
    <mergeCell ref="B68:E68"/>
    <mergeCell ref="B69:E69"/>
    <mergeCell ref="B70:E70"/>
    <mergeCell ref="F70:N70"/>
    <mergeCell ref="AG74:AL74"/>
  </mergeCells>
  <dataValidations disablePrompts="1" count="7">
    <dataValidation type="list" allowBlank="1" showInputMessage="1" showErrorMessage="1" sqref="K39:K63" xr:uid="{978B7772-137A-4203-B257-AB1719E85A01}">
      <formula1>shading</formula1>
    </dataValidation>
    <dataValidation type="list" allowBlank="1" showInputMessage="1" showErrorMessage="1" sqref="L39:L63" xr:uid="{1E1A3487-4424-4ECB-A1DA-73C2B6C75F48}">
      <formula1>human_impact</formula1>
    </dataValidation>
    <dataValidation type="list" allowBlank="1" showInputMessage="1" showErrorMessage="1" sqref="O39:O63" xr:uid="{45B560B5-B174-441D-B0E5-EA2F0899FCD7}">
      <formula1>ecosystem</formula1>
    </dataValidation>
    <dataValidation type="list" allowBlank="1" showInputMessage="1" showErrorMessage="1" sqref="Q39:Q63" xr:uid="{284DF54D-C0F2-4B6E-BB7E-FE3319049179}">
      <formula1>soildepth</formula1>
    </dataValidation>
    <dataValidation type="list" allowBlank="1" showInputMessage="1" showErrorMessage="1" sqref="R39:R63" xr:uid="{19845594-65CD-4B99-94EC-B1564B7914FE}">
      <formula1>rootingdepth</formula1>
    </dataValidation>
    <dataValidation type="list" allowBlank="1" showInputMessage="1" showErrorMessage="1" sqref="S39:S63" xr:uid="{EC9F019C-457F-44FA-99C9-113872766268}">
      <formula1>slope</formula1>
    </dataValidation>
    <dataValidation type="list" allowBlank="1" showInputMessage="1" showErrorMessage="1" sqref="T39:T63" xr:uid="{6B942D3E-55F7-4ED1-8393-881A6D7E4481}">
      <formula1>aspect</formula1>
    </dataValidation>
  </dataValidations>
  <hyperlinks>
    <hyperlink ref="F16" r:id="rId1" xr:uid="{948B3933-5060-46CD-9DE1-1C8451AF966F}"/>
    <hyperlink ref="F15" r:id="rId2" xr:uid="{C8A72FB7-3A79-4E17-B5D2-3CE3D28C3A8F}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6B8E3-CA1C-45CF-BE9B-59038DF7C44D}">
  <sheetPr codeName="Ark3"/>
  <dimension ref="A1:AG515"/>
  <sheetViews>
    <sheetView tabSelected="1" topLeftCell="A58" zoomScale="40" zoomScaleNormal="40" workbookViewId="0">
      <selection activeCell="U60" sqref="U60"/>
    </sheetView>
  </sheetViews>
  <sheetFormatPr baseColWidth="10" defaultRowHeight="14.4"/>
  <cols>
    <col min="3" max="3" width="9.6640625" customWidth="1"/>
    <col min="4" max="4" width="23" customWidth="1"/>
    <col min="5" max="5" width="22.21875" customWidth="1"/>
    <col min="6" max="6" width="20.33203125" customWidth="1"/>
    <col min="7" max="7" width="18.33203125" customWidth="1"/>
    <col min="8" max="8" width="18.77734375" customWidth="1"/>
    <col min="9" max="9" width="13.77734375" customWidth="1"/>
    <col min="11" max="11" width="25.44140625" customWidth="1"/>
    <col min="13" max="13" width="15.44140625" customWidth="1"/>
    <col min="14" max="14" width="15.21875" customWidth="1"/>
  </cols>
  <sheetData>
    <row r="1" spans="2:12" s="1" customFormat="1">
      <c r="B1" s="1" t="s">
        <v>0</v>
      </c>
      <c r="D1" s="1" t="s">
        <v>1</v>
      </c>
      <c r="E1" s="2"/>
      <c r="K1" s="2"/>
      <c r="L1" s="3"/>
    </row>
    <row r="2" spans="2:12" s="1" customFormat="1">
      <c r="B2" s="4" t="s">
        <v>2</v>
      </c>
      <c r="E2" s="2"/>
      <c r="K2" s="2"/>
      <c r="L2" s="3"/>
    </row>
    <row r="3" spans="2:12" s="6" customFormat="1" ht="30" customHeight="1">
      <c r="B3" s="5" t="s">
        <v>3</v>
      </c>
      <c r="E3" s="7"/>
      <c r="K3" s="7"/>
      <c r="L3" s="8"/>
    </row>
    <row r="4" spans="2:12" s="10" customFormat="1">
      <c r="B4" s="9" t="s">
        <v>4</v>
      </c>
      <c r="E4" s="11"/>
      <c r="K4" s="11"/>
      <c r="L4" s="12"/>
    </row>
    <row r="5" spans="2:12" s="10" customFormat="1">
      <c r="B5" s="10" t="s">
        <v>5</v>
      </c>
      <c r="E5" s="11"/>
      <c r="K5" s="11"/>
      <c r="L5" s="12"/>
    </row>
    <row r="6" spans="2:12" s="9" customFormat="1">
      <c r="B6" s="9" t="s">
        <v>6</v>
      </c>
      <c r="E6" s="13"/>
      <c r="K6" s="13"/>
      <c r="L6" s="14"/>
    </row>
    <row r="7" spans="2:12" s="1" customFormat="1">
      <c r="B7" s="15" t="s">
        <v>7</v>
      </c>
      <c r="C7" s="16"/>
      <c r="D7" s="16"/>
      <c r="E7" s="17"/>
      <c r="G7" s="16"/>
      <c r="K7" s="2"/>
      <c r="L7" s="3"/>
    </row>
    <row r="8" spans="2:12" s="1" customFormat="1">
      <c r="B8" s="16"/>
      <c r="C8" s="16"/>
      <c r="D8" s="16"/>
      <c r="E8" s="17"/>
      <c r="G8" s="16"/>
      <c r="K8" s="2"/>
      <c r="L8" s="3"/>
    </row>
    <row r="9" spans="2:12" s="1" customFormat="1">
      <c r="B9" s="16"/>
      <c r="C9" s="16"/>
      <c r="D9" s="16"/>
      <c r="E9" s="17"/>
      <c r="G9" s="16"/>
      <c r="K9" s="2"/>
      <c r="L9" s="3"/>
    </row>
    <row r="10" spans="2:12" s="16" customFormat="1">
      <c r="B10" s="18" t="s">
        <v>8</v>
      </c>
      <c r="C10" s="18"/>
      <c r="E10" s="17"/>
      <c r="K10" s="17"/>
      <c r="L10" s="19"/>
    </row>
    <row r="11" spans="2:12" s="16" customFormat="1" ht="15" thickBot="1">
      <c r="B11" s="18" t="s">
        <v>9</v>
      </c>
      <c r="C11" s="18"/>
      <c r="E11" s="17"/>
      <c r="F11" s="16" t="s">
        <v>10</v>
      </c>
      <c r="K11" s="17"/>
      <c r="L11" s="19"/>
    </row>
    <row r="12" spans="2:12" s="15" customFormat="1">
      <c r="B12" s="139" t="s">
        <v>11</v>
      </c>
      <c r="C12" s="130"/>
      <c r="D12" s="130"/>
      <c r="E12" s="130"/>
      <c r="F12" s="20" t="s">
        <v>12</v>
      </c>
      <c r="G12" s="109"/>
      <c r="H12" s="109"/>
      <c r="I12" s="109"/>
      <c r="K12" s="21"/>
      <c r="L12" s="22"/>
    </row>
    <row r="13" spans="2:12" s="15" customFormat="1">
      <c r="B13" s="135" t="s">
        <v>13</v>
      </c>
      <c r="C13" s="136"/>
      <c r="D13" s="136"/>
      <c r="E13" s="136"/>
      <c r="F13" s="23" t="s">
        <v>14</v>
      </c>
      <c r="G13" s="109"/>
      <c r="H13" s="109"/>
      <c r="I13" s="109"/>
      <c r="K13" s="21"/>
      <c r="L13" s="22"/>
    </row>
    <row r="14" spans="2:12" s="15" customFormat="1">
      <c r="B14" s="135" t="s">
        <v>15</v>
      </c>
      <c r="C14" s="136"/>
      <c r="D14" s="136"/>
      <c r="E14" s="136"/>
      <c r="F14" s="24" t="s">
        <v>16</v>
      </c>
      <c r="G14" s="25"/>
      <c r="H14" s="26"/>
      <c r="I14" s="26"/>
      <c r="J14" s="26"/>
      <c r="K14" s="21"/>
      <c r="L14" s="22"/>
    </row>
    <row r="15" spans="2:12" s="15" customFormat="1">
      <c r="B15" s="135" t="s">
        <v>17</v>
      </c>
      <c r="C15" s="136"/>
      <c r="D15" s="136"/>
      <c r="E15" s="136"/>
      <c r="F15" s="27" t="s">
        <v>18</v>
      </c>
      <c r="G15" s="28"/>
      <c r="H15" s="29"/>
      <c r="I15" s="29"/>
      <c r="K15" s="21"/>
      <c r="L15" s="22"/>
    </row>
    <row r="16" spans="2:12" s="15" customFormat="1">
      <c r="B16" s="135" t="s">
        <v>19</v>
      </c>
      <c r="C16" s="136"/>
      <c r="D16" s="136"/>
      <c r="E16" s="136"/>
      <c r="F16" s="30" t="s">
        <v>20</v>
      </c>
      <c r="G16" s="29"/>
      <c r="H16" s="29"/>
      <c r="I16" s="29"/>
      <c r="K16" s="21"/>
      <c r="L16" s="22"/>
    </row>
    <row r="17" spans="2:12" s="15" customFormat="1">
      <c r="B17" s="135" t="s">
        <v>21</v>
      </c>
      <c r="C17" s="136"/>
      <c r="D17" s="136"/>
      <c r="E17" s="136"/>
      <c r="F17" s="31" t="s">
        <v>22</v>
      </c>
      <c r="G17" s="29"/>
      <c r="H17" s="29"/>
      <c r="I17" s="29"/>
      <c r="K17" s="21"/>
      <c r="L17" s="22"/>
    </row>
    <row r="18" spans="2:12" s="15" customFormat="1">
      <c r="B18" s="135" t="s">
        <v>23</v>
      </c>
      <c r="C18" s="136"/>
      <c r="D18" s="136"/>
      <c r="E18" s="136"/>
      <c r="F18" s="31" t="s">
        <v>24</v>
      </c>
      <c r="G18" s="29"/>
      <c r="H18" s="29"/>
      <c r="I18" s="29"/>
      <c r="K18" s="21"/>
      <c r="L18" s="22"/>
    </row>
    <row r="19" spans="2:12" s="15" customFormat="1">
      <c r="B19" s="135" t="s">
        <v>25</v>
      </c>
      <c r="C19" s="136"/>
      <c r="D19" s="136"/>
      <c r="E19" s="136"/>
      <c r="F19" s="24" t="s">
        <v>26</v>
      </c>
      <c r="G19" s="28"/>
      <c r="H19" s="32"/>
      <c r="I19" s="32"/>
      <c r="J19" s="32"/>
      <c r="K19" s="32"/>
      <c r="L19" s="32"/>
    </row>
    <row r="20" spans="2:12" s="15" customFormat="1" ht="15" thickBot="1">
      <c r="B20" s="137" t="s">
        <v>27</v>
      </c>
      <c r="C20" s="138"/>
      <c r="D20" s="138"/>
      <c r="E20" s="138"/>
      <c r="F20" s="33" t="s">
        <v>28</v>
      </c>
      <c r="G20" s="29"/>
      <c r="H20" s="29"/>
      <c r="I20" s="29"/>
      <c r="K20" s="21"/>
      <c r="L20" s="22"/>
    </row>
    <row r="21" spans="2:12">
      <c r="B21" s="109" t="s">
        <v>29</v>
      </c>
      <c r="C21" s="109"/>
      <c r="D21" s="109"/>
      <c r="E21" s="109"/>
      <c r="F21" s="29"/>
    </row>
    <row r="23" spans="2:12">
      <c r="B23" s="34" t="s">
        <v>30</v>
      </c>
      <c r="C23" s="109"/>
      <c r="D23" s="35"/>
      <c r="E23" s="36"/>
      <c r="F23" s="15"/>
      <c r="G23" s="15"/>
      <c r="H23" s="15"/>
      <c r="I23" s="15"/>
    </row>
    <row r="24" spans="2:12" ht="15" thickBot="1">
      <c r="B24" s="34" t="s">
        <v>31</v>
      </c>
      <c r="C24" s="109"/>
      <c r="D24" s="35"/>
      <c r="E24" s="36"/>
      <c r="F24" s="15" t="s">
        <v>10</v>
      </c>
      <c r="G24" s="15"/>
      <c r="H24" s="15"/>
      <c r="I24" s="15"/>
    </row>
    <row r="25" spans="2:12">
      <c r="B25" s="139" t="s">
        <v>32</v>
      </c>
      <c r="C25" s="130"/>
      <c r="D25" s="130"/>
      <c r="E25" s="130"/>
      <c r="F25" s="37">
        <v>0.84199999999999997</v>
      </c>
      <c r="G25" s="15"/>
      <c r="H25" s="15"/>
      <c r="I25" s="15"/>
    </row>
    <row r="26" spans="2:12">
      <c r="B26" s="135" t="s">
        <v>33</v>
      </c>
      <c r="C26" s="136"/>
      <c r="D26" s="136"/>
      <c r="E26" s="136"/>
      <c r="F26" s="38">
        <v>0.55200000000000005</v>
      </c>
      <c r="G26" s="15"/>
      <c r="H26" s="15"/>
      <c r="I26" s="15"/>
    </row>
    <row r="27" spans="2:12">
      <c r="B27" s="135" t="s">
        <v>34</v>
      </c>
      <c r="C27" s="136"/>
      <c r="D27" s="136"/>
      <c r="E27" s="136"/>
      <c r="F27" s="39">
        <v>0.12180000000000001</v>
      </c>
      <c r="G27" s="15"/>
      <c r="H27" s="15"/>
      <c r="I27" s="15"/>
    </row>
    <row r="28" spans="2:12">
      <c r="B28" s="135" t="s">
        <v>35</v>
      </c>
      <c r="C28" s="136"/>
      <c r="D28" s="136"/>
      <c r="E28" s="136"/>
      <c r="F28" s="39">
        <v>2.8799999999999999E-2</v>
      </c>
      <c r="G28" s="15"/>
      <c r="H28" s="15"/>
      <c r="I28" s="15"/>
    </row>
    <row r="29" spans="2:12">
      <c r="B29" s="135" t="s">
        <v>36</v>
      </c>
      <c r="C29" s="136"/>
      <c r="D29" s="136"/>
      <c r="E29" s="136"/>
      <c r="F29" s="40">
        <f>F27+F28</f>
        <v>0.15060000000000001</v>
      </c>
      <c r="G29" s="15"/>
      <c r="H29" s="15"/>
      <c r="I29" s="15"/>
    </row>
    <row r="30" spans="2:12">
      <c r="B30" s="135" t="s">
        <v>37</v>
      </c>
      <c r="C30" s="136"/>
      <c r="D30" s="136"/>
      <c r="E30" s="136"/>
      <c r="F30" s="39">
        <v>9.9199999999999997E-2</v>
      </c>
      <c r="G30" s="15"/>
      <c r="H30" s="15"/>
      <c r="I30" s="15"/>
    </row>
    <row r="31" spans="2:12">
      <c r="B31" s="135" t="s">
        <v>38</v>
      </c>
      <c r="C31" s="136"/>
      <c r="D31" s="136"/>
      <c r="E31" s="136"/>
      <c r="F31" s="39">
        <v>1</v>
      </c>
      <c r="G31" s="15" t="s">
        <v>39</v>
      </c>
      <c r="H31" s="15"/>
      <c r="I31" s="15"/>
    </row>
    <row r="32" spans="2:12" ht="15" thickBot="1">
      <c r="B32" s="137" t="s">
        <v>40</v>
      </c>
      <c r="C32" s="138"/>
      <c r="D32" s="138"/>
      <c r="E32" s="138"/>
      <c r="F32" s="41">
        <v>1</v>
      </c>
      <c r="G32" s="15"/>
      <c r="H32" s="15"/>
      <c r="I32" s="15"/>
    </row>
    <row r="33" spans="1:18">
      <c r="A33" s="15"/>
      <c r="B33" s="109"/>
      <c r="C33" s="109"/>
      <c r="D33" s="109"/>
      <c r="E33" s="109"/>
      <c r="F33" s="42"/>
      <c r="G33" s="15"/>
      <c r="H33" s="15"/>
      <c r="I33" s="15"/>
      <c r="J33" s="15"/>
      <c r="K33" s="21"/>
      <c r="L33" s="22"/>
      <c r="M33" s="15"/>
      <c r="N33" s="15"/>
      <c r="O33" s="15"/>
      <c r="P33" s="15"/>
      <c r="Q33" s="15"/>
      <c r="R33" s="15"/>
    </row>
    <row r="34" spans="1:18">
      <c r="A34" s="15"/>
      <c r="B34" s="43" t="s">
        <v>41</v>
      </c>
      <c r="C34" s="29"/>
      <c r="D34" s="15"/>
      <c r="E34" s="21"/>
      <c r="F34" s="15"/>
      <c r="G34" s="15"/>
      <c r="H34" s="15"/>
      <c r="I34" s="15"/>
      <c r="J34" s="15"/>
      <c r="K34" s="21"/>
      <c r="L34" s="22"/>
      <c r="M34" s="15"/>
      <c r="N34" s="15"/>
      <c r="O34" s="15"/>
      <c r="P34" s="15"/>
      <c r="Q34" s="15"/>
      <c r="R34" s="15"/>
    </row>
    <row r="35" spans="1:18">
      <c r="A35" s="1"/>
      <c r="B35" s="1"/>
      <c r="C35" s="1"/>
      <c r="D35" s="1"/>
      <c r="E35" s="1"/>
      <c r="F35" s="2"/>
      <c r="G35" s="1"/>
      <c r="H35" s="16"/>
      <c r="I35" s="16"/>
      <c r="J35" s="1"/>
      <c r="K35" s="1"/>
      <c r="L35" s="1"/>
      <c r="M35" s="1"/>
      <c r="N35" s="1"/>
      <c r="O35" s="1"/>
      <c r="P35" s="1"/>
      <c r="Q35" s="1"/>
      <c r="R35" s="1"/>
    </row>
    <row r="36" spans="1:18" ht="15" thickBot="1">
      <c r="A36" s="15"/>
      <c r="B36" s="43" t="s">
        <v>42</v>
      </c>
      <c r="C36" s="15"/>
      <c r="D36" s="15"/>
      <c r="E36" s="21"/>
      <c r="F36" s="21"/>
      <c r="G36" s="15"/>
      <c r="H36" s="15" t="s">
        <v>43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</row>
    <row r="37" spans="1:18" ht="15" customHeight="1" thickBot="1">
      <c r="A37" s="29"/>
      <c r="B37" s="131" t="s">
        <v>44</v>
      </c>
      <c r="C37" s="132"/>
      <c r="D37" s="132"/>
      <c r="E37" s="133" t="s">
        <v>45</v>
      </c>
      <c r="F37" s="134"/>
      <c r="G37" s="44" t="s">
        <v>46</v>
      </c>
      <c r="H37" s="45"/>
      <c r="I37" s="45"/>
      <c r="J37" s="46"/>
      <c r="K37" s="125" t="s">
        <v>47</v>
      </c>
      <c r="L37" s="126"/>
      <c r="M37" s="126"/>
      <c r="N37" s="127"/>
    </row>
    <row r="38" spans="1:18" ht="15" thickBot="1">
      <c r="A38" s="29"/>
      <c r="B38" s="128" t="s">
        <v>48</v>
      </c>
      <c r="C38" s="129"/>
      <c r="D38" s="129"/>
      <c r="E38" s="47" t="s">
        <v>49</v>
      </c>
      <c r="F38" s="48" t="s">
        <v>50</v>
      </c>
      <c r="G38" s="49" t="s">
        <v>51</v>
      </c>
      <c r="H38" s="50" t="s">
        <v>52</v>
      </c>
      <c r="I38" s="50" t="s">
        <v>53</v>
      </c>
      <c r="J38" s="50" t="s">
        <v>54</v>
      </c>
      <c r="K38" s="44" t="s">
        <v>55</v>
      </c>
      <c r="L38" s="46" t="s">
        <v>56</v>
      </c>
      <c r="M38" s="110" t="s">
        <v>57</v>
      </c>
      <c r="N38" s="46" t="s">
        <v>58</v>
      </c>
      <c r="O38" s="46" t="s">
        <v>59</v>
      </c>
      <c r="P38" s="37" t="s">
        <v>60</v>
      </c>
    </row>
    <row r="39" spans="1:18">
      <c r="A39" s="29"/>
      <c r="B39" s="51" t="s">
        <v>61</v>
      </c>
      <c r="C39" s="52"/>
      <c r="D39" s="53" t="s">
        <v>62</v>
      </c>
      <c r="E39" s="54">
        <v>-3.3978609999999998</v>
      </c>
      <c r="F39" s="55">
        <v>34.837608000000003</v>
      </c>
      <c r="G39" s="56">
        <v>12.565665055683967</v>
      </c>
      <c r="H39" s="57">
        <v>0.9665896196679955</v>
      </c>
      <c r="I39" s="57">
        <v>86.467745324648035</v>
      </c>
      <c r="J39" s="58">
        <v>1.0225726959093147</v>
      </c>
      <c r="K39" s="54" t="s">
        <v>63</v>
      </c>
      <c r="L39" s="59" t="s">
        <v>64</v>
      </c>
      <c r="M39" s="59" t="s">
        <v>65</v>
      </c>
      <c r="N39" s="59" t="s">
        <v>66</v>
      </c>
      <c r="O39" s="59" t="s">
        <v>67</v>
      </c>
      <c r="P39" s="20" t="s">
        <v>68</v>
      </c>
    </row>
    <row r="40" spans="1:18">
      <c r="A40" s="29"/>
      <c r="B40" s="60" t="s">
        <v>69</v>
      </c>
      <c r="C40" s="61"/>
      <c r="D40" s="62" t="s">
        <v>62</v>
      </c>
      <c r="E40" s="113">
        <v>-3.3978290019999999</v>
      </c>
      <c r="F40" s="63">
        <v>34.837011969999999</v>
      </c>
      <c r="G40" s="64">
        <v>21.13063730679653</v>
      </c>
      <c r="H40" s="65">
        <v>3.0912555579081076</v>
      </c>
      <c r="I40" s="65">
        <v>75.778107135295357</v>
      </c>
      <c r="J40" s="66">
        <v>0.46131099063578063</v>
      </c>
      <c r="K40" s="113" t="s">
        <v>63</v>
      </c>
      <c r="L40" s="111" t="s">
        <v>64</v>
      </c>
      <c r="M40" s="111" t="s">
        <v>65</v>
      </c>
      <c r="N40" s="111" t="s">
        <v>66</v>
      </c>
      <c r="O40" s="111" t="s">
        <v>67</v>
      </c>
      <c r="P40" s="23" t="s">
        <v>68</v>
      </c>
    </row>
    <row r="41" spans="1:18">
      <c r="A41" s="29"/>
      <c r="B41" s="60" t="s">
        <v>70</v>
      </c>
      <c r="C41" s="61"/>
      <c r="D41" s="62" t="s">
        <v>62</v>
      </c>
      <c r="E41" s="113">
        <v>-3.3854090330000002</v>
      </c>
      <c r="F41" s="63">
        <v>34.818901029999999</v>
      </c>
      <c r="G41" s="64">
        <v>54.080969906906262</v>
      </c>
      <c r="H41" s="65">
        <v>21.264484651351896</v>
      </c>
      <c r="I41" s="65">
        <v>24.654545441741845</v>
      </c>
      <c r="J41" s="66">
        <v>1.8433218334154755</v>
      </c>
      <c r="K41" s="113" t="s">
        <v>63</v>
      </c>
      <c r="L41" s="111" t="s">
        <v>64</v>
      </c>
      <c r="M41" s="111" t="s">
        <v>65</v>
      </c>
      <c r="N41" s="111" t="s">
        <v>66</v>
      </c>
      <c r="O41" s="111" t="s">
        <v>67</v>
      </c>
      <c r="P41" s="23" t="s">
        <v>68</v>
      </c>
    </row>
    <row r="42" spans="1:18">
      <c r="A42" s="29"/>
      <c r="B42" s="60" t="s">
        <v>71</v>
      </c>
      <c r="C42" s="61"/>
      <c r="D42" s="62" t="s">
        <v>62</v>
      </c>
      <c r="E42" s="113">
        <v>-3.3849129919999998</v>
      </c>
      <c r="F42" s="63">
        <v>34.818899020000003</v>
      </c>
      <c r="G42" s="64">
        <v>51.960000000000008</v>
      </c>
      <c r="H42" s="65">
        <v>18.919999999999995</v>
      </c>
      <c r="I42" s="65">
        <v>29.120000000000005</v>
      </c>
      <c r="J42" s="66">
        <v>1.85293247905372</v>
      </c>
      <c r="K42" s="113" t="s">
        <v>63</v>
      </c>
      <c r="L42" s="111" t="s">
        <v>64</v>
      </c>
      <c r="M42" s="111" t="s">
        <v>65</v>
      </c>
      <c r="N42" s="111" t="s">
        <v>66</v>
      </c>
      <c r="O42" s="111" t="s">
        <v>67</v>
      </c>
      <c r="P42" s="23" t="s">
        <v>68</v>
      </c>
    </row>
    <row r="43" spans="1:18">
      <c r="A43" s="29"/>
      <c r="B43" s="60" t="s">
        <v>72</v>
      </c>
      <c r="C43" s="61"/>
      <c r="D43" s="62" t="s">
        <v>73</v>
      </c>
      <c r="E43" s="113">
        <v>-3.4092039989999998</v>
      </c>
      <c r="F43" s="63">
        <v>34.852751009999999</v>
      </c>
      <c r="G43" s="64">
        <v>23.96</v>
      </c>
      <c r="H43" s="65">
        <v>0.91999999999999804</v>
      </c>
      <c r="I43" s="65">
        <v>75.12</v>
      </c>
      <c r="J43" s="66">
        <v>1.2493839329719072</v>
      </c>
      <c r="K43" s="113" t="s">
        <v>63</v>
      </c>
      <c r="L43" s="111" t="s">
        <v>74</v>
      </c>
      <c r="M43" s="111" t="s">
        <v>65</v>
      </c>
      <c r="N43" s="111" t="s">
        <v>66</v>
      </c>
      <c r="O43" s="111" t="s">
        <v>67</v>
      </c>
      <c r="P43" s="23" t="s">
        <v>68</v>
      </c>
    </row>
    <row r="44" spans="1:18">
      <c r="A44" s="29"/>
      <c r="B44" s="60" t="s">
        <v>75</v>
      </c>
      <c r="C44" s="61"/>
      <c r="D44" s="62" t="s">
        <v>73</v>
      </c>
      <c r="E44" s="113">
        <v>-3.4083420040000001</v>
      </c>
      <c r="F44" s="63">
        <v>34.850283040000001</v>
      </c>
      <c r="G44" s="64">
        <v>19.96</v>
      </c>
      <c r="H44" s="65">
        <v>4.9199999999999982</v>
      </c>
      <c r="I44" s="65">
        <v>75.12</v>
      </c>
      <c r="J44" s="66">
        <v>1.641498275012321</v>
      </c>
      <c r="K44" s="113" t="s">
        <v>63</v>
      </c>
      <c r="L44" s="111" t="s">
        <v>74</v>
      </c>
      <c r="M44" s="111" t="s">
        <v>65</v>
      </c>
      <c r="N44" s="111" t="s">
        <v>66</v>
      </c>
      <c r="O44" s="111" t="s">
        <v>67</v>
      </c>
      <c r="P44" s="23" t="s">
        <v>68</v>
      </c>
    </row>
    <row r="45" spans="1:18">
      <c r="A45" s="29"/>
      <c r="B45" s="60" t="s">
        <v>76</v>
      </c>
      <c r="C45" s="61"/>
      <c r="D45" s="62" t="s">
        <v>73</v>
      </c>
      <c r="E45" s="113">
        <v>-3.406225992</v>
      </c>
      <c r="F45" s="63">
        <v>34.85055998</v>
      </c>
      <c r="G45" s="64">
        <v>21.96</v>
      </c>
      <c r="H45" s="65">
        <v>8.9199999999999982</v>
      </c>
      <c r="I45" s="65">
        <v>69.12</v>
      </c>
      <c r="J45" s="66">
        <v>1.7491375061606702</v>
      </c>
      <c r="K45" s="113" t="s">
        <v>63</v>
      </c>
      <c r="L45" s="111" t="s">
        <v>74</v>
      </c>
      <c r="M45" s="111" t="s">
        <v>65</v>
      </c>
      <c r="N45" s="111" t="s">
        <v>66</v>
      </c>
      <c r="O45" s="111" t="s">
        <v>67</v>
      </c>
      <c r="P45" s="23" t="s">
        <v>68</v>
      </c>
    </row>
    <row r="46" spans="1:18">
      <c r="A46" s="29"/>
      <c r="B46" s="60" t="s">
        <v>77</v>
      </c>
      <c r="C46" s="61"/>
      <c r="D46" s="62" t="s">
        <v>73</v>
      </c>
      <c r="E46" s="113">
        <v>-3.4064239729999999</v>
      </c>
      <c r="F46" s="63">
        <v>34.851213010000002</v>
      </c>
      <c r="G46" s="64">
        <v>25.96</v>
      </c>
      <c r="H46" s="65">
        <v>6.9200000000000008</v>
      </c>
      <c r="I46" s="65">
        <v>67.12</v>
      </c>
      <c r="J46" s="66">
        <v>1.7568260226712666</v>
      </c>
      <c r="K46" s="113" t="s">
        <v>63</v>
      </c>
      <c r="L46" s="111" t="s">
        <v>74</v>
      </c>
      <c r="M46" s="111" t="s">
        <v>65</v>
      </c>
      <c r="N46" s="111" t="s">
        <v>66</v>
      </c>
      <c r="O46" s="111" t="s">
        <v>67</v>
      </c>
      <c r="P46" s="23" t="s">
        <v>68</v>
      </c>
    </row>
    <row r="47" spans="1:18">
      <c r="A47" s="29"/>
      <c r="B47" s="60" t="s">
        <v>78</v>
      </c>
      <c r="C47" s="61"/>
      <c r="D47" s="62" t="s">
        <v>79</v>
      </c>
      <c r="E47" s="113">
        <v>-3.2993960379999998</v>
      </c>
      <c r="F47" s="63">
        <v>34.848240959999998</v>
      </c>
      <c r="G47" s="64">
        <v>47.96</v>
      </c>
      <c r="H47" s="65">
        <v>22.919999999999995</v>
      </c>
      <c r="I47" s="65">
        <v>29.120000000000012</v>
      </c>
      <c r="J47" s="66">
        <v>2.8831936914736325</v>
      </c>
      <c r="K47" s="113" t="s">
        <v>63</v>
      </c>
      <c r="L47" s="111" t="s">
        <v>80</v>
      </c>
      <c r="M47" s="111" t="s">
        <v>65</v>
      </c>
      <c r="N47" s="111" t="s">
        <v>66</v>
      </c>
      <c r="O47" s="111" t="s">
        <v>67</v>
      </c>
      <c r="P47" s="23" t="s">
        <v>68</v>
      </c>
    </row>
    <row r="48" spans="1:18">
      <c r="A48" s="29"/>
      <c r="B48" s="60" t="s">
        <v>81</v>
      </c>
      <c r="C48" s="61"/>
      <c r="D48" s="62" t="s">
        <v>79</v>
      </c>
      <c r="E48" s="113">
        <v>-3.3025860229999999</v>
      </c>
      <c r="F48" s="63">
        <v>34.848048009999999</v>
      </c>
      <c r="G48" s="64">
        <v>45.272914521112256</v>
      </c>
      <c r="H48" s="65">
        <v>23.604531410916575</v>
      </c>
      <c r="I48" s="65">
        <v>31.122554067971166</v>
      </c>
      <c r="J48" s="66">
        <v>2.0547560374568752</v>
      </c>
      <c r="K48" s="113" t="s">
        <v>63</v>
      </c>
      <c r="L48" s="111" t="s">
        <v>80</v>
      </c>
      <c r="M48" s="111" t="s">
        <v>65</v>
      </c>
      <c r="N48" s="111" t="s">
        <v>66</v>
      </c>
      <c r="O48" s="111" t="s">
        <v>67</v>
      </c>
      <c r="P48" s="23" t="s">
        <v>68</v>
      </c>
    </row>
    <row r="49" spans="1:16">
      <c r="A49" s="29"/>
      <c r="B49" s="60" t="s">
        <v>82</v>
      </c>
      <c r="C49" s="61"/>
      <c r="D49" s="62" t="s">
        <v>79</v>
      </c>
      <c r="E49" s="113">
        <v>-3.2957159630000001</v>
      </c>
      <c r="F49" s="63">
        <v>34.852460999999998</v>
      </c>
      <c r="G49" s="64">
        <v>38.691629007962128</v>
      </c>
      <c r="H49" s="65">
        <v>26.81299763288143</v>
      </c>
      <c r="I49" s="65">
        <v>34.495373359156439</v>
      </c>
      <c r="J49" s="66">
        <v>2.5483587974371611</v>
      </c>
      <c r="K49" s="113" t="s">
        <v>63</v>
      </c>
      <c r="L49" s="111" t="s">
        <v>80</v>
      </c>
      <c r="M49" s="111" t="s">
        <v>65</v>
      </c>
      <c r="N49" s="111" t="s">
        <v>66</v>
      </c>
      <c r="O49" s="111" t="s">
        <v>67</v>
      </c>
      <c r="P49" s="23" t="s">
        <v>68</v>
      </c>
    </row>
    <row r="50" spans="1:16">
      <c r="A50" s="29"/>
      <c r="B50" s="60" t="s">
        <v>83</v>
      </c>
      <c r="C50" s="61"/>
      <c r="D50" s="62" t="s">
        <v>79</v>
      </c>
      <c r="E50" s="113">
        <v>-3.2966709980000002</v>
      </c>
      <c r="F50" s="63">
        <v>34.854407019999996</v>
      </c>
      <c r="G50" s="64">
        <v>28.145762029394</v>
      </c>
      <c r="H50" s="65">
        <v>25.085564727199518</v>
      </c>
      <c r="I50" s="65">
        <v>46.768673243406489</v>
      </c>
      <c r="J50" s="66">
        <v>2.1716214884179394</v>
      </c>
      <c r="K50" s="113" t="s">
        <v>63</v>
      </c>
      <c r="L50" s="111" t="s">
        <v>80</v>
      </c>
      <c r="M50" s="111" t="s">
        <v>65</v>
      </c>
      <c r="N50" s="111" t="s">
        <v>66</v>
      </c>
      <c r="O50" s="111" t="s">
        <v>67</v>
      </c>
      <c r="P50" s="23" t="s">
        <v>68</v>
      </c>
    </row>
    <row r="51" spans="1:16">
      <c r="A51" s="15"/>
      <c r="B51" s="60" t="s">
        <v>84</v>
      </c>
      <c r="C51" s="61"/>
      <c r="D51" s="62" t="s">
        <v>85</v>
      </c>
      <c r="E51" s="113">
        <v>-2.3691620310000001</v>
      </c>
      <c r="F51" s="63">
        <v>34.06028104</v>
      </c>
      <c r="G51" s="64">
        <v>45.96</v>
      </c>
      <c r="H51" s="65">
        <v>14.920000000000003</v>
      </c>
      <c r="I51" s="65">
        <v>39.119999999999997</v>
      </c>
      <c r="J51" s="66">
        <v>2.0374568753080333</v>
      </c>
      <c r="K51" s="113" t="s">
        <v>63</v>
      </c>
      <c r="L51" s="111" t="s">
        <v>64</v>
      </c>
      <c r="M51" s="111" t="s">
        <v>65</v>
      </c>
      <c r="N51" s="111" t="s">
        <v>66</v>
      </c>
      <c r="O51" s="111" t="s">
        <v>67</v>
      </c>
      <c r="P51" s="23" t="s">
        <v>68</v>
      </c>
    </row>
    <row r="52" spans="1:16">
      <c r="A52" s="15"/>
      <c r="B52" s="60" t="s">
        <v>86</v>
      </c>
      <c r="C52" s="61"/>
      <c r="D52" s="62" t="s">
        <v>85</v>
      </c>
      <c r="E52" s="113">
        <v>-2.3698080240000001</v>
      </c>
      <c r="F52" s="63">
        <v>34.059671010000002</v>
      </c>
      <c r="G52" s="64">
        <v>34.344660194174757</v>
      </c>
      <c r="H52" s="65">
        <v>19.22727272727273</v>
      </c>
      <c r="I52" s="65">
        <v>46.428067078552509</v>
      </c>
      <c r="J52" s="66">
        <v>1.7452932479053718</v>
      </c>
      <c r="K52" s="113" t="s">
        <v>63</v>
      </c>
      <c r="L52" s="111" t="s">
        <v>64</v>
      </c>
      <c r="M52" s="111" t="s">
        <v>65</v>
      </c>
      <c r="N52" s="111" t="s">
        <v>66</v>
      </c>
      <c r="O52" s="111" t="s">
        <v>67</v>
      </c>
      <c r="P52" s="23" t="s">
        <v>68</v>
      </c>
    </row>
    <row r="53" spans="1:16">
      <c r="A53" s="15"/>
      <c r="B53" s="60" t="s">
        <v>87</v>
      </c>
      <c r="C53" s="61"/>
      <c r="D53" s="62" t="s">
        <v>85</v>
      </c>
      <c r="E53" s="113">
        <v>-2.3487199940000001</v>
      </c>
      <c r="F53" s="63">
        <v>34.051391029999998</v>
      </c>
      <c r="G53" s="64">
        <v>27.96</v>
      </c>
      <c r="H53" s="65">
        <v>4.9200000000000017</v>
      </c>
      <c r="I53" s="65">
        <v>67.12</v>
      </c>
      <c r="J53" s="66">
        <v>0.88610152784622953</v>
      </c>
      <c r="K53" s="113" t="s">
        <v>63</v>
      </c>
      <c r="L53" s="111" t="s">
        <v>64</v>
      </c>
      <c r="M53" s="111" t="s">
        <v>65</v>
      </c>
      <c r="N53" s="111" t="s">
        <v>66</v>
      </c>
      <c r="O53" s="111" t="s">
        <v>67</v>
      </c>
      <c r="P53" s="23" t="s">
        <v>68</v>
      </c>
    </row>
    <row r="54" spans="1:16">
      <c r="A54" s="15"/>
      <c r="B54" s="60" t="s">
        <v>88</v>
      </c>
      <c r="C54" s="61"/>
      <c r="D54" s="62" t="s">
        <v>85</v>
      </c>
      <c r="E54" s="113">
        <v>-2.3492639789999998</v>
      </c>
      <c r="F54" s="63">
        <v>34.051464029999998</v>
      </c>
      <c r="G54" s="64">
        <v>17.96</v>
      </c>
      <c r="H54" s="65">
        <v>4.9199999999999982</v>
      </c>
      <c r="I54" s="65">
        <v>77.12</v>
      </c>
      <c r="J54" s="66">
        <v>2.0220798422868409</v>
      </c>
      <c r="K54" s="113" t="s">
        <v>63</v>
      </c>
      <c r="L54" s="111" t="s">
        <v>64</v>
      </c>
      <c r="M54" s="111" t="s">
        <v>65</v>
      </c>
      <c r="N54" s="111" t="s">
        <v>66</v>
      </c>
      <c r="O54" s="111" t="s">
        <v>67</v>
      </c>
      <c r="P54" s="23" t="s">
        <v>68</v>
      </c>
    </row>
    <row r="55" spans="1:16">
      <c r="B55" s="60" t="s">
        <v>89</v>
      </c>
      <c r="C55" s="61"/>
      <c r="D55" s="62" t="s">
        <v>90</v>
      </c>
      <c r="E55" s="113">
        <v>-2.3503360249999998</v>
      </c>
      <c r="F55" s="63">
        <v>34.049662009999999</v>
      </c>
      <c r="G55" s="64">
        <v>31.214836424255054</v>
      </c>
      <c r="H55" s="65">
        <v>11.377370285476141</v>
      </c>
      <c r="I55" s="65">
        <v>57.407793290268799</v>
      </c>
      <c r="J55" s="66">
        <v>1.7337604731394776</v>
      </c>
      <c r="K55" s="113" t="s">
        <v>63</v>
      </c>
      <c r="L55" s="111" t="s">
        <v>74</v>
      </c>
      <c r="M55" s="111" t="s">
        <v>65</v>
      </c>
      <c r="N55" s="111" t="s">
        <v>66</v>
      </c>
      <c r="O55" s="111" t="s">
        <v>67</v>
      </c>
      <c r="P55" s="23" t="s">
        <v>68</v>
      </c>
    </row>
    <row r="56" spans="1:16">
      <c r="B56" s="60" t="s">
        <v>91</v>
      </c>
      <c r="C56" s="61"/>
      <c r="D56" s="62" t="s">
        <v>90</v>
      </c>
      <c r="E56" s="113">
        <v>-2.348596025</v>
      </c>
      <c r="F56" s="63">
        <v>34.050070959999999</v>
      </c>
      <c r="G56" s="64">
        <v>33.96</v>
      </c>
      <c r="H56" s="65">
        <v>8.9200000000000017</v>
      </c>
      <c r="I56" s="65">
        <v>57.12</v>
      </c>
      <c r="J56" s="66">
        <v>2.072055199605717</v>
      </c>
      <c r="K56" s="113" t="s">
        <v>63</v>
      </c>
      <c r="L56" s="111" t="s">
        <v>74</v>
      </c>
      <c r="M56" s="111" t="s">
        <v>65</v>
      </c>
      <c r="N56" s="111" t="s">
        <v>66</v>
      </c>
      <c r="O56" s="111" t="s">
        <v>67</v>
      </c>
      <c r="P56" s="23" t="s">
        <v>68</v>
      </c>
    </row>
    <row r="57" spans="1:16">
      <c r="B57" s="60" t="s">
        <v>92</v>
      </c>
      <c r="C57" s="61"/>
      <c r="D57" s="62" t="s">
        <v>90</v>
      </c>
      <c r="E57" s="113">
        <v>-2.3675269729999999</v>
      </c>
      <c r="F57" s="63">
        <v>34.06035799</v>
      </c>
      <c r="G57" s="64">
        <v>39.96</v>
      </c>
      <c r="H57" s="65">
        <v>12.920000000000002</v>
      </c>
      <c r="I57" s="65">
        <v>47.12</v>
      </c>
      <c r="J57" s="66">
        <v>1.6549531789058647</v>
      </c>
      <c r="K57" s="113" t="s">
        <v>63</v>
      </c>
      <c r="L57" s="111" t="s">
        <v>74</v>
      </c>
      <c r="M57" s="111" t="s">
        <v>65</v>
      </c>
      <c r="N57" s="111" t="s">
        <v>66</v>
      </c>
      <c r="O57" s="111" t="s">
        <v>67</v>
      </c>
      <c r="P57" s="23" t="s">
        <v>68</v>
      </c>
    </row>
    <row r="58" spans="1:16">
      <c r="B58" s="60" t="s">
        <v>93</v>
      </c>
      <c r="C58" s="61"/>
      <c r="D58" s="62" t="s">
        <v>90</v>
      </c>
      <c r="E58" s="113">
        <v>-2.3676780150000001</v>
      </c>
      <c r="F58" s="63">
        <v>34.05937797</v>
      </c>
      <c r="G58" s="64">
        <v>27.96</v>
      </c>
      <c r="H58" s="65">
        <v>4.9200000000000017</v>
      </c>
      <c r="I58" s="65">
        <v>67.12</v>
      </c>
      <c r="J58" s="66">
        <v>1.0437161163134547</v>
      </c>
      <c r="K58" s="113" t="s">
        <v>63</v>
      </c>
      <c r="L58" s="111" t="s">
        <v>74</v>
      </c>
      <c r="M58" s="111" t="s">
        <v>65</v>
      </c>
      <c r="N58" s="111" t="s">
        <v>66</v>
      </c>
      <c r="O58" s="111" t="s">
        <v>67</v>
      </c>
      <c r="P58" s="23" t="s">
        <v>68</v>
      </c>
    </row>
    <row r="59" spans="1:16">
      <c r="B59" s="60" t="s">
        <v>94</v>
      </c>
      <c r="C59" s="61"/>
      <c r="D59" s="62" t="s">
        <v>95</v>
      </c>
      <c r="E59" s="113">
        <v>-2.272751033</v>
      </c>
      <c r="F59" s="63">
        <v>34.023176030000002</v>
      </c>
      <c r="G59" s="64">
        <v>21.96</v>
      </c>
      <c r="H59" s="65">
        <v>4.9199999999999982</v>
      </c>
      <c r="I59" s="65">
        <v>73.12</v>
      </c>
      <c r="J59" s="66">
        <v>1.2416954164613114</v>
      </c>
      <c r="K59" s="113" t="s">
        <v>63</v>
      </c>
      <c r="L59" s="111" t="s">
        <v>80</v>
      </c>
      <c r="M59" s="111" t="s">
        <v>65</v>
      </c>
      <c r="N59" s="111" t="s">
        <v>66</v>
      </c>
      <c r="O59" s="111" t="s">
        <v>67</v>
      </c>
      <c r="P59" s="23" t="s">
        <v>68</v>
      </c>
    </row>
    <row r="60" spans="1:16">
      <c r="B60" s="60" t="s">
        <v>96</v>
      </c>
      <c r="C60" s="61"/>
      <c r="D60" s="62" t="s">
        <v>95</v>
      </c>
      <c r="E60" s="113">
        <v>-2.2784290180000002</v>
      </c>
      <c r="F60" s="63">
        <v>34.024240030000001</v>
      </c>
      <c r="G60" s="64">
        <v>23.96</v>
      </c>
      <c r="H60" s="65">
        <v>4.9199999999999982</v>
      </c>
      <c r="I60" s="65">
        <v>71.12</v>
      </c>
      <c r="J60" s="66">
        <v>3.30913750616067</v>
      </c>
      <c r="K60" s="113" t="s">
        <v>63</v>
      </c>
      <c r="L60" s="111" t="s">
        <v>80</v>
      </c>
      <c r="M60" s="111" t="s">
        <v>65</v>
      </c>
      <c r="N60" s="111" t="s">
        <v>66</v>
      </c>
      <c r="O60" s="111" t="s">
        <v>67</v>
      </c>
      <c r="P60" s="23" t="s">
        <v>68</v>
      </c>
    </row>
    <row r="61" spans="1:16">
      <c r="B61" s="60" t="s">
        <v>97</v>
      </c>
      <c r="C61" s="61"/>
      <c r="D61" s="62" t="s">
        <v>95</v>
      </c>
      <c r="E61" s="113">
        <v>-2.277740026</v>
      </c>
      <c r="F61" s="63">
        <v>34.027640990000002</v>
      </c>
      <c r="G61" s="64">
        <v>25.96</v>
      </c>
      <c r="H61" s="65">
        <v>8.9200000000000017</v>
      </c>
      <c r="I61" s="65">
        <v>65.12</v>
      </c>
      <c r="J61" s="66">
        <v>1.614588467225234</v>
      </c>
      <c r="K61" s="113" t="s">
        <v>63</v>
      </c>
      <c r="L61" s="111" t="s">
        <v>80</v>
      </c>
      <c r="M61" s="111" t="s">
        <v>65</v>
      </c>
      <c r="N61" s="111" t="s">
        <v>66</v>
      </c>
      <c r="O61" s="111" t="s">
        <v>67</v>
      </c>
      <c r="P61" s="23" t="s">
        <v>68</v>
      </c>
    </row>
    <row r="62" spans="1:16">
      <c r="B62" s="60" t="s">
        <v>98</v>
      </c>
      <c r="C62" s="61"/>
      <c r="D62" s="62" t="s">
        <v>95</v>
      </c>
      <c r="E62" s="113">
        <v>-2.2787330300000002</v>
      </c>
      <c r="F62" s="63">
        <v>34.032136029999997</v>
      </c>
      <c r="G62" s="64">
        <v>25.96</v>
      </c>
      <c r="H62" s="65">
        <v>8.9200000000000017</v>
      </c>
      <c r="I62" s="65">
        <v>65.12</v>
      </c>
      <c r="J62" s="66">
        <v>1.6991621488417901</v>
      </c>
      <c r="K62" s="113" t="s">
        <v>63</v>
      </c>
      <c r="L62" s="111" t="s">
        <v>80</v>
      </c>
      <c r="M62" s="111" t="s">
        <v>65</v>
      </c>
      <c r="N62" s="111" t="s">
        <v>66</v>
      </c>
      <c r="O62" s="111" t="s">
        <v>67</v>
      </c>
      <c r="P62" s="23" t="s">
        <v>68</v>
      </c>
    </row>
    <row r="63" spans="1:16" ht="15" thickBot="1">
      <c r="B63" s="67" t="s">
        <v>99</v>
      </c>
      <c r="C63" s="68"/>
      <c r="D63" s="69" t="s">
        <v>100</v>
      </c>
      <c r="E63" s="70">
        <v>-2.439403972</v>
      </c>
      <c r="F63" s="71">
        <v>34.838404959999998</v>
      </c>
      <c r="G63" s="72">
        <v>22.017293559158162</v>
      </c>
      <c r="H63" s="73">
        <v>6.5855206693798616</v>
      </c>
      <c r="I63" s="73">
        <v>71.397185771461977</v>
      </c>
      <c r="J63" s="74">
        <v>1.1393420404139967</v>
      </c>
      <c r="K63" s="70" t="s">
        <v>63</v>
      </c>
      <c r="L63" s="75" t="s">
        <v>80</v>
      </c>
      <c r="M63" s="75" t="s">
        <v>65</v>
      </c>
      <c r="N63" s="75" t="s">
        <v>66</v>
      </c>
      <c r="O63" s="75" t="s">
        <v>67</v>
      </c>
      <c r="P63" s="76" t="s">
        <v>68</v>
      </c>
    </row>
    <row r="64" spans="1:16">
      <c r="B64" s="43" t="s">
        <v>101</v>
      </c>
    </row>
    <row r="67" spans="2:33" ht="15" thickBot="1">
      <c r="B67" s="43" t="s">
        <v>102</v>
      </c>
      <c r="C67" s="29"/>
      <c r="D67" s="29"/>
      <c r="E67" s="29"/>
      <c r="F67" s="77"/>
      <c r="G67" s="77"/>
      <c r="H67" s="77"/>
      <c r="I67" s="77"/>
      <c r="J67" s="29"/>
      <c r="K67" s="78"/>
      <c r="L67" s="79"/>
    </row>
    <row r="68" spans="2:33" ht="15" thickBot="1">
      <c r="B68" s="118" t="s">
        <v>103</v>
      </c>
      <c r="C68" s="119"/>
      <c r="D68" s="119"/>
      <c r="E68" s="119"/>
      <c r="F68" s="80" t="s">
        <v>104</v>
      </c>
      <c r="G68" s="112"/>
      <c r="H68" s="112"/>
      <c r="I68" s="112"/>
      <c r="J68" s="112"/>
      <c r="K68" s="112"/>
      <c r="L68" s="81"/>
    </row>
    <row r="69" spans="2:33">
      <c r="B69" s="120" t="s">
        <v>105</v>
      </c>
      <c r="C69" s="121"/>
      <c r="D69" s="121"/>
      <c r="E69" s="121"/>
      <c r="F69" s="82" t="s">
        <v>106</v>
      </c>
      <c r="G69" s="83"/>
      <c r="H69" s="83"/>
      <c r="I69" s="83"/>
      <c r="J69" s="83"/>
      <c r="K69" s="83"/>
      <c r="L69" s="84"/>
    </row>
    <row r="70" spans="2:33" ht="15" thickBot="1">
      <c r="B70" s="122" t="s">
        <v>107</v>
      </c>
      <c r="C70" s="123"/>
      <c r="D70" s="123"/>
      <c r="E70" s="123"/>
      <c r="F70" s="124" t="s">
        <v>108</v>
      </c>
      <c r="G70" s="117"/>
      <c r="H70" s="117"/>
      <c r="I70" s="117"/>
      <c r="J70" s="117"/>
      <c r="K70" s="117"/>
      <c r="L70" s="117"/>
    </row>
    <row r="71" spans="2:33">
      <c r="B71" s="43" t="s">
        <v>109</v>
      </c>
    </row>
    <row r="72" spans="2:33" ht="18">
      <c r="AG72" s="85"/>
    </row>
    <row r="73" spans="2:33">
      <c r="D73" s="114" t="s">
        <v>110</v>
      </c>
      <c r="E73" s="114"/>
      <c r="F73" s="114"/>
      <c r="G73" s="114"/>
      <c r="H73" s="114"/>
    </row>
    <row r="74" spans="2:33" ht="18.600000000000001" thickBot="1">
      <c r="B74" s="86" t="s">
        <v>111</v>
      </c>
      <c r="D74" s="115"/>
      <c r="E74" s="115"/>
      <c r="F74" s="115"/>
      <c r="G74" s="115"/>
      <c r="H74" s="115"/>
      <c r="Y74" s="116" t="s">
        <v>112</v>
      </c>
      <c r="Z74" s="116"/>
      <c r="AA74" s="116"/>
      <c r="AB74" s="116"/>
      <c r="AC74" s="116"/>
      <c r="AD74" s="116"/>
    </row>
    <row r="75" spans="2:33" ht="87" thickBot="1">
      <c r="B75" s="87" t="s">
        <v>113</v>
      </c>
      <c r="C75" s="88" t="s">
        <v>114</v>
      </c>
      <c r="D75" s="88" t="s">
        <v>115</v>
      </c>
      <c r="E75" s="88" t="s">
        <v>107</v>
      </c>
      <c r="F75" s="88" t="s">
        <v>116</v>
      </c>
      <c r="G75" s="89" t="s">
        <v>117</v>
      </c>
      <c r="H75" s="88" t="s">
        <v>118</v>
      </c>
      <c r="I75" s="88" t="s">
        <v>119</v>
      </c>
      <c r="J75" s="88" t="s">
        <v>120</v>
      </c>
      <c r="K75" s="88" t="s">
        <v>121</v>
      </c>
      <c r="L75" s="88" t="s">
        <v>122</v>
      </c>
      <c r="M75" s="88" t="s">
        <v>123</v>
      </c>
      <c r="N75" s="89" t="s">
        <v>124</v>
      </c>
      <c r="O75" s="88" t="s">
        <v>125</v>
      </c>
      <c r="P75" s="88" t="s">
        <v>126</v>
      </c>
      <c r="Q75" s="88" t="s">
        <v>127</v>
      </c>
      <c r="R75" s="88" t="s">
        <v>128</v>
      </c>
      <c r="S75" s="88" t="s">
        <v>129</v>
      </c>
      <c r="T75" s="88" t="s">
        <v>130</v>
      </c>
      <c r="U75" s="88" t="s">
        <v>131</v>
      </c>
      <c r="V75" s="88" t="s">
        <v>132</v>
      </c>
      <c r="W75" s="88" t="s">
        <v>133</v>
      </c>
      <c r="X75" s="90" t="s">
        <v>134</v>
      </c>
      <c r="Y75" s="91" t="s">
        <v>135</v>
      </c>
      <c r="Z75" s="91" t="s">
        <v>136</v>
      </c>
      <c r="AA75" s="91" t="s">
        <v>137</v>
      </c>
      <c r="AB75" s="91" t="s">
        <v>138</v>
      </c>
      <c r="AC75" s="91" t="s">
        <v>139</v>
      </c>
      <c r="AD75" s="92" t="s">
        <v>140</v>
      </c>
    </row>
    <row r="76" spans="2:33">
      <c r="B76" t="s">
        <v>190</v>
      </c>
      <c r="C76" s="93">
        <v>1</v>
      </c>
      <c r="D76" t="s">
        <v>61</v>
      </c>
      <c r="E76" t="s">
        <v>105</v>
      </c>
      <c r="F76" s="94">
        <v>1</v>
      </c>
      <c r="G76" s="95">
        <v>42766</v>
      </c>
      <c r="H76" t="s">
        <v>191</v>
      </c>
      <c r="I76" t="s">
        <v>192</v>
      </c>
      <c r="J76">
        <v>2.0329999999999999</v>
      </c>
      <c r="K76">
        <v>2.169</v>
      </c>
      <c r="L76" s="96">
        <f>IF(J76&gt;0,(J76*$F$31-($F$29+$F$30)),"")</f>
        <v>1.7831999999999999</v>
      </c>
      <c r="M76" s="96">
        <f t="shared" ref="M76:M139" si="0">IF(K76&gt;0,(K76*$F$32-($F$29+$F$30)),"")</f>
        <v>1.9192</v>
      </c>
      <c r="N76" s="95">
        <v>42818</v>
      </c>
      <c r="O76" s="96">
        <v>0.43290000000000001</v>
      </c>
      <c r="P76" s="96">
        <v>1.0208999999999999</v>
      </c>
      <c r="Q76" s="96">
        <f>IFERROR(IF(O76&gt;0,O76-($F$29),""),"")</f>
        <v>0.2823</v>
      </c>
      <c r="R76" s="96">
        <f>IFERROR(IF(P76&gt;0,P76-($F$29),""),"")</f>
        <v>0.87029999999999985</v>
      </c>
      <c r="S76" s="96">
        <f>IFERROR(1-Q76/L76,"")</f>
        <v>0.84168909825033644</v>
      </c>
      <c r="T76" s="96">
        <f>IFERROR($F$26*(1-W76),"")</f>
        <v>0.55179617842539874</v>
      </c>
      <c r="U76" s="96">
        <f>IFERROR(R76/M76,"")</f>
        <v>0.45347019591496451</v>
      </c>
      <c r="V76">
        <f t="shared" ref="V76:V139" si="1">IFERROR(IF((N76-G76)&gt;0,(IFERROR(N76-G76,"")),""),"")</f>
        <v>52</v>
      </c>
      <c r="W76" s="96">
        <f>IFERROR(1-(S76/$F$25),"")</f>
        <v>3.6924198297327848E-4</v>
      </c>
      <c r="X76" s="96">
        <f>IFERROR(LN(T76/(U76-(1-T76)))/V76,"")</f>
        <v>8.9458395986105416E-2</v>
      </c>
      <c r="Y76" s="97" t="s">
        <v>194</v>
      </c>
      <c r="Z76" s="97" t="s">
        <v>194</v>
      </c>
      <c r="AA76" s="97" t="s">
        <v>194</v>
      </c>
      <c r="AB76" s="97" t="s">
        <v>194</v>
      </c>
      <c r="AC76" s="97" t="s">
        <v>195</v>
      </c>
      <c r="AD76" s="97" t="s">
        <v>194</v>
      </c>
    </row>
    <row r="77" spans="2:33">
      <c r="B77" t="s">
        <v>190</v>
      </c>
      <c r="C77" s="93">
        <v>2</v>
      </c>
      <c r="D77" t="s">
        <v>61</v>
      </c>
      <c r="E77" t="s">
        <v>105</v>
      </c>
      <c r="F77" s="94">
        <v>2</v>
      </c>
      <c r="G77" s="95">
        <v>42766</v>
      </c>
      <c r="H77" t="s">
        <v>196</v>
      </c>
      <c r="I77" t="s">
        <v>197</v>
      </c>
      <c r="J77">
        <v>2.0059999999999998</v>
      </c>
      <c r="K77">
        <v>2.165</v>
      </c>
      <c r="L77" s="96">
        <f t="shared" ref="L77:L140" si="2">IF(J77&gt;0,(J77*$F$31-($F$29+$F$30)),"")</f>
        <v>1.7561999999999998</v>
      </c>
      <c r="M77" s="96">
        <f t="shared" si="0"/>
        <v>1.9152</v>
      </c>
      <c r="N77" s="95">
        <v>42818</v>
      </c>
      <c r="O77" s="96">
        <v>0.629</v>
      </c>
      <c r="P77" s="96">
        <v>1.3073999999999999</v>
      </c>
      <c r="Q77" s="96">
        <f t="shared" ref="Q77:R140" si="3">IFERROR(IF(O77&gt;0,O77-($F$29),""),"")</f>
        <v>0.47839999999999999</v>
      </c>
      <c r="R77" s="96">
        <f t="shared" si="3"/>
        <v>1.1567999999999998</v>
      </c>
      <c r="S77" s="96">
        <f t="shared" ref="S77:S140" si="4">IFERROR(1-Q77/L77,"")</f>
        <v>0.72759366814713577</v>
      </c>
      <c r="T77" s="96">
        <f t="shared" ref="T77:T140" si="5">IFERROR($F$26*(1-W77),"")</f>
        <v>0.47699727412971377</v>
      </c>
      <c r="U77" s="96">
        <f t="shared" ref="U77:U140" si="6">IFERROR(R77/M77,"")</f>
        <v>0.60401002506265655</v>
      </c>
      <c r="V77">
        <f t="shared" si="1"/>
        <v>52</v>
      </c>
      <c r="W77" s="96">
        <f t="shared" ref="W77:W140" si="7">IFERROR(1-(S77/$F$25),"")</f>
        <v>0.13587450338819973</v>
      </c>
      <c r="X77" s="96">
        <f t="shared" ref="X77:X140" si="8">IFERROR(LN(T77/(U77-(1-T77)))/V77,"")</f>
        <v>3.4095606003091118E-2</v>
      </c>
      <c r="Y77" s="97" t="s">
        <v>194</v>
      </c>
      <c r="Z77" s="97" t="s">
        <v>194</v>
      </c>
      <c r="AA77" s="97" t="s">
        <v>194</v>
      </c>
      <c r="AB77" s="97" t="s">
        <v>194</v>
      </c>
      <c r="AC77" s="97" t="s">
        <v>194</v>
      </c>
      <c r="AD77" s="97" t="s">
        <v>194</v>
      </c>
    </row>
    <row r="78" spans="2:33">
      <c r="B78" t="s">
        <v>190</v>
      </c>
      <c r="C78" s="93">
        <v>3</v>
      </c>
      <c r="D78" t="s">
        <v>61</v>
      </c>
      <c r="E78" t="s">
        <v>105</v>
      </c>
      <c r="F78" s="94">
        <v>3</v>
      </c>
      <c r="G78" s="95">
        <v>42766</v>
      </c>
      <c r="H78" t="s">
        <v>198</v>
      </c>
      <c r="I78" t="s">
        <v>199</v>
      </c>
      <c r="J78">
        <v>1.99</v>
      </c>
      <c r="K78">
        <v>2.2959999999999998</v>
      </c>
      <c r="L78" s="96">
        <f t="shared" si="2"/>
        <v>1.7402</v>
      </c>
      <c r="M78" s="96">
        <f t="shared" si="0"/>
        <v>2.0461999999999998</v>
      </c>
      <c r="N78" s="95">
        <v>42819</v>
      </c>
      <c r="O78" s="96" t="s">
        <v>193</v>
      </c>
      <c r="P78" s="96" t="s">
        <v>193</v>
      </c>
      <c r="Q78" s="96" t="str">
        <f t="shared" si="3"/>
        <v/>
      </c>
      <c r="R78" s="96" t="str">
        <f t="shared" si="3"/>
        <v/>
      </c>
      <c r="S78" s="96" t="str">
        <f t="shared" si="4"/>
        <v/>
      </c>
      <c r="T78" s="96" t="str">
        <f t="shared" si="5"/>
        <v/>
      </c>
      <c r="U78" s="96" t="str">
        <f t="shared" si="6"/>
        <v/>
      </c>
      <c r="V78">
        <f t="shared" si="1"/>
        <v>53</v>
      </c>
      <c r="W78" s="96" t="str">
        <f t="shared" si="7"/>
        <v/>
      </c>
      <c r="X78" s="96" t="str">
        <f t="shared" si="8"/>
        <v/>
      </c>
      <c r="Y78" s="97" t="s">
        <v>194</v>
      </c>
      <c r="Z78" s="97" t="s">
        <v>194</v>
      </c>
      <c r="AA78" s="97" t="s">
        <v>194</v>
      </c>
      <c r="AB78" s="97" t="s">
        <v>194</v>
      </c>
      <c r="AC78" s="97" t="s">
        <v>194</v>
      </c>
      <c r="AD78" s="97" t="s">
        <v>194</v>
      </c>
    </row>
    <row r="79" spans="2:33">
      <c r="B79" t="s">
        <v>190</v>
      </c>
      <c r="C79" s="93">
        <v>4</v>
      </c>
      <c r="D79" t="s">
        <v>61</v>
      </c>
      <c r="E79" t="s">
        <v>105</v>
      </c>
      <c r="F79" s="98">
        <v>4</v>
      </c>
      <c r="G79" s="95">
        <v>42766</v>
      </c>
      <c r="H79" t="s">
        <v>200</v>
      </c>
      <c r="I79" t="s">
        <v>201</v>
      </c>
      <c r="J79">
        <v>2.024</v>
      </c>
      <c r="K79">
        <v>2.3119999999999998</v>
      </c>
      <c r="L79" s="96">
        <f t="shared" si="2"/>
        <v>1.7742</v>
      </c>
      <c r="M79" s="96">
        <f t="shared" si="0"/>
        <v>2.0621999999999998</v>
      </c>
      <c r="N79" s="95">
        <v>42818</v>
      </c>
      <c r="O79" s="96" t="s">
        <v>193</v>
      </c>
      <c r="P79" s="96">
        <v>1.4075</v>
      </c>
      <c r="Q79" s="96" t="str">
        <f t="shared" si="3"/>
        <v/>
      </c>
      <c r="R79" s="96">
        <f t="shared" si="3"/>
        <v>1.2568999999999999</v>
      </c>
      <c r="S79" s="96" t="str">
        <f t="shared" si="4"/>
        <v/>
      </c>
      <c r="T79" s="96" t="str">
        <f t="shared" si="5"/>
        <v/>
      </c>
      <c r="U79" s="96">
        <f t="shared" si="6"/>
        <v>0.60949471438269809</v>
      </c>
      <c r="V79">
        <f t="shared" si="1"/>
        <v>52</v>
      </c>
      <c r="W79" s="96" t="str">
        <f t="shared" si="7"/>
        <v/>
      </c>
      <c r="X79" s="96" t="str">
        <f t="shared" si="8"/>
        <v/>
      </c>
      <c r="Y79" s="97" t="s">
        <v>194</v>
      </c>
      <c r="Z79" s="97" t="s">
        <v>194</v>
      </c>
      <c r="AA79" s="97" t="s">
        <v>194</v>
      </c>
      <c r="AB79" s="97" t="s">
        <v>194</v>
      </c>
      <c r="AC79" s="97" t="s">
        <v>194</v>
      </c>
      <c r="AD79" s="97" t="s">
        <v>194</v>
      </c>
    </row>
    <row r="80" spans="2:33">
      <c r="B80" t="s">
        <v>190</v>
      </c>
      <c r="C80" s="93">
        <v>5</v>
      </c>
      <c r="D80" t="s">
        <v>61</v>
      </c>
      <c r="E80" t="s">
        <v>105</v>
      </c>
      <c r="F80" s="98">
        <v>5</v>
      </c>
      <c r="G80" s="95">
        <v>42766</v>
      </c>
      <c r="H80" t="s">
        <v>202</v>
      </c>
      <c r="I80" t="s">
        <v>203</v>
      </c>
      <c r="J80">
        <v>2.0019999999999998</v>
      </c>
      <c r="K80">
        <v>2.1840000000000002</v>
      </c>
      <c r="L80" s="96">
        <f t="shared" si="2"/>
        <v>1.7521999999999998</v>
      </c>
      <c r="M80" s="96">
        <f t="shared" si="0"/>
        <v>1.9342000000000001</v>
      </c>
      <c r="N80" s="95">
        <v>42818</v>
      </c>
      <c r="O80" s="96">
        <v>0.46</v>
      </c>
      <c r="P80" s="96">
        <v>1.3823000000000001</v>
      </c>
      <c r="Q80" s="96">
        <f t="shared" si="3"/>
        <v>0.30940000000000001</v>
      </c>
      <c r="R80" s="96">
        <f t="shared" si="3"/>
        <v>1.2317</v>
      </c>
      <c r="S80" s="96">
        <f t="shared" si="4"/>
        <v>0.82342198379180453</v>
      </c>
      <c r="T80" s="96">
        <f t="shared" si="5"/>
        <v>0.53982058794902155</v>
      </c>
      <c r="U80" s="96">
        <f t="shared" si="6"/>
        <v>0.63680074449384749</v>
      </c>
      <c r="V80">
        <f t="shared" si="1"/>
        <v>52</v>
      </c>
      <c r="W80" s="96">
        <f t="shared" si="7"/>
        <v>2.2064152266265347E-2</v>
      </c>
      <c r="X80" s="96">
        <f t="shared" si="8"/>
        <v>2.1485168532299852E-2</v>
      </c>
      <c r="Y80" s="97" t="s">
        <v>194</v>
      </c>
      <c r="Z80" s="97" t="s">
        <v>194</v>
      </c>
      <c r="AA80" s="97" t="s">
        <v>194</v>
      </c>
      <c r="AB80" s="97" t="s">
        <v>194</v>
      </c>
      <c r="AC80" s="97" t="s">
        <v>194</v>
      </c>
      <c r="AD80" s="97" t="s">
        <v>194</v>
      </c>
    </row>
    <row r="81" spans="2:30">
      <c r="B81" t="s">
        <v>190</v>
      </c>
      <c r="C81" s="93">
        <v>6</v>
      </c>
      <c r="D81" t="s">
        <v>61</v>
      </c>
      <c r="E81" t="s">
        <v>105</v>
      </c>
      <c r="F81" s="98">
        <v>6</v>
      </c>
      <c r="G81" s="95">
        <v>42766</v>
      </c>
      <c r="H81" t="s">
        <v>204</v>
      </c>
      <c r="I81" t="s">
        <v>205</v>
      </c>
      <c r="J81">
        <v>2.0579999999999998</v>
      </c>
      <c r="K81">
        <v>2.153</v>
      </c>
      <c r="L81" s="96">
        <f t="shared" si="2"/>
        <v>1.8081999999999998</v>
      </c>
      <c r="M81" s="96">
        <f t="shared" si="0"/>
        <v>1.9032</v>
      </c>
      <c r="N81" s="95">
        <v>42818</v>
      </c>
      <c r="O81" s="96">
        <v>0.67749999999999999</v>
      </c>
      <c r="P81" s="96">
        <v>1.4271</v>
      </c>
      <c r="Q81" s="96">
        <f t="shared" si="3"/>
        <v>0.52689999999999992</v>
      </c>
      <c r="R81" s="96">
        <f t="shared" si="3"/>
        <v>1.2765</v>
      </c>
      <c r="S81" s="96">
        <f t="shared" si="4"/>
        <v>0.70860524278287795</v>
      </c>
      <c r="T81" s="96">
        <f t="shared" si="5"/>
        <v>0.46454880524483216</v>
      </c>
      <c r="U81" s="96">
        <f t="shared" si="6"/>
        <v>0.67071248423707441</v>
      </c>
      <c r="V81">
        <f t="shared" si="1"/>
        <v>52</v>
      </c>
      <c r="W81" s="96">
        <f t="shared" si="7"/>
        <v>0.15842607745501425</v>
      </c>
      <c r="X81" s="96">
        <f t="shared" si="8"/>
        <v>2.3728043034048699E-2</v>
      </c>
      <c r="Y81" s="97" t="s">
        <v>194</v>
      </c>
      <c r="Z81" s="97" t="s">
        <v>194</v>
      </c>
      <c r="AA81" s="97" t="s">
        <v>195</v>
      </c>
      <c r="AB81" s="97" t="s">
        <v>194</v>
      </c>
      <c r="AC81" s="97" t="s">
        <v>194</v>
      </c>
      <c r="AD81" s="97" t="s">
        <v>194</v>
      </c>
    </row>
    <row r="82" spans="2:30">
      <c r="B82" t="s">
        <v>190</v>
      </c>
      <c r="C82" s="93">
        <v>7</v>
      </c>
      <c r="D82" t="s">
        <v>61</v>
      </c>
      <c r="E82" t="s">
        <v>105</v>
      </c>
      <c r="F82" s="98">
        <v>7</v>
      </c>
      <c r="G82" s="95">
        <v>42766</v>
      </c>
      <c r="H82" t="s">
        <v>206</v>
      </c>
      <c r="I82" t="s">
        <v>207</v>
      </c>
      <c r="J82">
        <v>2.0550000000000002</v>
      </c>
      <c r="K82">
        <v>2.101</v>
      </c>
      <c r="L82" s="96">
        <f t="shared" si="2"/>
        <v>1.8052000000000001</v>
      </c>
      <c r="M82" s="96">
        <f t="shared" si="0"/>
        <v>1.8512</v>
      </c>
      <c r="N82" s="95">
        <v>42818</v>
      </c>
      <c r="O82" s="96">
        <v>0.67900000000000005</v>
      </c>
      <c r="P82" s="96">
        <v>1.4430000000000001</v>
      </c>
      <c r="Q82" s="96">
        <f t="shared" si="3"/>
        <v>0.52839999999999998</v>
      </c>
      <c r="R82" s="96">
        <f t="shared" si="3"/>
        <v>1.2924</v>
      </c>
      <c r="S82" s="96">
        <f t="shared" si="4"/>
        <v>0.7072900509638822</v>
      </c>
      <c r="T82" s="96">
        <f t="shared" si="5"/>
        <v>0.46368658923047862</v>
      </c>
      <c r="U82" s="96">
        <f t="shared" si="6"/>
        <v>0.69814174589455491</v>
      </c>
      <c r="V82">
        <f t="shared" si="1"/>
        <v>52</v>
      </c>
      <c r="W82" s="96">
        <f t="shared" si="7"/>
        <v>0.1599880629882634</v>
      </c>
      <c r="X82" s="96">
        <f t="shared" si="8"/>
        <v>2.0243706847798783E-2</v>
      </c>
      <c r="Y82" s="97" t="s">
        <v>194</v>
      </c>
      <c r="Z82" s="97" t="s">
        <v>194</v>
      </c>
      <c r="AA82" s="97" t="s">
        <v>195</v>
      </c>
      <c r="AB82" s="97" t="s">
        <v>194</v>
      </c>
      <c r="AC82" s="97" t="s">
        <v>194</v>
      </c>
      <c r="AD82" s="97" t="s">
        <v>194</v>
      </c>
    </row>
    <row r="83" spans="2:30">
      <c r="B83" t="s">
        <v>190</v>
      </c>
      <c r="C83" s="93">
        <v>8</v>
      </c>
      <c r="D83" t="s">
        <v>61</v>
      </c>
      <c r="E83" t="s">
        <v>105</v>
      </c>
      <c r="F83" s="98">
        <v>8</v>
      </c>
      <c r="G83" s="95">
        <v>42766</v>
      </c>
      <c r="H83" t="s">
        <v>208</v>
      </c>
      <c r="I83" t="s">
        <v>209</v>
      </c>
      <c r="J83">
        <v>1.9710000000000001</v>
      </c>
      <c r="K83">
        <v>2.1739999999999999</v>
      </c>
      <c r="L83" s="96">
        <f t="shared" si="2"/>
        <v>1.7212000000000001</v>
      </c>
      <c r="M83" s="96">
        <f t="shared" si="0"/>
        <v>1.9241999999999999</v>
      </c>
      <c r="N83" s="95">
        <v>42818</v>
      </c>
      <c r="O83" s="96">
        <v>0.61950000000000005</v>
      </c>
      <c r="P83" s="96">
        <v>1.4278999999999999</v>
      </c>
      <c r="Q83" s="96">
        <f t="shared" si="3"/>
        <v>0.46890000000000004</v>
      </c>
      <c r="R83" s="96">
        <f t="shared" si="3"/>
        <v>1.2772999999999999</v>
      </c>
      <c r="S83" s="96">
        <f t="shared" si="4"/>
        <v>0.72757378573088549</v>
      </c>
      <c r="T83" s="96">
        <f t="shared" si="5"/>
        <v>0.47698423957654257</v>
      </c>
      <c r="U83" s="96">
        <f t="shared" si="6"/>
        <v>0.66380833593181576</v>
      </c>
      <c r="V83">
        <f t="shared" si="1"/>
        <v>52</v>
      </c>
      <c r="W83" s="96">
        <f t="shared" si="7"/>
        <v>0.13589811670916208</v>
      </c>
      <c r="X83" s="96">
        <f t="shared" si="8"/>
        <v>2.3465302654871581E-2</v>
      </c>
      <c r="Y83" s="97" t="s">
        <v>194</v>
      </c>
      <c r="Z83" s="97" t="s">
        <v>194</v>
      </c>
      <c r="AA83" s="97" t="s">
        <v>194</v>
      </c>
      <c r="AB83" s="97" t="s">
        <v>194</v>
      </c>
      <c r="AC83" s="97" t="s">
        <v>195</v>
      </c>
      <c r="AD83" s="97" t="s">
        <v>194</v>
      </c>
    </row>
    <row r="84" spans="2:30">
      <c r="B84" t="s">
        <v>190</v>
      </c>
      <c r="C84" s="93">
        <v>9</v>
      </c>
      <c r="D84" t="s">
        <v>69</v>
      </c>
      <c r="E84" t="s">
        <v>105</v>
      </c>
      <c r="F84" s="94">
        <v>1</v>
      </c>
      <c r="G84" s="95">
        <v>42766</v>
      </c>
      <c r="H84" t="s">
        <v>210</v>
      </c>
      <c r="I84" t="s">
        <v>211</v>
      </c>
      <c r="J84">
        <v>1.9350000000000001</v>
      </c>
      <c r="K84">
        <v>2.2010000000000001</v>
      </c>
      <c r="L84" s="96">
        <f t="shared" si="2"/>
        <v>1.6852</v>
      </c>
      <c r="M84" s="96">
        <f t="shared" si="0"/>
        <v>1.9512</v>
      </c>
      <c r="N84" s="95">
        <v>42818</v>
      </c>
      <c r="O84" s="96">
        <v>0.59470000000000001</v>
      </c>
      <c r="P84" s="96">
        <v>2.8336999999999999</v>
      </c>
      <c r="Q84" s="96">
        <f t="shared" si="3"/>
        <v>0.44409999999999999</v>
      </c>
      <c r="R84" s="96">
        <f t="shared" si="3"/>
        <v>2.6831</v>
      </c>
      <c r="S84" s="96">
        <f t="shared" si="4"/>
        <v>0.73647044861144084</v>
      </c>
      <c r="T84" s="96">
        <f t="shared" si="5"/>
        <v>0.48281673115619406</v>
      </c>
      <c r="U84" s="96">
        <f t="shared" si="6"/>
        <v>1.3751025010250102</v>
      </c>
      <c r="V84">
        <f t="shared" si="1"/>
        <v>52</v>
      </c>
      <c r="W84" s="96">
        <f t="shared" si="7"/>
        <v>0.12533200877501083</v>
      </c>
      <c r="X84" s="96">
        <f t="shared" si="8"/>
        <v>-1.1055246481202404E-2</v>
      </c>
      <c r="Y84" s="97" t="s">
        <v>194</v>
      </c>
      <c r="Z84" s="97" t="s">
        <v>194</v>
      </c>
      <c r="AA84" s="97" t="s">
        <v>194</v>
      </c>
      <c r="AB84" s="97" t="s">
        <v>194</v>
      </c>
      <c r="AC84" s="97" t="s">
        <v>194</v>
      </c>
      <c r="AD84" s="97" t="s">
        <v>195</v>
      </c>
    </row>
    <row r="85" spans="2:30">
      <c r="B85" t="s">
        <v>190</v>
      </c>
      <c r="C85" s="93">
        <v>10</v>
      </c>
      <c r="D85" t="s">
        <v>69</v>
      </c>
      <c r="E85" t="s">
        <v>105</v>
      </c>
      <c r="F85" s="94">
        <v>2</v>
      </c>
      <c r="G85" s="95">
        <v>42766</v>
      </c>
      <c r="H85" t="s">
        <v>212</v>
      </c>
      <c r="I85" t="s">
        <v>213</v>
      </c>
      <c r="J85">
        <v>2.0710000000000002</v>
      </c>
      <c r="K85">
        <v>2.133</v>
      </c>
      <c r="L85" s="96">
        <f t="shared" si="2"/>
        <v>1.8212000000000002</v>
      </c>
      <c r="M85" s="96">
        <f t="shared" si="0"/>
        <v>1.8832</v>
      </c>
      <c r="N85" s="95">
        <v>42818</v>
      </c>
      <c r="O85" s="96">
        <v>0.80200000000000005</v>
      </c>
      <c r="P85" s="96">
        <v>1.3628</v>
      </c>
      <c r="Q85" s="96">
        <f t="shared" si="3"/>
        <v>0.65139999999999998</v>
      </c>
      <c r="R85" s="96">
        <f t="shared" si="3"/>
        <v>1.2121999999999999</v>
      </c>
      <c r="S85" s="96">
        <f t="shared" si="4"/>
        <v>0.64232374258730518</v>
      </c>
      <c r="T85" s="96">
        <f t="shared" si="5"/>
        <v>0.42109585024725954</v>
      </c>
      <c r="U85" s="96">
        <f t="shared" si="6"/>
        <v>0.64369158878504673</v>
      </c>
      <c r="V85">
        <f t="shared" si="1"/>
        <v>52</v>
      </c>
      <c r="W85" s="96">
        <f t="shared" si="7"/>
        <v>0.23714519882742846</v>
      </c>
      <c r="X85" s="96">
        <f t="shared" si="8"/>
        <v>3.5995168040208123E-2</v>
      </c>
      <c r="Y85" s="97" t="s">
        <v>194</v>
      </c>
      <c r="Z85" s="97" t="s">
        <v>194</v>
      </c>
      <c r="AA85" s="97" t="s">
        <v>194</v>
      </c>
      <c r="AB85" s="97" t="s">
        <v>194</v>
      </c>
      <c r="AC85" s="97" t="s">
        <v>194</v>
      </c>
      <c r="AD85" s="97" t="s">
        <v>194</v>
      </c>
    </row>
    <row r="86" spans="2:30">
      <c r="B86" t="s">
        <v>190</v>
      </c>
      <c r="C86" s="93">
        <v>11</v>
      </c>
      <c r="D86" t="s">
        <v>69</v>
      </c>
      <c r="E86" t="s">
        <v>105</v>
      </c>
      <c r="F86" s="94">
        <v>3</v>
      </c>
      <c r="G86" s="95">
        <v>42766</v>
      </c>
      <c r="H86" t="s">
        <v>214</v>
      </c>
      <c r="I86" t="s">
        <v>215</v>
      </c>
      <c r="J86">
        <v>2.0920000000000001</v>
      </c>
      <c r="K86">
        <v>2.2679999999999998</v>
      </c>
      <c r="L86" s="96">
        <f t="shared" si="2"/>
        <v>1.8422000000000001</v>
      </c>
      <c r="M86" s="96">
        <f t="shared" si="0"/>
        <v>2.0181999999999998</v>
      </c>
      <c r="N86" s="95">
        <v>42818</v>
      </c>
      <c r="O86" s="96">
        <v>0.71650000000000003</v>
      </c>
      <c r="P86" s="96">
        <v>1.4224000000000001</v>
      </c>
      <c r="Q86" s="96">
        <f t="shared" si="3"/>
        <v>0.56590000000000007</v>
      </c>
      <c r="R86" s="96">
        <f t="shared" si="3"/>
        <v>1.2718</v>
      </c>
      <c r="S86" s="96">
        <f t="shared" si="4"/>
        <v>0.69281294104874602</v>
      </c>
      <c r="T86" s="96">
        <f t="shared" si="5"/>
        <v>0.45419565731461736</v>
      </c>
      <c r="U86" s="96">
        <f t="shared" si="6"/>
        <v>0.63016549400455857</v>
      </c>
      <c r="V86">
        <f t="shared" si="1"/>
        <v>52</v>
      </c>
      <c r="W86" s="96">
        <f t="shared" si="7"/>
        <v>0.17718178022714248</v>
      </c>
      <c r="X86" s="96">
        <f t="shared" si="8"/>
        <v>3.2373482023911687E-2</v>
      </c>
      <c r="Y86" s="97" t="s">
        <v>194</v>
      </c>
      <c r="Z86" s="97" t="s">
        <v>194</v>
      </c>
      <c r="AA86" s="97" t="s">
        <v>194</v>
      </c>
      <c r="AB86" s="97" t="s">
        <v>194</v>
      </c>
      <c r="AC86" s="97" t="s">
        <v>194</v>
      </c>
      <c r="AD86" s="97" t="s">
        <v>195</v>
      </c>
    </row>
    <row r="87" spans="2:30">
      <c r="B87" t="s">
        <v>190</v>
      </c>
      <c r="C87" s="93">
        <v>12</v>
      </c>
      <c r="D87" t="s">
        <v>69</v>
      </c>
      <c r="E87" t="s">
        <v>105</v>
      </c>
      <c r="F87" s="98">
        <v>4</v>
      </c>
      <c r="G87" s="95">
        <v>42766</v>
      </c>
      <c r="H87" t="s">
        <v>216</v>
      </c>
      <c r="I87" t="s">
        <v>217</v>
      </c>
      <c r="J87">
        <v>2.0830000000000002</v>
      </c>
      <c r="K87">
        <v>2.2000000000000002</v>
      </c>
      <c r="L87" s="96">
        <f t="shared" si="2"/>
        <v>1.8332000000000002</v>
      </c>
      <c r="M87" s="96">
        <f t="shared" si="0"/>
        <v>1.9502000000000002</v>
      </c>
      <c r="N87" s="95">
        <v>42818</v>
      </c>
      <c r="O87" s="96" t="s">
        <v>193</v>
      </c>
      <c r="P87" s="96" t="s">
        <v>193</v>
      </c>
      <c r="Q87" s="96" t="str">
        <f t="shared" si="3"/>
        <v/>
      </c>
      <c r="R87" s="96" t="str">
        <f t="shared" si="3"/>
        <v/>
      </c>
      <c r="S87" s="96" t="str">
        <f t="shared" si="4"/>
        <v/>
      </c>
      <c r="T87" s="96" t="str">
        <f t="shared" si="5"/>
        <v/>
      </c>
      <c r="U87" s="96" t="str">
        <f t="shared" si="6"/>
        <v/>
      </c>
      <c r="V87">
        <f t="shared" si="1"/>
        <v>52</v>
      </c>
      <c r="W87" s="96" t="str">
        <f t="shared" si="7"/>
        <v/>
      </c>
      <c r="X87" s="96" t="str">
        <f t="shared" si="8"/>
        <v/>
      </c>
      <c r="Y87" s="97" t="s">
        <v>194</v>
      </c>
      <c r="Z87" s="97" t="s">
        <v>194</v>
      </c>
      <c r="AA87" s="97" t="s">
        <v>194</v>
      </c>
      <c r="AB87" s="97" t="s">
        <v>194</v>
      </c>
      <c r="AC87" s="97" t="s">
        <v>194</v>
      </c>
      <c r="AD87" s="97" t="s">
        <v>194</v>
      </c>
    </row>
    <row r="88" spans="2:30">
      <c r="B88" t="s">
        <v>190</v>
      </c>
      <c r="C88" s="93">
        <v>13</v>
      </c>
      <c r="D88" t="s">
        <v>69</v>
      </c>
      <c r="E88" t="s">
        <v>105</v>
      </c>
      <c r="F88" s="98">
        <v>5</v>
      </c>
      <c r="G88" s="95">
        <v>42766</v>
      </c>
      <c r="H88" t="s">
        <v>218</v>
      </c>
      <c r="I88" t="s">
        <v>219</v>
      </c>
      <c r="J88">
        <v>2.1160000000000001</v>
      </c>
      <c r="K88">
        <v>2.2250000000000001</v>
      </c>
      <c r="L88" s="96">
        <f t="shared" si="2"/>
        <v>1.8662000000000001</v>
      </c>
      <c r="M88" s="96">
        <f t="shared" si="0"/>
        <v>1.9752000000000001</v>
      </c>
      <c r="N88" s="95">
        <v>42818</v>
      </c>
      <c r="O88" s="96">
        <v>0.62809999999999999</v>
      </c>
      <c r="P88" s="96">
        <v>0.91920000000000002</v>
      </c>
      <c r="Q88" s="96">
        <f t="shared" si="3"/>
        <v>0.47749999999999998</v>
      </c>
      <c r="R88" s="96">
        <f t="shared" si="3"/>
        <v>0.76859999999999995</v>
      </c>
      <c r="S88" s="96">
        <f t="shared" si="4"/>
        <v>0.74413246168685032</v>
      </c>
      <c r="T88" s="96">
        <f t="shared" si="5"/>
        <v>0.48783980861180692</v>
      </c>
      <c r="U88" s="96">
        <f t="shared" si="6"/>
        <v>0.38912515188335356</v>
      </c>
      <c r="V88">
        <f t="shared" si="1"/>
        <v>52</v>
      </c>
      <c r="W88" s="96">
        <f t="shared" si="7"/>
        <v>0.11623223077571221</v>
      </c>
      <c r="X88" s="96" t="str">
        <f t="shared" si="8"/>
        <v/>
      </c>
      <c r="Y88" s="97" t="s">
        <v>194</v>
      </c>
      <c r="Z88" s="97" t="s">
        <v>194</v>
      </c>
      <c r="AA88" s="97" t="s">
        <v>194</v>
      </c>
      <c r="AB88" s="97" t="s">
        <v>194</v>
      </c>
      <c r="AC88" s="97" t="s">
        <v>195</v>
      </c>
      <c r="AD88" s="97" t="s">
        <v>194</v>
      </c>
    </row>
    <row r="89" spans="2:30">
      <c r="B89" t="s">
        <v>190</v>
      </c>
      <c r="C89" s="93">
        <v>14</v>
      </c>
      <c r="D89" t="s">
        <v>69</v>
      </c>
      <c r="E89" t="s">
        <v>105</v>
      </c>
      <c r="F89" s="98">
        <v>6</v>
      </c>
      <c r="G89" s="95">
        <v>42766</v>
      </c>
      <c r="H89" t="s">
        <v>220</v>
      </c>
      <c r="I89" t="s">
        <v>221</v>
      </c>
      <c r="J89">
        <v>2.089</v>
      </c>
      <c r="K89">
        <v>2.2210000000000001</v>
      </c>
      <c r="L89" s="96">
        <f t="shared" si="2"/>
        <v>1.8391999999999999</v>
      </c>
      <c r="M89" s="96">
        <f t="shared" si="0"/>
        <v>1.9712000000000001</v>
      </c>
      <c r="N89" s="95">
        <v>42818</v>
      </c>
      <c r="O89" s="96">
        <v>0.498</v>
      </c>
      <c r="P89" s="96">
        <v>1.794</v>
      </c>
      <c r="Q89" s="96">
        <f t="shared" si="3"/>
        <v>0.34739999999999999</v>
      </c>
      <c r="R89" s="96">
        <f t="shared" si="3"/>
        <v>1.6434</v>
      </c>
      <c r="S89" s="96">
        <f t="shared" si="4"/>
        <v>0.81111352762070466</v>
      </c>
      <c r="T89" s="96">
        <f t="shared" si="5"/>
        <v>0.53175138627865681</v>
      </c>
      <c r="U89" s="96">
        <f t="shared" si="6"/>
        <v>0.8337053571428571</v>
      </c>
      <c r="V89">
        <f t="shared" si="1"/>
        <v>52</v>
      </c>
      <c r="W89" s="96">
        <f t="shared" si="7"/>
        <v>3.6682271234317443E-2</v>
      </c>
      <c r="X89" s="96">
        <f t="shared" si="8"/>
        <v>7.2120795760559787E-3</v>
      </c>
      <c r="Y89" s="97" t="s">
        <v>194</v>
      </c>
      <c r="Z89" s="97" t="s">
        <v>194</v>
      </c>
      <c r="AA89" s="97" t="s">
        <v>194</v>
      </c>
      <c r="AB89" s="97" t="s">
        <v>194</v>
      </c>
      <c r="AC89" s="97" t="s">
        <v>194</v>
      </c>
      <c r="AD89" s="97" t="s">
        <v>194</v>
      </c>
    </row>
    <row r="90" spans="2:30">
      <c r="B90" t="s">
        <v>190</v>
      </c>
      <c r="C90" s="93">
        <v>15</v>
      </c>
      <c r="D90" t="s">
        <v>69</v>
      </c>
      <c r="E90" t="s">
        <v>105</v>
      </c>
      <c r="F90" s="98">
        <v>7</v>
      </c>
      <c r="G90" s="95">
        <v>42766</v>
      </c>
      <c r="H90" t="s">
        <v>222</v>
      </c>
      <c r="I90" t="s">
        <v>223</v>
      </c>
      <c r="J90">
        <v>1.889</v>
      </c>
      <c r="K90">
        <v>2.2160000000000002</v>
      </c>
      <c r="L90" s="96">
        <f t="shared" si="2"/>
        <v>1.6392</v>
      </c>
      <c r="M90" s="96">
        <f t="shared" si="0"/>
        <v>1.9662000000000002</v>
      </c>
      <c r="N90" s="95">
        <v>42818</v>
      </c>
      <c r="O90" s="96">
        <v>0.67100000000000004</v>
      </c>
      <c r="P90" s="96">
        <v>2.96</v>
      </c>
      <c r="Q90" s="96">
        <f t="shared" si="3"/>
        <v>0.52039999999999997</v>
      </c>
      <c r="R90" s="96">
        <f t="shared" si="3"/>
        <v>2.8094000000000001</v>
      </c>
      <c r="S90" s="96">
        <f t="shared" si="4"/>
        <v>0.68252806246949738</v>
      </c>
      <c r="T90" s="96">
        <f t="shared" si="5"/>
        <v>0.4474530765833285</v>
      </c>
      <c r="U90" s="96">
        <f t="shared" si="6"/>
        <v>1.4288475231410842</v>
      </c>
      <c r="V90">
        <f t="shared" si="1"/>
        <v>52</v>
      </c>
      <c r="W90" s="96">
        <f t="shared" si="7"/>
        <v>0.18939660039252093</v>
      </c>
      <c r="X90" s="96">
        <f t="shared" si="8"/>
        <v>-1.2925721288924656E-2</v>
      </c>
      <c r="Y90" s="97" t="s">
        <v>194</v>
      </c>
      <c r="Z90" s="97" t="s">
        <v>194</v>
      </c>
      <c r="AA90" s="97" t="s">
        <v>195</v>
      </c>
      <c r="AB90" s="97" t="s">
        <v>194</v>
      </c>
      <c r="AC90" s="97" t="s">
        <v>194</v>
      </c>
      <c r="AD90" s="97" t="s">
        <v>194</v>
      </c>
    </row>
    <row r="91" spans="2:30">
      <c r="B91" t="s">
        <v>190</v>
      </c>
      <c r="C91" s="93">
        <v>16</v>
      </c>
      <c r="D91" t="s">
        <v>69</v>
      </c>
      <c r="E91" t="s">
        <v>105</v>
      </c>
      <c r="F91" s="98">
        <v>8</v>
      </c>
      <c r="G91" s="95">
        <v>42766</v>
      </c>
      <c r="H91" t="s">
        <v>224</v>
      </c>
      <c r="I91" t="s">
        <v>225</v>
      </c>
      <c r="J91">
        <v>2.056</v>
      </c>
      <c r="K91">
        <v>2.21</v>
      </c>
      <c r="L91" s="96">
        <f t="shared" si="2"/>
        <v>1.8062</v>
      </c>
      <c r="M91" s="96">
        <f t="shared" si="0"/>
        <v>1.9601999999999999</v>
      </c>
      <c r="N91" s="95">
        <v>42818</v>
      </c>
      <c r="O91" s="96">
        <v>0.70150000000000001</v>
      </c>
      <c r="P91" s="96">
        <v>1.4281999999999999</v>
      </c>
      <c r="Q91" s="96">
        <f t="shared" si="3"/>
        <v>0.55089999999999995</v>
      </c>
      <c r="R91" s="96">
        <f t="shared" si="3"/>
        <v>1.2775999999999998</v>
      </c>
      <c r="S91" s="96">
        <f t="shared" si="4"/>
        <v>0.69499501716310497</v>
      </c>
      <c r="T91" s="96">
        <f t="shared" si="5"/>
        <v>0.45562618702379337</v>
      </c>
      <c r="U91" s="96">
        <f t="shared" si="6"/>
        <v>0.65177022752780323</v>
      </c>
      <c r="V91">
        <f t="shared" si="1"/>
        <v>52</v>
      </c>
      <c r="W91" s="96">
        <f t="shared" si="7"/>
        <v>0.17459024089892516</v>
      </c>
      <c r="X91" s="96">
        <f t="shared" si="8"/>
        <v>2.7791267510965615E-2</v>
      </c>
      <c r="Y91" s="97" t="s">
        <v>194</v>
      </c>
      <c r="Z91" s="97" t="s">
        <v>194</v>
      </c>
      <c r="AA91" s="97" t="s">
        <v>195</v>
      </c>
      <c r="AB91" s="97" t="s">
        <v>194</v>
      </c>
      <c r="AC91" s="97" t="s">
        <v>195</v>
      </c>
      <c r="AD91" s="97" t="s">
        <v>195</v>
      </c>
    </row>
    <row r="92" spans="2:30">
      <c r="B92" t="s">
        <v>190</v>
      </c>
      <c r="C92" s="93">
        <v>17</v>
      </c>
      <c r="D92" t="s">
        <v>70</v>
      </c>
      <c r="E92" t="s">
        <v>105</v>
      </c>
      <c r="F92" s="94">
        <v>1</v>
      </c>
      <c r="G92" s="95">
        <v>42767</v>
      </c>
      <c r="H92" t="s">
        <v>226</v>
      </c>
      <c r="I92" t="s">
        <v>227</v>
      </c>
      <c r="J92">
        <v>2.0489999999999999</v>
      </c>
      <c r="K92">
        <v>2.2010000000000001</v>
      </c>
      <c r="L92" s="96">
        <f t="shared" si="2"/>
        <v>1.7991999999999999</v>
      </c>
      <c r="M92" s="96">
        <f t="shared" si="0"/>
        <v>1.9512</v>
      </c>
      <c r="N92" s="95">
        <v>42818</v>
      </c>
      <c r="O92" s="96">
        <v>0.67520000000000002</v>
      </c>
      <c r="P92" s="96">
        <v>1.6227</v>
      </c>
      <c r="Q92" s="96">
        <f t="shared" si="3"/>
        <v>0.52459999999999996</v>
      </c>
      <c r="R92" s="96">
        <f t="shared" si="3"/>
        <v>1.4721</v>
      </c>
      <c r="S92" s="96">
        <f t="shared" si="4"/>
        <v>0.70842596709648742</v>
      </c>
      <c r="T92" s="96">
        <f t="shared" si="5"/>
        <v>0.46443127534116524</v>
      </c>
      <c r="U92" s="96">
        <f t="shared" si="6"/>
        <v>0.75445879458794585</v>
      </c>
      <c r="V92">
        <f t="shared" si="1"/>
        <v>51</v>
      </c>
      <c r="W92" s="96">
        <f t="shared" si="7"/>
        <v>0.15863899394716452</v>
      </c>
      <c r="X92" s="96">
        <f t="shared" si="8"/>
        <v>1.474988143638249E-2</v>
      </c>
      <c r="Y92" s="97" t="s">
        <v>194</v>
      </c>
      <c r="Z92" s="97" t="s">
        <v>194</v>
      </c>
      <c r="AA92" s="97" t="s">
        <v>195</v>
      </c>
      <c r="AB92" s="97" t="s">
        <v>194</v>
      </c>
      <c r="AC92" s="97" t="s">
        <v>194</v>
      </c>
      <c r="AD92" s="97" t="s">
        <v>194</v>
      </c>
    </row>
    <row r="93" spans="2:30">
      <c r="B93" t="s">
        <v>190</v>
      </c>
      <c r="C93" s="93">
        <v>18</v>
      </c>
      <c r="D93" t="s">
        <v>70</v>
      </c>
      <c r="E93" t="s">
        <v>105</v>
      </c>
      <c r="F93" s="94">
        <v>2</v>
      </c>
      <c r="G93" s="95">
        <v>42767</v>
      </c>
      <c r="H93" t="s">
        <v>228</v>
      </c>
      <c r="I93" t="s">
        <v>229</v>
      </c>
      <c r="J93">
        <v>2.0779999999999998</v>
      </c>
      <c r="K93">
        <v>2.2370000000000001</v>
      </c>
      <c r="L93" s="96">
        <f t="shared" si="2"/>
        <v>1.8281999999999998</v>
      </c>
      <c r="M93" s="96">
        <f t="shared" si="0"/>
        <v>1.9872000000000001</v>
      </c>
      <c r="N93" s="95">
        <v>42818</v>
      </c>
      <c r="O93" s="96">
        <v>0.79100000000000004</v>
      </c>
      <c r="P93" s="96">
        <v>1.79</v>
      </c>
      <c r="Q93" s="96">
        <f t="shared" si="3"/>
        <v>0.64040000000000008</v>
      </c>
      <c r="R93" s="96">
        <f t="shared" si="3"/>
        <v>1.6394</v>
      </c>
      <c r="S93" s="96">
        <f t="shared" si="4"/>
        <v>0.64971009736352681</v>
      </c>
      <c r="T93" s="96">
        <f t="shared" si="5"/>
        <v>0.42593821109817914</v>
      </c>
      <c r="U93" s="96">
        <f t="shared" si="6"/>
        <v>0.82497987117552329</v>
      </c>
      <c r="V93">
        <f t="shared" si="1"/>
        <v>51</v>
      </c>
      <c r="W93" s="96">
        <f t="shared" si="7"/>
        <v>0.22837280598155962</v>
      </c>
      <c r="X93" s="96">
        <f t="shared" si="8"/>
        <v>1.0375838646262188E-2</v>
      </c>
      <c r="Y93" s="97" t="s">
        <v>194</v>
      </c>
      <c r="Z93" s="97" t="s">
        <v>194</v>
      </c>
      <c r="AA93" s="97" t="s">
        <v>195</v>
      </c>
      <c r="AB93" s="97" t="s">
        <v>194</v>
      </c>
      <c r="AC93" s="97" t="s">
        <v>194</v>
      </c>
      <c r="AD93" s="97" t="s">
        <v>195</v>
      </c>
    </row>
    <row r="94" spans="2:30">
      <c r="B94" t="s">
        <v>190</v>
      </c>
      <c r="C94" s="93">
        <v>19</v>
      </c>
      <c r="D94" t="s">
        <v>70</v>
      </c>
      <c r="E94" t="s">
        <v>105</v>
      </c>
      <c r="F94" s="94">
        <v>3</v>
      </c>
      <c r="G94" s="95">
        <v>42767</v>
      </c>
      <c r="H94" t="s">
        <v>230</v>
      </c>
      <c r="I94" t="s">
        <v>231</v>
      </c>
      <c r="J94">
        <v>2.117</v>
      </c>
      <c r="K94">
        <v>2.2490000000000001</v>
      </c>
      <c r="L94" s="96">
        <f t="shared" si="2"/>
        <v>1.8672</v>
      </c>
      <c r="M94" s="96">
        <f t="shared" si="0"/>
        <v>1.9992000000000001</v>
      </c>
      <c r="N94" s="95">
        <v>42818</v>
      </c>
      <c r="O94" s="96">
        <v>0.88690000000000002</v>
      </c>
      <c r="P94" s="96">
        <v>1.514</v>
      </c>
      <c r="Q94" s="96">
        <f t="shared" si="3"/>
        <v>0.73629999999999995</v>
      </c>
      <c r="R94" s="96">
        <f t="shared" si="3"/>
        <v>1.3633999999999999</v>
      </c>
      <c r="S94" s="96">
        <f t="shared" si="4"/>
        <v>0.60566623821765209</v>
      </c>
      <c r="T94" s="96">
        <f t="shared" si="5"/>
        <v>0.39706385213318768</v>
      </c>
      <c r="U94" s="96">
        <f t="shared" si="6"/>
        <v>0.68197278911564618</v>
      </c>
      <c r="V94">
        <f t="shared" si="1"/>
        <v>51</v>
      </c>
      <c r="W94" s="96">
        <f t="shared" si="7"/>
        <v>0.28068142729494994</v>
      </c>
      <c r="X94" s="96">
        <f t="shared" si="8"/>
        <v>3.1650696983267168E-2</v>
      </c>
      <c r="Y94" s="97" t="s">
        <v>194</v>
      </c>
      <c r="Z94" s="97" t="s">
        <v>194</v>
      </c>
      <c r="AA94" s="97" t="s">
        <v>194</v>
      </c>
      <c r="AB94" s="97" t="s">
        <v>194</v>
      </c>
      <c r="AC94" s="97" t="s">
        <v>194</v>
      </c>
      <c r="AD94" s="97" t="s">
        <v>194</v>
      </c>
    </row>
    <row r="95" spans="2:30">
      <c r="B95" t="s">
        <v>190</v>
      </c>
      <c r="C95" s="93">
        <v>20</v>
      </c>
      <c r="D95" t="s">
        <v>70</v>
      </c>
      <c r="E95" t="s">
        <v>105</v>
      </c>
      <c r="F95" s="98">
        <v>4</v>
      </c>
      <c r="G95" s="95">
        <v>42767</v>
      </c>
      <c r="H95" t="s">
        <v>232</v>
      </c>
      <c r="I95" t="s">
        <v>233</v>
      </c>
      <c r="J95">
        <v>1.962</v>
      </c>
      <c r="K95">
        <v>2.2490000000000001</v>
      </c>
      <c r="L95" s="96">
        <f t="shared" si="2"/>
        <v>1.7121999999999999</v>
      </c>
      <c r="M95" s="96">
        <f t="shared" si="0"/>
        <v>1.9992000000000001</v>
      </c>
      <c r="N95" s="95">
        <v>42818</v>
      </c>
      <c r="O95" s="96">
        <v>0.71609999999999996</v>
      </c>
      <c r="P95" s="96">
        <v>1.51</v>
      </c>
      <c r="Q95" s="96">
        <f t="shared" si="3"/>
        <v>0.56549999999999989</v>
      </c>
      <c r="R95" s="96">
        <f t="shared" si="3"/>
        <v>1.3593999999999999</v>
      </c>
      <c r="S95" s="96">
        <f t="shared" si="4"/>
        <v>0.66972316318187131</v>
      </c>
      <c r="T95" s="96">
        <f t="shared" si="5"/>
        <v>0.43905841576768762</v>
      </c>
      <c r="U95" s="96">
        <f t="shared" si="6"/>
        <v>0.67997198879551812</v>
      </c>
      <c r="V95">
        <f t="shared" si="1"/>
        <v>51</v>
      </c>
      <c r="W95" s="96">
        <f t="shared" si="7"/>
        <v>0.20460431926143552</v>
      </c>
      <c r="X95" s="96">
        <f t="shared" si="8"/>
        <v>2.5593206053819834E-2</v>
      </c>
      <c r="Y95" s="97" t="s">
        <v>194</v>
      </c>
      <c r="Z95" s="97" t="s">
        <v>194</v>
      </c>
      <c r="AA95" s="97" t="s">
        <v>194</v>
      </c>
      <c r="AB95" s="97" t="s">
        <v>194</v>
      </c>
      <c r="AC95" s="97" t="s">
        <v>194</v>
      </c>
      <c r="AD95" s="97" t="s">
        <v>194</v>
      </c>
    </row>
    <row r="96" spans="2:30">
      <c r="B96" t="s">
        <v>190</v>
      </c>
      <c r="C96" s="93">
        <v>21</v>
      </c>
      <c r="D96" t="s">
        <v>70</v>
      </c>
      <c r="E96" t="s">
        <v>105</v>
      </c>
      <c r="F96" s="98">
        <v>5</v>
      </c>
      <c r="G96" s="95">
        <v>42767</v>
      </c>
      <c r="H96" t="s">
        <v>234</v>
      </c>
      <c r="I96" t="s">
        <v>235</v>
      </c>
      <c r="J96">
        <v>1.984</v>
      </c>
      <c r="K96">
        <v>2.157</v>
      </c>
      <c r="L96" s="96">
        <f t="shared" si="2"/>
        <v>1.7342</v>
      </c>
      <c r="M96" s="96">
        <f t="shared" si="0"/>
        <v>1.9072</v>
      </c>
      <c r="N96" s="95">
        <v>42818</v>
      </c>
      <c r="O96" s="96">
        <v>0.7389</v>
      </c>
      <c r="P96" s="96">
        <v>1.4387000000000001</v>
      </c>
      <c r="Q96" s="96">
        <f t="shared" si="3"/>
        <v>0.58830000000000005</v>
      </c>
      <c r="R96" s="96">
        <f t="shared" si="3"/>
        <v>1.2881</v>
      </c>
      <c r="S96" s="96">
        <f t="shared" si="4"/>
        <v>0.66076577096067346</v>
      </c>
      <c r="T96" s="96">
        <f t="shared" si="5"/>
        <v>0.43318611112861255</v>
      </c>
      <c r="U96" s="96">
        <f t="shared" si="6"/>
        <v>0.6753880033557047</v>
      </c>
      <c r="V96">
        <f t="shared" si="1"/>
        <v>51</v>
      </c>
      <c r="W96" s="96">
        <f t="shared" si="7"/>
        <v>0.21524255230323819</v>
      </c>
      <c r="X96" s="96">
        <f t="shared" si="8"/>
        <v>2.7132047665016409E-2</v>
      </c>
      <c r="Y96" s="97" t="s">
        <v>194</v>
      </c>
      <c r="Z96" s="97" t="s">
        <v>194</v>
      </c>
      <c r="AA96" s="97" t="s">
        <v>194</v>
      </c>
      <c r="AB96" s="97" t="s">
        <v>194</v>
      </c>
      <c r="AC96" s="97" t="s">
        <v>194</v>
      </c>
      <c r="AD96" s="97" t="s">
        <v>195</v>
      </c>
    </row>
    <row r="97" spans="2:30">
      <c r="B97" t="s">
        <v>190</v>
      </c>
      <c r="C97" s="93">
        <v>22</v>
      </c>
      <c r="D97" t="s">
        <v>70</v>
      </c>
      <c r="E97" t="s">
        <v>105</v>
      </c>
      <c r="F97" s="98">
        <v>6</v>
      </c>
      <c r="G97" s="95">
        <v>42767</v>
      </c>
      <c r="H97" t="s">
        <v>236</v>
      </c>
      <c r="I97" t="s">
        <v>237</v>
      </c>
      <c r="J97">
        <v>1.9970000000000001</v>
      </c>
      <c r="K97">
        <v>2.1659999999999999</v>
      </c>
      <c r="L97" s="96">
        <f t="shared" si="2"/>
        <v>1.7472000000000001</v>
      </c>
      <c r="M97" s="96">
        <f t="shared" si="0"/>
        <v>1.9161999999999999</v>
      </c>
      <c r="N97" s="95">
        <v>42818</v>
      </c>
      <c r="O97" s="96">
        <v>0.74019999999999997</v>
      </c>
      <c r="P97" s="96">
        <v>1.5164</v>
      </c>
      <c r="Q97" s="96">
        <f t="shared" si="3"/>
        <v>0.5895999999999999</v>
      </c>
      <c r="R97" s="96">
        <f t="shared" si="3"/>
        <v>1.3657999999999999</v>
      </c>
      <c r="S97" s="96">
        <f t="shared" si="4"/>
        <v>0.66254578754578763</v>
      </c>
      <c r="T97" s="96">
        <f t="shared" si="5"/>
        <v>0.43435305786849737</v>
      </c>
      <c r="U97" s="96">
        <f t="shared" si="6"/>
        <v>0.71276484709320531</v>
      </c>
      <c r="V97">
        <f t="shared" si="1"/>
        <v>51</v>
      </c>
      <c r="W97" s="96">
        <f t="shared" si="7"/>
        <v>0.21312851835417146</v>
      </c>
      <c r="X97" s="96">
        <f t="shared" si="8"/>
        <v>2.1227909037752256E-2</v>
      </c>
      <c r="Y97" s="97" t="s">
        <v>194</v>
      </c>
      <c r="Z97" s="97" t="s">
        <v>194</v>
      </c>
      <c r="AA97" s="97" t="s">
        <v>194</v>
      </c>
      <c r="AB97" s="97" t="s">
        <v>194</v>
      </c>
      <c r="AC97" s="97" t="s">
        <v>194</v>
      </c>
      <c r="AD97" s="97" t="s">
        <v>195</v>
      </c>
    </row>
    <row r="98" spans="2:30">
      <c r="B98" t="s">
        <v>190</v>
      </c>
      <c r="C98" s="93">
        <v>23</v>
      </c>
      <c r="D98" t="s">
        <v>70</v>
      </c>
      <c r="E98" t="s">
        <v>105</v>
      </c>
      <c r="F98" s="98">
        <v>7</v>
      </c>
      <c r="G98" s="95">
        <v>42767</v>
      </c>
      <c r="H98" t="s">
        <v>238</v>
      </c>
      <c r="I98" t="s">
        <v>239</v>
      </c>
      <c r="J98">
        <v>1.948</v>
      </c>
      <c r="K98">
        <v>2.2240000000000002</v>
      </c>
      <c r="L98" s="96">
        <f t="shared" si="2"/>
        <v>1.6981999999999999</v>
      </c>
      <c r="M98" s="96">
        <f t="shared" si="0"/>
        <v>1.9742000000000002</v>
      </c>
      <c r="N98" s="95">
        <v>42818</v>
      </c>
      <c r="O98" s="96">
        <v>0.76959999999999995</v>
      </c>
      <c r="P98" s="96">
        <v>1.5019</v>
      </c>
      <c r="Q98" s="96">
        <f t="shared" si="3"/>
        <v>0.61899999999999999</v>
      </c>
      <c r="R98" s="96">
        <f t="shared" si="3"/>
        <v>1.3512999999999999</v>
      </c>
      <c r="S98" s="96">
        <f t="shared" si="4"/>
        <v>0.63549640796137086</v>
      </c>
      <c r="T98" s="96">
        <f t="shared" si="5"/>
        <v>0.41661997291529307</v>
      </c>
      <c r="U98" s="96">
        <f t="shared" si="6"/>
        <v>0.68447978928173425</v>
      </c>
      <c r="V98">
        <f t="shared" si="1"/>
        <v>51</v>
      </c>
      <c r="W98" s="96">
        <f t="shared" si="7"/>
        <v>0.24525367225490391</v>
      </c>
      <c r="X98" s="96">
        <f t="shared" si="8"/>
        <v>2.7766013656422357E-2</v>
      </c>
      <c r="Y98" s="97" t="s">
        <v>194</v>
      </c>
      <c r="Z98" s="97" t="s">
        <v>194</v>
      </c>
      <c r="AA98" s="97" t="s">
        <v>194</v>
      </c>
      <c r="AB98" s="97" t="s">
        <v>194</v>
      </c>
      <c r="AC98" s="97" t="s">
        <v>194</v>
      </c>
      <c r="AD98" s="97" t="s">
        <v>195</v>
      </c>
    </row>
    <row r="99" spans="2:30">
      <c r="B99" t="s">
        <v>190</v>
      </c>
      <c r="C99" s="93">
        <v>24</v>
      </c>
      <c r="D99" t="s">
        <v>70</v>
      </c>
      <c r="E99" t="s">
        <v>105</v>
      </c>
      <c r="F99" s="98">
        <v>8</v>
      </c>
      <c r="G99" s="95">
        <v>42767</v>
      </c>
      <c r="H99" t="s">
        <v>240</v>
      </c>
      <c r="I99" t="s">
        <v>241</v>
      </c>
      <c r="J99">
        <v>1.9550000000000001</v>
      </c>
      <c r="K99">
        <v>2.1429999999999998</v>
      </c>
      <c r="L99" s="96">
        <f t="shared" si="2"/>
        <v>1.7052</v>
      </c>
      <c r="M99" s="96">
        <f t="shared" si="0"/>
        <v>1.8931999999999998</v>
      </c>
      <c r="N99" s="95">
        <v>42818</v>
      </c>
      <c r="O99" s="96">
        <v>0.74790000000000001</v>
      </c>
      <c r="P99" s="96">
        <v>1.6077999999999999</v>
      </c>
      <c r="Q99" s="96">
        <f t="shared" si="3"/>
        <v>0.59729999999999994</v>
      </c>
      <c r="R99" s="96">
        <f t="shared" si="3"/>
        <v>1.4571999999999998</v>
      </c>
      <c r="S99" s="96">
        <f t="shared" si="4"/>
        <v>0.64971850809289244</v>
      </c>
      <c r="T99" s="96">
        <f t="shared" si="5"/>
        <v>0.42594372502051864</v>
      </c>
      <c r="U99" s="96">
        <f t="shared" si="6"/>
        <v>0.76970209169659831</v>
      </c>
      <c r="V99">
        <f t="shared" si="1"/>
        <v>51</v>
      </c>
      <c r="W99" s="96">
        <f t="shared" si="7"/>
        <v>0.22836281699181415</v>
      </c>
      <c r="X99" s="96">
        <f t="shared" si="8"/>
        <v>1.5254926856585081E-2</v>
      </c>
      <c r="Y99" s="97" t="s">
        <v>194</v>
      </c>
      <c r="Z99" s="97" t="s">
        <v>194</v>
      </c>
      <c r="AA99" s="97" t="s">
        <v>194</v>
      </c>
      <c r="AB99" s="97" t="s">
        <v>194</v>
      </c>
      <c r="AC99" s="97" t="s">
        <v>194</v>
      </c>
      <c r="AD99" s="97" t="s">
        <v>195</v>
      </c>
    </row>
    <row r="100" spans="2:30">
      <c r="B100" t="s">
        <v>190</v>
      </c>
      <c r="C100" s="93">
        <v>25</v>
      </c>
      <c r="D100" t="s">
        <v>71</v>
      </c>
      <c r="E100" t="s">
        <v>105</v>
      </c>
      <c r="F100" s="94">
        <v>1</v>
      </c>
      <c r="G100" s="95">
        <v>42767</v>
      </c>
      <c r="H100" t="s">
        <v>242</v>
      </c>
      <c r="I100" t="s">
        <v>243</v>
      </c>
      <c r="J100">
        <v>2.0910000000000002</v>
      </c>
      <c r="K100">
        <v>2.161</v>
      </c>
      <c r="L100" s="96">
        <f t="shared" si="2"/>
        <v>1.8412000000000002</v>
      </c>
      <c r="M100" s="96">
        <f t="shared" si="0"/>
        <v>1.9112</v>
      </c>
      <c r="N100" s="95">
        <v>42818</v>
      </c>
      <c r="O100" s="96">
        <v>0.68400000000000005</v>
      </c>
      <c r="P100" s="96">
        <v>1.6192</v>
      </c>
      <c r="Q100" s="96">
        <f t="shared" si="3"/>
        <v>0.5334000000000001</v>
      </c>
      <c r="R100" s="96">
        <f t="shared" si="3"/>
        <v>1.4685999999999999</v>
      </c>
      <c r="S100" s="96">
        <f t="shared" si="4"/>
        <v>0.71029763197914408</v>
      </c>
      <c r="T100" s="96">
        <f t="shared" si="5"/>
        <v>0.4656583050504603</v>
      </c>
      <c r="U100" s="96">
        <f t="shared" si="6"/>
        <v>0.76841774801172036</v>
      </c>
      <c r="V100">
        <f t="shared" si="1"/>
        <v>51</v>
      </c>
      <c r="W100" s="96">
        <f t="shared" si="7"/>
        <v>0.15641611403902123</v>
      </c>
      <c r="X100" s="96">
        <f t="shared" si="8"/>
        <v>1.348639291298751E-2</v>
      </c>
      <c r="Y100" s="97" t="s">
        <v>194</v>
      </c>
      <c r="Z100" s="97" t="s">
        <v>194</v>
      </c>
      <c r="AA100" s="97" t="s">
        <v>194</v>
      </c>
      <c r="AB100" s="97" t="s">
        <v>194</v>
      </c>
      <c r="AC100" s="97" t="s">
        <v>194</v>
      </c>
      <c r="AD100" s="97" t="s">
        <v>194</v>
      </c>
    </row>
    <row r="101" spans="2:30">
      <c r="B101" t="s">
        <v>190</v>
      </c>
      <c r="C101" s="93">
        <v>26</v>
      </c>
      <c r="D101" t="s">
        <v>71</v>
      </c>
      <c r="E101" t="s">
        <v>105</v>
      </c>
      <c r="F101" s="94">
        <v>2</v>
      </c>
      <c r="G101" s="95">
        <v>42767</v>
      </c>
      <c r="H101" t="s">
        <v>244</v>
      </c>
      <c r="I101" t="s">
        <v>245</v>
      </c>
      <c r="J101">
        <v>1.97</v>
      </c>
      <c r="K101">
        <v>2.149</v>
      </c>
      <c r="L101" s="96">
        <f t="shared" si="2"/>
        <v>1.7202</v>
      </c>
      <c r="M101" s="96">
        <f t="shared" si="0"/>
        <v>1.8992</v>
      </c>
      <c r="N101" s="95">
        <v>42818</v>
      </c>
      <c r="O101" s="96">
        <v>0.77580000000000005</v>
      </c>
      <c r="P101" s="96">
        <v>1.5741000000000001</v>
      </c>
      <c r="Q101" s="96">
        <f t="shared" si="3"/>
        <v>0.62519999999999998</v>
      </c>
      <c r="R101" s="96">
        <f t="shared" si="3"/>
        <v>1.4235</v>
      </c>
      <c r="S101" s="96">
        <f t="shared" si="4"/>
        <v>0.63655388908266475</v>
      </c>
      <c r="T101" s="96">
        <f t="shared" si="5"/>
        <v>0.41731323844849288</v>
      </c>
      <c r="U101" s="96">
        <f t="shared" si="6"/>
        <v>0.74952611625947763</v>
      </c>
      <c r="V101">
        <f t="shared" si="1"/>
        <v>51</v>
      </c>
      <c r="W101" s="96">
        <f t="shared" si="7"/>
        <v>0.24399775643388977</v>
      </c>
      <c r="X101" s="96">
        <f t="shared" si="8"/>
        <v>1.7976582540364727E-2</v>
      </c>
      <c r="Y101" s="97" t="s">
        <v>194</v>
      </c>
      <c r="Z101" s="97" t="s">
        <v>194</v>
      </c>
      <c r="AA101" s="97" t="s">
        <v>194</v>
      </c>
      <c r="AB101" s="97" t="s">
        <v>194</v>
      </c>
      <c r="AC101" s="97" t="s">
        <v>194</v>
      </c>
      <c r="AD101" s="97" t="s">
        <v>195</v>
      </c>
    </row>
    <row r="102" spans="2:30">
      <c r="B102" t="s">
        <v>190</v>
      </c>
      <c r="C102" s="93">
        <v>27</v>
      </c>
      <c r="D102" t="s">
        <v>71</v>
      </c>
      <c r="E102" t="s">
        <v>105</v>
      </c>
      <c r="F102" s="94">
        <v>3</v>
      </c>
      <c r="G102" s="95">
        <v>42767</v>
      </c>
      <c r="H102" t="s">
        <v>246</v>
      </c>
      <c r="I102" t="s">
        <v>247</v>
      </c>
      <c r="J102">
        <v>2.1829999999999998</v>
      </c>
      <c r="K102">
        <v>2.2610000000000001</v>
      </c>
      <c r="L102" s="96">
        <f t="shared" si="2"/>
        <v>1.9331999999999998</v>
      </c>
      <c r="M102" s="96">
        <f t="shared" si="0"/>
        <v>2.0112000000000001</v>
      </c>
      <c r="N102" s="95">
        <v>42818</v>
      </c>
      <c r="O102" s="96">
        <v>0.66169999999999995</v>
      </c>
      <c r="P102" s="96">
        <v>1.3584000000000001</v>
      </c>
      <c r="Q102" s="96">
        <f t="shared" si="3"/>
        <v>0.51109999999999989</v>
      </c>
      <c r="R102" s="96">
        <f t="shared" si="3"/>
        <v>1.2078</v>
      </c>
      <c r="S102" s="96">
        <f t="shared" si="4"/>
        <v>0.73561969791020076</v>
      </c>
      <c r="T102" s="96">
        <f t="shared" si="5"/>
        <v>0.48225899435443093</v>
      </c>
      <c r="U102" s="96">
        <f t="shared" si="6"/>
        <v>0.60053699284009543</v>
      </c>
      <c r="V102">
        <f t="shared" si="1"/>
        <v>51</v>
      </c>
      <c r="W102" s="96">
        <f t="shared" si="7"/>
        <v>0.12634240153182807</v>
      </c>
      <c r="X102" s="96">
        <f t="shared" si="8"/>
        <v>3.4551013843961691E-2</v>
      </c>
      <c r="Y102" s="97" t="s">
        <v>194</v>
      </c>
      <c r="Z102" s="97" t="s">
        <v>194</v>
      </c>
      <c r="AA102" s="97" t="s">
        <v>194</v>
      </c>
      <c r="AB102" s="97" t="s">
        <v>194</v>
      </c>
      <c r="AC102" s="97" t="s">
        <v>194</v>
      </c>
      <c r="AD102" s="97" t="s">
        <v>194</v>
      </c>
    </row>
    <row r="103" spans="2:30">
      <c r="B103" t="s">
        <v>190</v>
      </c>
      <c r="C103" s="93">
        <v>28</v>
      </c>
      <c r="D103" t="s">
        <v>71</v>
      </c>
      <c r="E103" t="s">
        <v>105</v>
      </c>
      <c r="F103" s="98">
        <v>4</v>
      </c>
      <c r="G103" s="95">
        <v>42767</v>
      </c>
      <c r="H103" t="s">
        <v>248</v>
      </c>
      <c r="I103" t="s">
        <v>249</v>
      </c>
      <c r="J103">
        <v>2.109</v>
      </c>
      <c r="K103">
        <v>2.2240000000000002</v>
      </c>
      <c r="L103" s="96">
        <f t="shared" si="2"/>
        <v>1.8592</v>
      </c>
      <c r="M103" s="96">
        <f t="shared" si="0"/>
        <v>1.9742000000000002</v>
      </c>
      <c r="N103" s="95">
        <v>42818</v>
      </c>
      <c r="O103" s="96">
        <v>0.73699999999999999</v>
      </c>
      <c r="P103" s="96">
        <v>1.5295000000000001</v>
      </c>
      <c r="Q103" s="96">
        <f t="shared" si="3"/>
        <v>0.58640000000000003</v>
      </c>
      <c r="R103" s="96">
        <f t="shared" si="3"/>
        <v>1.3789</v>
      </c>
      <c r="S103" s="96">
        <f t="shared" si="4"/>
        <v>0.68459552495697074</v>
      </c>
      <c r="T103" s="96">
        <f t="shared" si="5"/>
        <v>0.44880846766775284</v>
      </c>
      <c r="U103" s="96">
        <f t="shared" si="6"/>
        <v>0.69846013575119026</v>
      </c>
      <c r="V103">
        <f t="shared" si="1"/>
        <v>51</v>
      </c>
      <c r="W103" s="96">
        <f t="shared" si="7"/>
        <v>0.18694118176131735</v>
      </c>
      <c r="X103" s="96">
        <f t="shared" si="8"/>
        <v>2.1849766035748872E-2</v>
      </c>
      <c r="Y103" s="97" t="s">
        <v>194</v>
      </c>
      <c r="Z103" s="97" t="s">
        <v>194</v>
      </c>
      <c r="AA103" s="97" t="s">
        <v>194</v>
      </c>
      <c r="AB103" s="97" t="s">
        <v>194</v>
      </c>
      <c r="AC103" s="97" t="s">
        <v>194</v>
      </c>
      <c r="AD103" s="97" t="s">
        <v>194</v>
      </c>
    </row>
    <row r="104" spans="2:30">
      <c r="B104" t="s">
        <v>190</v>
      </c>
      <c r="C104" s="93">
        <v>29</v>
      </c>
      <c r="D104" t="s">
        <v>71</v>
      </c>
      <c r="E104" t="s">
        <v>105</v>
      </c>
      <c r="F104" s="98">
        <v>5</v>
      </c>
      <c r="G104" s="95">
        <v>42767</v>
      </c>
      <c r="H104" t="s">
        <v>250</v>
      </c>
      <c r="I104" t="s">
        <v>251</v>
      </c>
      <c r="J104">
        <v>2.0369999999999999</v>
      </c>
      <c r="K104">
        <v>2.2309999999999999</v>
      </c>
      <c r="L104" s="96">
        <f t="shared" si="2"/>
        <v>1.7871999999999999</v>
      </c>
      <c r="M104" s="96">
        <f t="shared" si="0"/>
        <v>1.9811999999999999</v>
      </c>
      <c r="N104" s="95">
        <v>42818</v>
      </c>
      <c r="O104" s="96">
        <v>0.70830000000000004</v>
      </c>
      <c r="P104" s="96">
        <v>1.5941000000000001</v>
      </c>
      <c r="Q104" s="96">
        <f t="shared" si="3"/>
        <v>0.55770000000000008</v>
      </c>
      <c r="R104" s="96">
        <f t="shared" si="3"/>
        <v>1.4435</v>
      </c>
      <c r="S104" s="96">
        <f t="shared" si="4"/>
        <v>0.68794762757385852</v>
      </c>
      <c r="T104" s="96">
        <f t="shared" si="5"/>
        <v>0.45100604563036811</v>
      </c>
      <c r="U104" s="96">
        <f t="shared" si="6"/>
        <v>0.72859882899252981</v>
      </c>
      <c r="V104">
        <f t="shared" si="1"/>
        <v>51</v>
      </c>
      <c r="W104" s="96">
        <f t="shared" si="7"/>
        <v>0.182960062263826</v>
      </c>
      <c r="X104" s="96">
        <f t="shared" si="8"/>
        <v>1.8053361711873699E-2</v>
      </c>
      <c r="Y104" s="97" t="s">
        <v>194</v>
      </c>
      <c r="Z104" s="97" t="s">
        <v>194</v>
      </c>
      <c r="AA104" s="97" t="s">
        <v>194</v>
      </c>
      <c r="AB104" s="97" t="s">
        <v>194</v>
      </c>
      <c r="AC104" s="97" t="s">
        <v>194</v>
      </c>
      <c r="AD104" s="97" t="s">
        <v>195</v>
      </c>
    </row>
    <row r="105" spans="2:30">
      <c r="B105" t="s">
        <v>190</v>
      </c>
      <c r="C105" s="93">
        <v>30</v>
      </c>
      <c r="D105" t="s">
        <v>71</v>
      </c>
      <c r="E105" t="s">
        <v>105</v>
      </c>
      <c r="F105" s="98">
        <v>6</v>
      </c>
      <c r="G105" s="95">
        <v>42767</v>
      </c>
      <c r="H105" t="s">
        <v>252</v>
      </c>
      <c r="I105" t="s">
        <v>253</v>
      </c>
      <c r="J105">
        <v>1.9950000000000001</v>
      </c>
      <c r="K105">
        <v>2.1920000000000002</v>
      </c>
      <c r="L105" s="96">
        <f t="shared" si="2"/>
        <v>1.7452000000000001</v>
      </c>
      <c r="M105" s="96">
        <f t="shared" si="0"/>
        <v>1.9422000000000001</v>
      </c>
      <c r="N105" s="95">
        <v>42818</v>
      </c>
      <c r="O105" s="96">
        <v>0.68200000000000005</v>
      </c>
      <c r="P105" s="96">
        <v>1.3523000000000001</v>
      </c>
      <c r="Q105" s="96">
        <f t="shared" si="3"/>
        <v>0.53140000000000009</v>
      </c>
      <c r="R105" s="96">
        <f t="shared" si="3"/>
        <v>1.2017</v>
      </c>
      <c r="S105" s="96">
        <f t="shared" si="4"/>
        <v>0.69550767820307124</v>
      </c>
      <c r="T105" s="96">
        <f t="shared" si="5"/>
        <v>0.45596227834690661</v>
      </c>
      <c r="U105" s="96">
        <f t="shared" si="6"/>
        <v>0.61873133559880544</v>
      </c>
      <c r="V105">
        <f t="shared" si="1"/>
        <v>51</v>
      </c>
      <c r="W105" s="96">
        <f t="shared" si="7"/>
        <v>0.17398137980632866</v>
      </c>
      <c r="X105" s="96">
        <f t="shared" si="8"/>
        <v>3.5470891843779495E-2</v>
      </c>
      <c r="Y105" s="97" t="s">
        <v>194</v>
      </c>
      <c r="Z105" s="97" t="s">
        <v>194</v>
      </c>
      <c r="AA105" s="97" t="s">
        <v>194</v>
      </c>
      <c r="AB105" s="97" t="s">
        <v>194</v>
      </c>
      <c r="AC105" s="97" t="s">
        <v>194</v>
      </c>
      <c r="AD105" s="97" t="s">
        <v>195</v>
      </c>
    </row>
    <row r="106" spans="2:30">
      <c r="B106" t="s">
        <v>190</v>
      </c>
      <c r="C106" s="93">
        <v>31</v>
      </c>
      <c r="D106" t="s">
        <v>71</v>
      </c>
      <c r="E106" t="s">
        <v>105</v>
      </c>
      <c r="F106" s="98">
        <v>7</v>
      </c>
      <c r="G106" s="95">
        <v>42767</v>
      </c>
      <c r="H106" t="s">
        <v>254</v>
      </c>
      <c r="I106" t="s">
        <v>255</v>
      </c>
      <c r="J106">
        <v>2.113</v>
      </c>
      <c r="K106">
        <v>2.2029999999999998</v>
      </c>
      <c r="L106" s="96">
        <f t="shared" si="2"/>
        <v>1.8632</v>
      </c>
      <c r="M106" s="96">
        <f t="shared" si="0"/>
        <v>1.9531999999999998</v>
      </c>
      <c r="N106" s="95">
        <v>42818</v>
      </c>
      <c r="O106" s="96">
        <v>0.75349999999999995</v>
      </c>
      <c r="P106" s="96">
        <v>1.3197000000000001</v>
      </c>
      <c r="Q106" s="96">
        <f t="shared" si="3"/>
        <v>0.60289999999999999</v>
      </c>
      <c r="R106" s="96">
        <f t="shared" si="3"/>
        <v>1.1691</v>
      </c>
      <c r="S106" s="96">
        <f t="shared" si="4"/>
        <v>0.67641691713181618</v>
      </c>
      <c r="T106" s="96">
        <f t="shared" si="5"/>
        <v>0.44344672001990804</v>
      </c>
      <c r="U106" s="96">
        <f t="shared" si="6"/>
        <v>0.59855621544132709</v>
      </c>
      <c r="V106">
        <f t="shared" si="1"/>
        <v>51</v>
      </c>
      <c r="W106" s="96">
        <f t="shared" si="7"/>
        <v>0.19665449271755797</v>
      </c>
      <c r="X106" s="96">
        <f t="shared" si="8"/>
        <v>4.6212512774804121E-2</v>
      </c>
      <c r="Y106" s="97" t="s">
        <v>194</v>
      </c>
      <c r="Z106" s="97" t="s">
        <v>194</v>
      </c>
      <c r="AA106" s="97" t="s">
        <v>195</v>
      </c>
      <c r="AB106" s="97" t="s">
        <v>194</v>
      </c>
      <c r="AC106" s="97" t="s">
        <v>194</v>
      </c>
      <c r="AD106" s="97" t="s">
        <v>195</v>
      </c>
    </row>
    <row r="107" spans="2:30">
      <c r="B107" t="s">
        <v>190</v>
      </c>
      <c r="C107" s="93">
        <v>32</v>
      </c>
      <c r="D107" t="s">
        <v>71</v>
      </c>
      <c r="E107" t="s">
        <v>105</v>
      </c>
      <c r="F107" s="98">
        <v>8</v>
      </c>
      <c r="G107" s="95">
        <v>42767</v>
      </c>
      <c r="H107" t="s">
        <v>256</v>
      </c>
      <c r="I107" t="s">
        <v>257</v>
      </c>
      <c r="J107">
        <v>1.913</v>
      </c>
      <c r="K107">
        <v>2.14</v>
      </c>
      <c r="L107" s="96">
        <f t="shared" si="2"/>
        <v>1.6632</v>
      </c>
      <c r="M107" s="96">
        <f t="shared" si="0"/>
        <v>1.8902000000000001</v>
      </c>
      <c r="N107" s="95">
        <v>42818</v>
      </c>
      <c r="O107" s="96">
        <v>0.66439999999999999</v>
      </c>
      <c r="P107" s="96">
        <v>1.3464</v>
      </c>
      <c r="Q107" s="96">
        <f t="shared" si="3"/>
        <v>0.51380000000000003</v>
      </c>
      <c r="R107" s="96">
        <f t="shared" si="3"/>
        <v>1.1958</v>
      </c>
      <c r="S107" s="96">
        <f t="shared" si="4"/>
        <v>0.69107744107744107</v>
      </c>
      <c r="T107" s="96">
        <f t="shared" si="5"/>
        <v>0.45305789486312054</v>
      </c>
      <c r="U107" s="96">
        <f t="shared" si="6"/>
        <v>0.63263146756956934</v>
      </c>
      <c r="V107">
        <f t="shared" si="1"/>
        <v>51</v>
      </c>
      <c r="W107" s="96">
        <f t="shared" si="7"/>
        <v>0.17924294408854979</v>
      </c>
      <c r="X107" s="96">
        <f t="shared" si="8"/>
        <v>3.265276918209397E-2</v>
      </c>
      <c r="Y107" s="97" t="s">
        <v>194</v>
      </c>
      <c r="Z107" s="97" t="s">
        <v>194</v>
      </c>
      <c r="AA107" s="97" t="s">
        <v>195</v>
      </c>
      <c r="AB107" s="97" t="s">
        <v>194</v>
      </c>
      <c r="AC107" s="97" t="s">
        <v>194</v>
      </c>
      <c r="AD107" s="97" t="s">
        <v>195</v>
      </c>
    </row>
    <row r="108" spans="2:30">
      <c r="B108" t="s">
        <v>190</v>
      </c>
      <c r="C108" s="93">
        <v>33</v>
      </c>
      <c r="D108" t="s">
        <v>72</v>
      </c>
      <c r="E108" t="s">
        <v>105</v>
      </c>
      <c r="F108" s="94">
        <v>1</v>
      </c>
      <c r="G108" s="95">
        <v>42765</v>
      </c>
      <c r="H108" t="s">
        <v>258</v>
      </c>
      <c r="I108" t="s">
        <v>259</v>
      </c>
      <c r="J108">
        <v>2.1070000000000002</v>
      </c>
      <c r="K108">
        <v>2.2090000000000001</v>
      </c>
      <c r="L108" s="96">
        <f t="shared" si="2"/>
        <v>1.8572000000000002</v>
      </c>
      <c r="M108" s="96">
        <f t="shared" si="0"/>
        <v>1.9592000000000001</v>
      </c>
      <c r="N108" s="95">
        <v>42820</v>
      </c>
      <c r="O108" s="96">
        <v>0.76700000000000002</v>
      </c>
      <c r="P108" s="96">
        <v>0.41499999999999998</v>
      </c>
      <c r="Q108" s="96">
        <f t="shared" si="3"/>
        <v>0.61640000000000006</v>
      </c>
      <c r="R108" s="96">
        <f t="shared" si="3"/>
        <v>0.26439999999999997</v>
      </c>
      <c r="S108" s="96">
        <f t="shared" si="4"/>
        <v>0.66810251992246394</v>
      </c>
      <c r="T108" s="96">
        <f t="shared" si="5"/>
        <v>0.43799595130308805</v>
      </c>
      <c r="U108" s="96">
        <f t="shared" si="6"/>
        <v>0.13495304205798284</v>
      </c>
      <c r="V108">
        <f t="shared" si="1"/>
        <v>55</v>
      </c>
      <c r="W108" s="96">
        <f t="shared" si="7"/>
        <v>0.20652907372628981</v>
      </c>
      <c r="X108" s="96" t="str">
        <f t="shared" si="8"/>
        <v/>
      </c>
      <c r="Y108" s="97" t="s">
        <v>194</v>
      </c>
      <c r="Z108" s="97" t="s">
        <v>194</v>
      </c>
      <c r="AA108" s="97" t="s">
        <v>195</v>
      </c>
      <c r="AB108" s="97" t="s">
        <v>194</v>
      </c>
      <c r="AC108" s="97" t="s">
        <v>194</v>
      </c>
      <c r="AD108" s="97" t="s">
        <v>195</v>
      </c>
    </row>
    <row r="109" spans="2:30">
      <c r="B109" t="s">
        <v>190</v>
      </c>
      <c r="C109" s="93">
        <v>34</v>
      </c>
      <c r="D109" t="s">
        <v>72</v>
      </c>
      <c r="E109" t="s">
        <v>105</v>
      </c>
      <c r="F109" s="94">
        <v>2</v>
      </c>
      <c r="G109" s="95">
        <v>42765</v>
      </c>
      <c r="H109" t="s">
        <v>260</v>
      </c>
      <c r="I109" t="s">
        <v>261</v>
      </c>
      <c r="J109">
        <v>2.1160000000000001</v>
      </c>
      <c r="K109">
        <v>2.2200000000000002</v>
      </c>
      <c r="L109" s="96">
        <f t="shared" si="2"/>
        <v>1.8662000000000001</v>
      </c>
      <c r="M109" s="96">
        <f t="shared" si="0"/>
        <v>1.9702000000000002</v>
      </c>
      <c r="N109" s="95">
        <v>42820</v>
      </c>
      <c r="O109" s="96">
        <v>0.87270000000000003</v>
      </c>
      <c r="P109" s="96">
        <v>0.34520000000000001</v>
      </c>
      <c r="Q109" s="96">
        <f t="shared" si="3"/>
        <v>0.72209999999999996</v>
      </c>
      <c r="R109" s="96">
        <f t="shared" si="3"/>
        <v>0.1946</v>
      </c>
      <c r="S109" s="96">
        <f t="shared" si="4"/>
        <v>0.61306398028078446</v>
      </c>
      <c r="T109" s="96">
        <f t="shared" si="5"/>
        <v>0.40191367828383973</v>
      </c>
      <c r="U109" s="96">
        <f t="shared" si="6"/>
        <v>9.8771698304740627E-2</v>
      </c>
      <c r="V109">
        <f t="shared" si="1"/>
        <v>55</v>
      </c>
      <c r="W109" s="96">
        <f t="shared" si="7"/>
        <v>0.27189551035536286</v>
      </c>
      <c r="X109" s="96" t="str">
        <f t="shared" si="8"/>
        <v/>
      </c>
      <c r="Y109" s="97" t="s">
        <v>194</v>
      </c>
      <c r="Z109" s="97" t="s">
        <v>194</v>
      </c>
      <c r="AA109" s="97" t="s">
        <v>195</v>
      </c>
      <c r="AB109" s="97" t="s">
        <v>195</v>
      </c>
      <c r="AC109" s="97" t="s">
        <v>195</v>
      </c>
      <c r="AD109" s="97" t="s">
        <v>195</v>
      </c>
    </row>
    <row r="110" spans="2:30">
      <c r="B110" t="s">
        <v>190</v>
      </c>
      <c r="C110" s="93">
        <v>35</v>
      </c>
      <c r="D110" t="s">
        <v>72</v>
      </c>
      <c r="E110" t="s">
        <v>105</v>
      </c>
      <c r="F110" s="94">
        <v>3</v>
      </c>
      <c r="G110" s="95">
        <v>42765</v>
      </c>
      <c r="H110" t="s">
        <v>262</v>
      </c>
      <c r="I110" t="s">
        <v>263</v>
      </c>
      <c r="J110">
        <v>2.0950000000000002</v>
      </c>
      <c r="K110">
        <v>2.2879999999999998</v>
      </c>
      <c r="L110" s="96">
        <f t="shared" si="2"/>
        <v>1.8452000000000002</v>
      </c>
      <c r="M110" s="96">
        <f t="shared" si="0"/>
        <v>2.0381999999999998</v>
      </c>
      <c r="N110" s="95">
        <v>42820</v>
      </c>
      <c r="O110" s="96">
        <v>0.81699999999999995</v>
      </c>
      <c r="P110" s="96">
        <v>1.615</v>
      </c>
      <c r="Q110" s="96">
        <f t="shared" si="3"/>
        <v>0.66639999999999988</v>
      </c>
      <c r="R110" s="96">
        <f t="shared" si="3"/>
        <v>1.4643999999999999</v>
      </c>
      <c r="S110" s="96">
        <f t="shared" si="4"/>
        <v>0.63884673748103205</v>
      </c>
      <c r="T110" s="96">
        <f t="shared" si="5"/>
        <v>0.41881638846737501</v>
      </c>
      <c r="U110" s="96">
        <f t="shared" si="6"/>
        <v>0.718477087626337</v>
      </c>
      <c r="V110">
        <f t="shared" si="1"/>
        <v>55</v>
      </c>
      <c r="W110" s="96">
        <f t="shared" si="7"/>
        <v>0.24127465857359609</v>
      </c>
      <c r="X110" s="96">
        <f t="shared" si="8"/>
        <v>2.0278396622849085E-2</v>
      </c>
      <c r="Y110" s="97" t="s">
        <v>194</v>
      </c>
      <c r="Z110" s="97" t="s">
        <v>194</v>
      </c>
      <c r="AA110" s="97" t="s">
        <v>195</v>
      </c>
      <c r="AB110" s="97" t="s">
        <v>194</v>
      </c>
      <c r="AC110" s="97" t="s">
        <v>194</v>
      </c>
      <c r="AD110" s="97" t="s">
        <v>194</v>
      </c>
    </row>
    <row r="111" spans="2:30">
      <c r="B111" t="s">
        <v>190</v>
      </c>
      <c r="C111" s="93">
        <v>36</v>
      </c>
      <c r="D111" t="s">
        <v>72</v>
      </c>
      <c r="E111" t="s">
        <v>105</v>
      </c>
      <c r="F111" s="98">
        <v>4</v>
      </c>
      <c r="G111" s="95">
        <v>42765</v>
      </c>
      <c r="H111" t="s">
        <v>264</v>
      </c>
      <c r="I111" t="s">
        <v>265</v>
      </c>
      <c r="J111">
        <v>1.99</v>
      </c>
      <c r="K111">
        <v>2.2400000000000002</v>
      </c>
      <c r="L111" s="96">
        <f t="shared" si="2"/>
        <v>1.7402</v>
      </c>
      <c r="M111" s="96">
        <f t="shared" si="0"/>
        <v>1.9902000000000002</v>
      </c>
      <c r="N111" s="95">
        <v>42820</v>
      </c>
      <c r="O111" s="96">
        <v>0.68100000000000005</v>
      </c>
      <c r="P111" s="96">
        <v>1.6180000000000001</v>
      </c>
      <c r="Q111" s="96">
        <f t="shared" si="3"/>
        <v>0.53039999999999998</v>
      </c>
      <c r="R111" s="96">
        <f t="shared" si="3"/>
        <v>1.4674</v>
      </c>
      <c r="S111" s="96">
        <f t="shared" si="4"/>
        <v>0.69520744741983687</v>
      </c>
      <c r="T111" s="96">
        <f t="shared" si="5"/>
        <v>0.45576545246526129</v>
      </c>
      <c r="U111" s="96">
        <f t="shared" si="6"/>
        <v>0.73731283288111737</v>
      </c>
      <c r="V111">
        <f t="shared" si="1"/>
        <v>55</v>
      </c>
      <c r="W111" s="96">
        <f t="shared" si="7"/>
        <v>0.17433794843249772</v>
      </c>
      <c r="X111" s="96">
        <f t="shared" si="8"/>
        <v>1.561604706071891E-2</v>
      </c>
      <c r="Y111" s="97" t="s">
        <v>194</v>
      </c>
      <c r="Z111" s="97" t="s">
        <v>194</v>
      </c>
      <c r="AA111" s="97" t="s">
        <v>195</v>
      </c>
      <c r="AB111" s="97" t="s">
        <v>194</v>
      </c>
      <c r="AC111" s="97" t="s">
        <v>194</v>
      </c>
      <c r="AD111" s="97" t="s">
        <v>195</v>
      </c>
    </row>
    <row r="112" spans="2:30">
      <c r="B112" t="s">
        <v>190</v>
      </c>
      <c r="C112" s="93">
        <v>37</v>
      </c>
      <c r="D112" t="s">
        <v>72</v>
      </c>
      <c r="E112" t="s">
        <v>105</v>
      </c>
      <c r="F112" s="98">
        <v>5</v>
      </c>
      <c r="G112" s="95">
        <v>42765</v>
      </c>
      <c r="H112" t="s">
        <v>266</v>
      </c>
      <c r="I112" t="s">
        <v>267</v>
      </c>
      <c r="J112">
        <v>1.9790000000000001</v>
      </c>
      <c r="K112">
        <v>2.1749999999999998</v>
      </c>
      <c r="L112" s="96">
        <f t="shared" si="2"/>
        <v>1.7292000000000001</v>
      </c>
      <c r="M112" s="96">
        <f t="shared" si="0"/>
        <v>1.9251999999999998</v>
      </c>
      <c r="N112" s="95">
        <v>42820</v>
      </c>
      <c r="O112" s="96">
        <v>0.94699999999999995</v>
      </c>
      <c r="P112" s="96">
        <v>1.3620000000000001</v>
      </c>
      <c r="Q112" s="96">
        <f t="shared" si="3"/>
        <v>0.7964</v>
      </c>
      <c r="R112" s="96">
        <f t="shared" si="3"/>
        <v>1.2114</v>
      </c>
      <c r="S112" s="96">
        <f t="shared" si="4"/>
        <v>0.53944020356234101</v>
      </c>
      <c r="T112" s="96">
        <f t="shared" si="5"/>
        <v>0.35364725934253244</v>
      </c>
      <c r="U112" s="96">
        <f t="shared" si="6"/>
        <v>0.62923332640764607</v>
      </c>
      <c r="V112">
        <f t="shared" si="1"/>
        <v>55</v>
      </c>
      <c r="W112" s="96">
        <f t="shared" si="7"/>
        <v>0.35933467510410799</v>
      </c>
      <c r="X112" s="96" t="str">
        <f t="shared" si="8"/>
        <v/>
      </c>
      <c r="Y112" s="97" t="s">
        <v>194</v>
      </c>
      <c r="Z112" s="97" t="s">
        <v>194</v>
      </c>
      <c r="AA112" s="97" t="s">
        <v>195</v>
      </c>
      <c r="AB112" s="97" t="s">
        <v>195</v>
      </c>
      <c r="AC112" s="97" t="s">
        <v>195</v>
      </c>
      <c r="AD112" s="97" t="s">
        <v>194</v>
      </c>
    </row>
    <row r="113" spans="2:30">
      <c r="B113" t="s">
        <v>190</v>
      </c>
      <c r="C113" s="93">
        <v>38</v>
      </c>
      <c r="D113" t="s">
        <v>72</v>
      </c>
      <c r="E113" t="s">
        <v>105</v>
      </c>
      <c r="F113" s="98">
        <v>6</v>
      </c>
      <c r="G113" s="95">
        <v>42765</v>
      </c>
      <c r="H113" t="s">
        <v>268</v>
      </c>
      <c r="I113" t="s">
        <v>269</v>
      </c>
      <c r="J113">
        <v>1.9419999999999999</v>
      </c>
      <c r="K113">
        <v>2.2930000000000001</v>
      </c>
      <c r="L113" s="96">
        <f t="shared" si="2"/>
        <v>1.6921999999999999</v>
      </c>
      <c r="M113" s="96">
        <f t="shared" si="0"/>
        <v>2.0432000000000001</v>
      </c>
      <c r="N113" s="95">
        <v>42820</v>
      </c>
      <c r="O113" s="96">
        <v>1.4741</v>
      </c>
      <c r="P113" s="96">
        <v>1.1399999999999999</v>
      </c>
      <c r="Q113" s="96">
        <f t="shared" si="3"/>
        <v>1.3234999999999999</v>
      </c>
      <c r="R113" s="96">
        <f t="shared" si="3"/>
        <v>0.98939999999999984</v>
      </c>
      <c r="S113" s="96">
        <f t="shared" si="4"/>
        <v>0.2178820470393571</v>
      </c>
      <c r="T113" s="96">
        <f t="shared" si="5"/>
        <v>0.14283953677639566</v>
      </c>
      <c r="U113" s="96">
        <f t="shared" si="6"/>
        <v>0.48424040720438516</v>
      </c>
      <c r="V113">
        <f t="shared" si="1"/>
        <v>55</v>
      </c>
      <c r="W113" s="96">
        <f t="shared" si="7"/>
        <v>0.74123272323116729</v>
      </c>
      <c r="X113" s="96" t="str">
        <f t="shared" si="8"/>
        <v/>
      </c>
      <c r="Y113" s="97" t="s">
        <v>194</v>
      </c>
      <c r="Z113" s="97" t="s">
        <v>194</v>
      </c>
      <c r="AA113" s="97" t="s">
        <v>195</v>
      </c>
      <c r="AB113" s="97" t="s">
        <v>195</v>
      </c>
      <c r="AC113" s="97" t="s">
        <v>195</v>
      </c>
      <c r="AD113" s="97" t="s">
        <v>195</v>
      </c>
    </row>
    <row r="114" spans="2:30">
      <c r="B114" t="s">
        <v>190</v>
      </c>
      <c r="C114" s="93">
        <v>39</v>
      </c>
      <c r="D114" t="s">
        <v>72</v>
      </c>
      <c r="E114" t="s">
        <v>105</v>
      </c>
      <c r="F114" s="98">
        <v>7</v>
      </c>
      <c r="G114" s="95">
        <v>42765</v>
      </c>
      <c r="H114" t="s">
        <v>270</v>
      </c>
      <c r="I114" t="s">
        <v>271</v>
      </c>
      <c r="J114">
        <v>1.9850000000000001</v>
      </c>
      <c r="K114">
        <v>2.1970000000000001</v>
      </c>
      <c r="L114" s="96">
        <f t="shared" si="2"/>
        <v>1.7352000000000001</v>
      </c>
      <c r="M114" s="96">
        <f t="shared" si="0"/>
        <v>1.9472</v>
      </c>
      <c r="N114" s="95">
        <v>42820</v>
      </c>
      <c r="O114" s="96">
        <v>0.8327</v>
      </c>
      <c r="P114" s="96">
        <v>1.4531000000000001</v>
      </c>
      <c r="Q114" s="96">
        <f t="shared" si="3"/>
        <v>0.68209999999999993</v>
      </c>
      <c r="R114" s="96">
        <f t="shared" si="3"/>
        <v>1.3025</v>
      </c>
      <c r="S114" s="96">
        <f t="shared" si="4"/>
        <v>0.60690410327339794</v>
      </c>
      <c r="T114" s="96">
        <f t="shared" si="5"/>
        <v>0.39787537411747709</v>
      </c>
      <c r="U114" s="96">
        <f t="shared" si="6"/>
        <v>0.66890920295809364</v>
      </c>
      <c r="V114">
        <f t="shared" si="1"/>
        <v>55</v>
      </c>
      <c r="W114" s="96">
        <f t="shared" si="7"/>
        <v>0.27921127877268648</v>
      </c>
      <c r="X114" s="96">
        <f t="shared" si="8"/>
        <v>3.2448484620141875E-2</v>
      </c>
      <c r="Y114" s="97" t="s">
        <v>194</v>
      </c>
      <c r="Z114" s="97" t="s">
        <v>194</v>
      </c>
      <c r="AA114" s="97" t="s">
        <v>195</v>
      </c>
      <c r="AB114" s="97" t="s">
        <v>194</v>
      </c>
      <c r="AC114" s="97" t="s">
        <v>194</v>
      </c>
      <c r="AD114" s="97" t="s">
        <v>195</v>
      </c>
    </row>
    <row r="115" spans="2:30">
      <c r="B115" t="s">
        <v>190</v>
      </c>
      <c r="C115" s="93">
        <v>40</v>
      </c>
      <c r="D115" t="s">
        <v>72</v>
      </c>
      <c r="E115" t="s">
        <v>105</v>
      </c>
      <c r="F115" s="98">
        <v>8</v>
      </c>
      <c r="G115" s="95">
        <v>42765</v>
      </c>
      <c r="H115" t="s">
        <v>272</v>
      </c>
      <c r="I115" t="s">
        <v>273</v>
      </c>
      <c r="J115">
        <v>2.0219999999999998</v>
      </c>
      <c r="K115">
        <v>2.2450000000000001</v>
      </c>
      <c r="L115" s="96">
        <f t="shared" si="2"/>
        <v>1.7721999999999998</v>
      </c>
      <c r="M115" s="96">
        <f t="shared" si="0"/>
        <v>1.9952000000000001</v>
      </c>
      <c r="N115" s="95">
        <v>42820</v>
      </c>
      <c r="O115" s="96">
        <v>0.89800000000000002</v>
      </c>
      <c r="P115" s="96">
        <v>2.2269999999999999</v>
      </c>
      <c r="Q115" s="96">
        <f t="shared" si="3"/>
        <v>0.74740000000000006</v>
      </c>
      <c r="R115" s="96">
        <f t="shared" si="3"/>
        <v>2.0764</v>
      </c>
      <c r="S115" s="96">
        <f t="shared" si="4"/>
        <v>0.57826430425459874</v>
      </c>
      <c r="T115" s="96">
        <f t="shared" si="5"/>
        <v>0.37909963889375126</v>
      </c>
      <c r="U115" s="96">
        <f t="shared" si="6"/>
        <v>1.0406976744186047</v>
      </c>
      <c r="V115">
        <f t="shared" si="1"/>
        <v>55</v>
      </c>
      <c r="W115" s="96">
        <f t="shared" si="7"/>
        <v>0.31322529185914638</v>
      </c>
      <c r="X115" s="96">
        <f t="shared" si="8"/>
        <v>-1.8540534083072672E-3</v>
      </c>
      <c r="Y115" s="97" t="s">
        <v>194</v>
      </c>
      <c r="Z115" s="97" t="s">
        <v>194</v>
      </c>
      <c r="AA115" s="97" t="s">
        <v>195</v>
      </c>
      <c r="AB115" s="97" t="s">
        <v>194</v>
      </c>
      <c r="AC115" s="97" t="s">
        <v>195</v>
      </c>
      <c r="AD115" s="97" t="s">
        <v>194</v>
      </c>
    </row>
    <row r="116" spans="2:30">
      <c r="B116" t="s">
        <v>190</v>
      </c>
      <c r="C116" s="93">
        <v>41</v>
      </c>
      <c r="D116" t="s">
        <v>75</v>
      </c>
      <c r="E116" t="s">
        <v>105</v>
      </c>
      <c r="F116" s="94">
        <v>1</v>
      </c>
      <c r="G116" s="95">
        <v>42766</v>
      </c>
      <c r="H116" t="s">
        <v>274</v>
      </c>
      <c r="I116" t="s">
        <v>275</v>
      </c>
      <c r="J116">
        <v>2.0790000000000002</v>
      </c>
      <c r="K116">
        <v>2.1440000000000001</v>
      </c>
      <c r="L116" s="96">
        <f t="shared" si="2"/>
        <v>1.8292000000000002</v>
      </c>
      <c r="M116" s="96">
        <f t="shared" si="0"/>
        <v>1.8942000000000001</v>
      </c>
      <c r="N116" s="95">
        <v>42820</v>
      </c>
      <c r="O116" s="96">
        <v>1.0509999999999999</v>
      </c>
      <c r="P116" s="96">
        <v>1.512</v>
      </c>
      <c r="Q116" s="96">
        <f t="shared" si="3"/>
        <v>0.90039999999999987</v>
      </c>
      <c r="R116" s="96">
        <f t="shared" si="3"/>
        <v>1.3613999999999999</v>
      </c>
      <c r="S116" s="96">
        <f t="shared" si="4"/>
        <v>0.50776295648370884</v>
      </c>
      <c r="T116" s="96">
        <f t="shared" si="5"/>
        <v>0.33288022800357164</v>
      </c>
      <c r="U116" s="96">
        <f t="shared" si="6"/>
        <v>0.71872030408615772</v>
      </c>
      <c r="V116">
        <f t="shared" si="1"/>
        <v>54</v>
      </c>
      <c r="W116" s="96">
        <f t="shared" si="7"/>
        <v>0.39695610868918185</v>
      </c>
      <c r="X116" s="96">
        <f t="shared" si="8"/>
        <v>3.4523162321590306E-2</v>
      </c>
      <c r="Y116" s="97" t="s">
        <v>194</v>
      </c>
      <c r="Z116" s="97" t="s">
        <v>194</v>
      </c>
      <c r="AA116" s="97" t="s">
        <v>195</v>
      </c>
      <c r="AB116" s="97" t="s">
        <v>194</v>
      </c>
      <c r="AC116" s="97" t="s">
        <v>195</v>
      </c>
      <c r="AD116" s="97" t="s">
        <v>195</v>
      </c>
    </row>
    <row r="117" spans="2:30">
      <c r="B117" t="s">
        <v>190</v>
      </c>
      <c r="C117" s="93">
        <v>42</v>
      </c>
      <c r="D117" t="s">
        <v>75</v>
      </c>
      <c r="E117" t="s">
        <v>105</v>
      </c>
      <c r="F117" s="94">
        <v>2</v>
      </c>
      <c r="G117" s="95">
        <v>42766</v>
      </c>
      <c r="H117" t="s">
        <v>276</v>
      </c>
      <c r="I117" t="s">
        <v>277</v>
      </c>
      <c r="J117">
        <v>1.9510000000000001</v>
      </c>
      <c r="K117">
        <v>2.2530000000000001</v>
      </c>
      <c r="L117" s="96">
        <f t="shared" si="2"/>
        <v>1.7012</v>
      </c>
      <c r="M117" s="96">
        <f t="shared" si="0"/>
        <v>2.0032000000000001</v>
      </c>
      <c r="N117" s="95">
        <v>42820</v>
      </c>
      <c r="O117" s="96">
        <v>0.72199999999999998</v>
      </c>
      <c r="P117" s="96">
        <v>1.649</v>
      </c>
      <c r="Q117" s="96">
        <f t="shared" si="3"/>
        <v>0.57139999999999991</v>
      </c>
      <c r="R117" s="96">
        <f t="shared" si="3"/>
        <v>1.4984</v>
      </c>
      <c r="S117" s="96">
        <f t="shared" si="4"/>
        <v>0.66411944509757825</v>
      </c>
      <c r="T117" s="96">
        <f t="shared" si="5"/>
        <v>0.43538471935138151</v>
      </c>
      <c r="U117" s="96">
        <f t="shared" si="6"/>
        <v>0.7480031948881789</v>
      </c>
      <c r="V117">
        <f t="shared" si="1"/>
        <v>54</v>
      </c>
      <c r="W117" s="96">
        <f t="shared" si="7"/>
        <v>0.21125956639242482</v>
      </c>
      <c r="X117" s="96">
        <f t="shared" si="8"/>
        <v>1.6011599874893426E-2</v>
      </c>
      <c r="Y117" s="97" t="s">
        <v>194</v>
      </c>
      <c r="Z117" s="97" t="s">
        <v>194</v>
      </c>
      <c r="AA117" s="97" t="s">
        <v>194</v>
      </c>
      <c r="AB117" s="97" t="s">
        <v>194</v>
      </c>
      <c r="AC117" s="97" t="s">
        <v>195</v>
      </c>
      <c r="AD117" s="97" t="s">
        <v>194</v>
      </c>
    </row>
    <row r="118" spans="2:30">
      <c r="B118" t="s">
        <v>190</v>
      </c>
      <c r="C118" s="93">
        <v>43</v>
      </c>
      <c r="D118" t="s">
        <v>75</v>
      </c>
      <c r="E118" t="s">
        <v>105</v>
      </c>
      <c r="F118" s="94">
        <v>3</v>
      </c>
      <c r="G118" s="95">
        <v>42766</v>
      </c>
      <c r="H118" t="s">
        <v>278</v>
      </c>
      <c r="I118" t="s">
        <v>279</v>
      </c>
      <c r="J118">
        <v>2.0739999999999998</v>
      </c>
      <c r="K118">
        <v>2.177</v>
      </c>
      <c r="L118" s="96">
        <f t="shared" si="2"/>
        <v>1.8241999999999998</v>
      </c>
      <c r="M118" s="96">
        <f t="shared" si="0"/>
        <v>1.9272</v>
      </c>
      <c r="N118" s="95">
        <v>42820</v>
      </c>
      <c r="O118" s="96">
        <v>0.71519999999999995</v>
      </c>
      <c r="P118" s="96">
        <v>1.3532999999999999</v>
      </c>
      <c r="Q118" s="96">
        <f t="shared" si="3"/>
        <v>0.56459999999999999</v>
      </c>
      <c r="R118" s="96">
        <f t="shared" si="3"/>
        <v>1.2026999999999999</v>
      </c>
      <c r="S118" s="96">
        <f t="shared" si="4"/>
        <v>0.69049446332638964</v>
      </c>
      <c r="T118" s="96">
        <f t="shared" si="5"/>
        <v>0.45267570517359518</v>
      </c>
      <c r="U118" s="96">
        <f t="shared" si="6"/>
        <v>0.62406600249065991</v>
      </c>
      <c r="V118">
        <f t="shared" si="1"/>
        <v>54</v>
      </c>
      <c r="W118" s="96">
        <f t="shared" si="7"/>
        <v>0.17993531671450158</v>
      </c>
      <c r="X118" s="96">
        <f t="shared" si="8"/>
        <v>3.2865382394999997E-2</v>
      </c>
      <c r="Y118" s="97" t="s">
        <v>194</v>
      </c>
      <c r="Z118" s="97" t="s">
        <v>194</v>
      </c>
      <c r="AA118" s="97" t="s">
        <v>195</v>
      </c>
      <c r="AB118" s="97" t="s">
        <v>194</v>
      </c>
      <c r="AC118" s="97" t="s">
        <v>195</v>
      </c>
      <c r="AD118" s="97" t="s">
        <v>195</v>
      </c>
    </row>
    <row r="119" spans="2:30">
      <c r="B119" t="s">
        <v>190</v>
      </c>
      <c r="C119" s="93">
        <v>44</v>
      </c>
      <c r="D119" t="s">
        <v>75</v>
      </c>
      <c r="E119" t="s">
        <v>105</v>
      </c>
      <c r="F119" s="98">
        <v>4</v>
      </c>
      <c r="G119" s="95">
        <v>42766</v>
      </c>
      <c r="H119" t="s">
        <v>280</v>
      </c>
      <c r="I119" t="s">
        <v>281</v>
      </c>
      <c r="J119">
        <v>2.0049999999999999</v>
      </c>
      <c r="K119">
        <v>2.222</v>
      </c>
      <c r="L119" s="96">
        <f t="shared" si="2"/>
        <v>1.7551999999999999</v>
      </c>
      <c r="M119" s="96">
        <f t="shared" si="0"/>
        <v>1.9722</v>
      </c>
      <c r="N119" s="95">
        <v>42820</v>
      </c>
      <c r="O119" s="96">
        <v>0.89559999999999995</v>
      </c>
      <c r="P119" s="96">
        <v>1.6101000000000001</v>
      </c>
      <c r="Q119" s="96">
        <f t="shared" si="3"/>
        <v>0.74499999999999988</v>
      </c>
      <c r="R119" s="96">
        <f t="shared" si="3"/>
        <v>1.4595</v>
      </c>
      <c r="S119" s="96">
        <f t="shared" si="4"/>
        <v>0.57554694621695535</v>
      </c>
      <c r="T119" s="96">
        <f t="shared" si="5"/>
        <v>0.37731818801871658</v>
      </c>
      <c r="U119" s="96">
        <f t="shared" si="6"/>
        <v>0.74003650745360516</v>
      </c>
      <c r="V119">
        <f t="shared" si="1"/>
        <v>54</v>
      </c>
      <c r="W119" s="96">
        <f t="shared" si="7"/>
        <v>0.31645255793710769</v>
      </c>
      <c r="X119" s="96">
        <f t="shared" si="8"/>
        <v>2.1627553657165281E-2</v>
      </c>
      <c r="Y119" s="97" t="s">
        <v>194</v>
      </c>
      <c r="Z119" s="97" t="s">
        <v>194</v>
      </c>
      <c r="AA119" s="97" t="s">
        <v>195</v>
      </c>
      <c r="AB119" s="97" t="s">
        <v>194</v>
      </c>
      <c r="AC119" s="97" t="s">
        <v>194</v>
      </c>
      <c r="AD119" s="97" t="s">
        <v>195</v>
      </c>
    </row>
    <row r="120" spans="2:30">
      <c r="B120" t="s">
        <v>190</v>
      </c>
      <c r="C120" s="93">
        <v>45</v>
      </c>
      <c r="D120" t="s">
        <v>75</v>
      </c>
      <c r="E120" t="s">
        <v>105</v>
      </c>
      <c r="F120" s="98">
        <v>5</v>
      </c>
      <c r="G120" s="95">
        <v>42766</v>
      </c>
      <c r="H120" t="s">
        <v>282</v>
      </c>
      <c r="I120" t="s">
        <v>283</v>
      </c>
      <c r="J120">
        <v>2.1429999999999998</v>
      </c>
      <c r="K120">
        <v>2.2309999999999999</v>
      </c>
      <c r="L120" s="96">
        <f t="shared" si="2"/>
        <v>1.8931999999999998</v>
      </c>
      <c r="M120" s="96">
        <f t="shared" si="0"/>
        <v>1.9811999999999999</v>
      </c>
      <c r="N120" s="95">
        <v>42820</v>
      </c>
      <c r="O120" s="96">
        <v>0.77569999999999995</v>
      </c>
      <c r="P120" s="96">
        <v>1.5804</v>
      </c>
      <c r="Q120" s="96">
        <f t="shared" si="3"/>
        <v>0.62509999999999999</v>
      </c>
      <c r="R120" s="96">
        <f t="shared" si="3"/>
        <v>1.4298</v>
      </c>
      <c r="S120" s="96">
        <f t="shared" si="4"/>
        <v>0.66981829706317342</v>
      </c>
      <c r="T120" s="96">
        <f t="shared" si="5"/>
        <v>0.43912078382288805</v>
      </c>
      <c r="U120" s="96">
        <f t="shared" si="6"/>
        <v>0.72168382798304065</v>
      </c>
      <c r="V120">
        <f t="shared" si="1"/>
        <v>54</v>
      </c>
      <c r="W120" s="96">
        <f t="shared" si="7"/>
        <v>0.20449133365418837</v>
      </c>
      <c r="X120" s="96">
        <f t="shared" si="8"/>
        <v>1.8603416157536037E-2</v>
      </c>
      <c r="Y120" s="97" t="s">
        <v>194</v>
      </c>
      <c r="Z120" s="97" t="s">
        <v>194</v>
      </c>
      <c r="AA120" s="97" t="s">
        <v>195</v>
      </c>
      <c r="AB120" s="97" t="s">
        <v>194</v>
      </c>
      <c r="AC120" s="97" t="s">
        <v>194</v>
      </c>
      <c r="AD120" s="97" t="s">
        <v>195</v>
      </c>
    </row>
    <row r="121" spans="2:30">
      <c r="B121" t="s">
        <v>190</v>
      </c>
      <c r="C121" s="93">
        <v>46</v>
      </c>
      <c r="D121" t="s">
        <v>75</v>
      </c>
      <c r="E121" t="s">
        <v>105</v>
      </c>
      <c r="F121" s="98">
        <v>6</v>
      </c>
      <c r="G121" s="95">
        <v>42766</v>
      </c>
      <c r="H121" t="s">
        <v>284</v>
      </c>
      <c r="I121" t="s">
        <v>285</v>
      </c>
      <c r="J121">
        <v>2.073</v>
      </c>
      <c r="K121">
        <v>2.242</v>
      </c>
      <c r="L121" s="96">
        <f t="shared" si="2"/>
        <v>1.8231999999999999</v>
      </c>
      <c r="M121" s="96">
        <f t="shared" si="0"/>
        <v>1.9922</v>
      </c>
      <c r="N121" s="95">
        <v>42820</v>
      </c>
      <c r="O121" s="96" t="s">
        <v>193</v>
      </c>
      <c r="P121" s="96" t="s">
        <v>193</v>
      </c>
      <c r="Q121" s="96" t="str">
        <f t="shared" si="3"/>
        <v/>
      </c>
      <c r="R121" s="96" t="str">
        <f t="shared" si="3"/>
        <v/>
      </c>
      <c r="S121" s="96" t="str">
        <f t="shared" si="4"/>
        <v/>
      </c>
      <c r="T121" s="96" t="str">
        <f t="shared" si="5"/>
        <v/>
      </c>
      <c r="U121" s="96" t="str">
        <f t="shared" si="6"/>
        <v/>
      </c>
      <c r="V121">
        <f t="shared" si="1"/>
        <v>54</v>
      </c>
      <c r="W121" s="96" t="str">
        <f t="shared" si="7"/>
        <v/>
      </c>
      <c r="X121" s="96" t="str">
        <f t="shared" si="8"/>
        <v/>
      </c>
      <c r="Y121" s="97" t="s">
        <v>194</v>
      </c>
      <c r="Z121" s="97" t="s">
        <v>194</v>
      </c>
      <c r="AA121" s="97" t="s">
        <v>194</v>
      </c>
      <c r="AB121" s="97" t="s">
        <v>194</v>
      </c>
      <c r="AC121" s="97" t="s">
        <v>194</v>
      </c>
      <c r="AD121" s="97" t="s">
        <v>194</v>
      </c>
    </row>
    <row r="122" spans="2:30">
      <c r="B122" t="s">
        <v>190</v>
      </c>
      <c r="C122" s="93">
        <v>47</v>
      </c>
      <c r="D122" t="s">
        <v>75</v>
      </c>
      <c r="E122" t="s">
        <v>105</v>
      </c>
      <c r="F122" s="98">
        <v>7</v>
      </c>
      <c r="G122" s="95">
        <v>42766</v>
      </c>
      <c r="H122" t="s">
        <v>286</v>
      </c>
      <c r="I122" t="s">
        <v>287</v>
      </c>
      <c r="J122">
        <v>2.1219999999999999</v>
      </c>
      <c r="K122">
        <v>2.2010000000000001</v>
      </c>
      <c r="L122" s="96">
        <f t="shared" si="2"/>
        <v>1.8721999999999999</v>
      </c>
      <c r="M122" s="96">
        <f t="shared" si="0"/>
        <v>1.9512</v>
      </c>
      <c r="N122" s="95">
        <v>42820</v>
      </c>
      <c r="O122" s="96">
        <v>0.80700000000000005</v>
      </c>
      <c r="P122" s="96">
        <v>1.651</v>
      </c>
      <c r="Q122" s="96">
        <f t="shared" si="3"/>
        <v>0.65640000000000009</v>
      </c>
      <c r="R122" s="96">
        <f t="shared" si="3"/>
        <v>1.5004</v>
      </c>
      <c r="S122" s="96">
        <f t="shared" si="4"/>
        <v>0.64939643200512753</v>
      </c>
      <c r="T122" s="96">
        <f t="shared" si="5"/>
        <v>0.42573257775158008</v>
      </c>
      <c r="U122" s="96">
        <f t="shared" si="6"/>
        <v>0.76896268962689618</v>
      </c>
      <c r="V122">
        <f t="shared" si="1"/>
        <v>54</v>
      </c>
      <c r="W122" s="96">
        <f t="shared" si="7"/>
        <v>0.22874533016018106</v>
      </c>
      <c r="X122" s="96">
        <f t="shared" si="8"/>
        <v>1.4488440602979479E-2</v>
      </c>
      <c r="Y122" s="97" t="s">
        <v>194</v>
      </c>
      <c r="Z122" s="97" t="s">
        <v>194</v>
      </c>
      <c r="AA122" s="97" t="s">
        <v>195</v>
      </c>
      <c r="AB122" s="97" t="s">
        <v>194</v>
      </c>
      <c r="AC122" s="97" t="s">
        <v>194</v>
      </c>
      <c r="AD122" s="97" t="s">
        <v>195</v>
      </c>
    </row>
    <row r="123" spans="2:30">
      <c r="B123" t="s">
        <v>190</v>
      </c>
      <c r="C123" s="93">
        <v>48</v>
      </c>
      <c r="D123" t="s">
        <v>75</v>
      </c>
      <c r="E123" t="s">
        <v>105</v>
      </c>
      <c r="F123" s="98">
        <v>8</v>
      </c>
      <c r="G123" s="95">
        <v>42766</v>
      </c>
      <c r="H123" t="s">
        <v>288</v>
      </c>
      <c r="I123" t="s">
        <v>289</v>
      </c>
      <c r="J123">
        <v>2.052</v>
      </c>
      <c r="K123">
        <v>2.2349999999999999</v>
      </c>
      <c r="L123" s="96">
        <f t="shared" si="2"/>
        <v>1.8022</v>
      </c>
      <c r="M123" s="96">
        <f t="shared" si="0"/>
        <v>1.9851999999999999</v>
      </c>
      <c r="N123" s="95">
        <v>42820</v>
      </c>
      <c r="O123" s="96">
        <v>0.83199999999999996</v>
      </c>
      <c r="P123" s="96">
        <v>1.6359999999999999</v>
      </c>
      <c r="Q123" s="96">
        <f t="shared" si="3"/>
        <v>0.68140000000000001</v>
      </c>
      <c r="R123" s="96">
        <f t="shared" si="3"/>
        <v>1.4853999999999998</v>
      </c>
      <c r="S123" s="96">
        <f t="shared" si="4"/>
        <v>0.62190655865053823</v>
      </c>
      <c r="T123" s="96">
        <f t="shared" si="5"/>
        <v>0.40771071303455714</v>
      </c>
      <c r="U123" s="96">
        <f t="shared" si="6"/>
        <v>0.74823695345557117</v>
      </c>
      <c r="V123">
        <f t="shared" si="1"/>
        <v>54</v>
      </c>
      <c r="W123" s="96">
        <f t="shared" si="7"/>
        <v>0.26139363580696173</v>
      </c>
      <c r="X123" s="96">
        <f t="shared" si="8"/>
        <v>1.7796989009063176E-2</v>
      </c>
      <c r="Y123" s="97" t="s">
        <v>194</v>
      </c>
      <c r="Z123" s="97" t="s">
        <v>194</v>
      </c>
      <c r="AA123" s="97" t="s">
        <v>195</v>
      </c>
      <c r="AB123" s="97" t="s">
        <v>194</v>
      </c>
      <c r="AC123" s="97" t="s">
        <v>194</v>
      </c>
      <c r="AD123" s="97" t="s">
        <v>195</v>
      </c>
    </row>
    <row r="124" spans="2:30">
      <c r="B124" t="s">
        <v>190</v>
      </c>
      <c r="C124" s="93">
        <v>49</v>
      </c>
      <c r="D124" t="s">
        <v>76</v>
      </c>
      <c r="E124" t="s">
        <v>105</v>
      </c>
      <c r="F124" s="94">
        <v>1</v>
      </c>
      <c r="G124" s="95">
        <v>42766</v>
      </c>
      <c r="H124" t="s">
        <v>290</v>
      </c>
      <c r="I124" t="s">
        <v>291</v>
      </c>
      <c r="J124">
        <v>2.012</v>
      </c>
      <c r="K124">
        <v>2.1030000000000002</v>
      </c>
      <c r="L124" s="96">
        <f t="shared" si="2"/>
        <v>1.7622</v>
      </c>
      <c r="M124" s="96">
        <f t="shared" si="0"/>
        <v>1.8532000000000002</v>
      </c>
      <c r="N124" s="95">
        <v>42820</v>
      </c>
      <c r="O124" s="96">
        <v>1.0001</v>
      </c>
      <c r="P124" s="96">
        <v>1.5992999999999999</v>
      </c>
      <c r="Q124" s="96">
        <f t="shared" si="3"/>
        <v>0.84949999999999992</v>
      </c>
      <c r="R124" s="96">
        <f t="shared" si="3"/>
        <v>1.4486999999999999</v>
      </c>
      <c r="S124" s="96">
        <f t="shared" si="4"/>
        <v>0.51793213029168084</v>
      </c>
      <c r="T124" s="96">
        <f t="shared" si="5"/>
        <v>0.33954695477554375</v>
      </c>
      <c r="U124" s="96">
        <f t="shared" si="6"/>
        <v>0.78172890135980988</v>
      </c>
      <c r="V124">
        <f t="shared" si="1"/>
        <v>54</v>
      </c>
      <c r="W124" s="96">
        <f t="shared" si="7"/>
        <v>0.38487870511676858</v>
      </c>
      <c r="X124" s="96">
        <f t="shared" si="8"/>
        <v>1.9065638695299446E-2</v>
      </c>
      <c r="Y124" s="97" t="s">
        <v>194</v>
      </c>
      <c r="Z124" s="97" t="s">
        <v>194</v>
      </c>
      <c r="AA124" s="97" t="s">
        <v>195</v>
      </c>
      <c r="AB124" s="97" t="s">
        <v>194</v>
      </c>
      <c r="AC124" s="97" t="s">
        <v>194</v>
      </c>
      <c r="AD124" s="97" t="s">
        <v>195</v>
      </c>
    </row>
    <row r="125" spans="2:30">
      <c r="B125" t="s">
        <v>190</v>
      </c>
      <c r="C125" s="93">
        <v>50</v>
      </c>
      <c r="D125" t="s">
        <v>76</v>
      </c>
      <c r="E125" t="s">
        <v>105</v>
      </c>
      <c r="F125" s="94">
        <v>2</v>
      </c>
      <c r="G125" s="95">
        <v>42766</v>
      </c>
      <c r="H125" t="s">
        <v>292</v>
      </c>
      <c r="I125" t="s">
        <v>293</v>
      </c>
      <c r="J125">
        <v>2.016</v>
      </c>
      <c r="K125">
        <v>2.1800000000000002</v>
      </c>
      <c r="L125" s="96">
        <f t="shared" si="2"/>
        <v>1.7662</v>
      </c>
      <c r="M125" s="96">
        <f t="shared" si="0"/>
        <v>1.9302000000000001</v>
      </c>
      <c r="N125" s="95">
        <v>42820</v>
      </c>
      <c r="O125" s="96" t="s">
        <v>193</v>
      </c>
      <c r="P125" s="96">
        <v>0.32769999999999999</v>
      </c>
      <c r="Q125" s="96" t="str">
        <f t="shared" si="3"/>
        <v/>
      </c>
      <c r="R125" s="96">
        <f t="shared" si="3"/>
        <v>0.17709999999999998</v>
      </c>
      <c r="S125" s="96" t="str">
        <f t="shared" si="4"/>
        <v/>
      </c>
      <c r="T125" s="96" t="str">
        <f t="shared" si="5"/>
        <v/>
      </c>
      <c r="U125" s="96">
        <f t="shared" si="6"/>
        <v>9.1752150036265662E-2</v>
      </c>
      <c r="V125">
        <f t="shared" si="1"/>
        <v>54</v>
      </c>
      <c r="W125" s="96" t="str">
        <f t="shared" si="7"/>
        <v/>
      </c>
      <c r="X125" s="96" t="str">
        <f t="shared" si="8"/>
        <v/>
      </c>
      <c r="Y125" s="97" t="s">
        <v>194</v>
      </c>
      <c r="Z125" s="97" t="s">
        <v>194</v>
      </c>
      <c r="AA125" s="97" t="s">
        <v>194</v>
      </c>
      <c r="AB125" s="97" t="s">
        <v>194</v>
      </c>
      <c r="AC125" s="97" t="s">
        <v>194</v>
      </c>
      <c r="AD125" s="97" t="s">
        <v>194</v>
      </c>
    </row>
    <row r="126" spans="2:30">
      <c r="B126" t="s">
        <v>190</v>
      </c>
      <c r="C126" s="93">
        <v>51</v>
      </c>
      <c r="D126" t="s">
        <v>76</v>
      </c>
      <c r="E126" t="s">
        <v>105</v>
      </c>
      <c r="F126" s="94">
        <v>3</v>
      </c>
      <c r="G126" s="95">
        <v>42766</v>
      </c>
      <c r="H126" t="s">
        <v>294</v>
      </c>
      <c r="I126" t="s">
        <v>295</v>
      </c>
      <c r="J126">
        <v>2.169</v>
      </c>
      <c r="K126">
        <v>2.1930000000000001</v>
      </c>
      <c r="L126" s="96">
        <f t="shared" si="2"/>
        <v>1.9192</v>
      </c>
      <c r="M126" s="96">
        <f t="shared" si="0"/>
        <v>1.9432</v>
      </c>
      <c r="N126" s="95">
        <v>42820</v>
      </c>
      <c r="O126" s="96">
        <v>0.86399999999999999</v>
      </c>
      <c r="P126" s="96">
        <v>1.599</v>
      </c>
      <c r="Q126" s="96">
        <f t="shared" si="3"/>
        <v>0.71340000000000003</v>
      </c>
      <c r="R126" s="96">
        <f t="shared" si="3"/>
        <v>1.4483999999999999</v>
      </c>
      <c r="S126" s="96">
        <f t="shared" si="4"/>
        <v>0.62828261775739891</v>
      </c>
      <c r="T126" s="96">
        <f t="shared" si="5"/>
        <v>0.41189074228276035</v>
      </c>
      <c r="U126" s="96">
        <f t="shared" si="6"/>
        <v>0.74536846438863724</v>
      </c>
      <c r="V126">
        <f t="shared" si="1"/>
        <v>54</v>
      </c>
      <c r="W126" s="96">
        <f t="shared" si="7"/>
        <v>0.25382111905297045</v>
      </c>
      <c r="X126" s="96">
        <f t="shared" si="8"/>
        <v>1.7830790438708017E-2</v>
      </c>
      <c r="Y126" s="97" t="s">
        <v>194</v>
      </c>
      <c r="Z126" s="97" t="s">
        <v>194</v>
      </c>
      <c r="AA126" s="97" t="s">
        <v>195</v>
      </c>
      <c r="AB126" s="97" t="s">
        <v>194</v>
      </c>
      <c r="AC126" s="97" t="s">
        <v>194</v>
      </c>
      <c r="AD126" s="97" t="s">
        <v>195</v>
      </c>
    </row>
    <row r="127" spans="2:30">
      <c r="B127" t="s">
        <v>190</v>
      </c>
      <c r="C127" s="93">
        <v>52</v>
      </c>
      <c r="D127" t="s">
        <v>76</v>
      </c>
      <c r="E127" t="s">
        <v>105</v>
      </c>
      <c r="F127" s="98">
        <v>4</v>
      </c>
      <c r="G127" s="95">
        <v>42766</v>
      </c>
      <c r="H127" t="s">
        <v>296</v>
      </c>
      <c r="I127" t="s">
        <v>297</v>
      </c>
      <c r="J127">
        <v>2.0409999999999999</v>
      </c>
      <c r="K127">
        <v>2.1389999999999998</v>
      </c>
      <c r="L127" s="96">
        <f t="shared" si="2"/>
        <v>1.7911999999999999</v>
      </c>
      <c r="M127" s="96">
        <f t="shared" si="0"/>
        <v>1.8891999999999998</v>
      </c>
      <c r="N127" s="95">
        <v>42820</v>
      </c>
      <c r="O127" s="96">
        <v>1.075</v>
      </c>
      <c r="P127" s="96">
        <v>1.6279999999999999</v>
      </c>
      <c r="Q127" s="96">
        <f t="shared" si="3"/>
        <v>0.92439999999999989</v>
      </c>
      <c r="R127" s="96">
        <f t="shared" si="3"/>
        <v>1.4773999999999998</v>
      </c>
      <c r="S127" s="96">
        <f t="shared" si="4"/>
        <v>0.4839213934792318</v>
      </c>
      <c r="T127" s="96">
        <f t="shared" si="5"/>
        <v>0.31725012969184796</v>
      </c>
      <c r="U127" s="96">
        <f t="shared" si="6"/>
        <v>0.78202413720093167</v>
      </c>
      <c r="V127">
        <f t="shared" si="1"/>
        <v>54</v>
      </c>
      <c r="W127" s="96">
        <f t="shared" si="7"/>
        <v>0.42527150418143489</v>
      </c>
      <c r="X127" s="96">
        <f t="shared" si="8"/>
        <v>2.1514891166947162E-2</v>
      </c>
      <c r="Y127" s="97" t="s">
        <v>194</v>
      </c>
      <c r="Z127" s="97" t="s">
        <v>194</v>
      </c>
      <c r="AA127" s="97" t="s">
        <v>195</v>
      </c>
      <c r="AB127" s="97" t="s">
        <v>194</v>
      </c>
      <c r="AC127" s="97" t="s">
        <v>195</v>
      </c>
      <c r="AD127" s="97" t="s">
        <v>195</v>
      </c>
    </row>
    <row r="128" spans="2:30">
      <c r="B128" t="s">
        <v>190</v>
      </c>
      <c r="C128" s="93">
        <v>53</v>
      </c>
      <c r="D128" t="s">
        <v>76</v>
      </c>
      <c r="E128" t="s">
        <v>105</v>
      </c>
      <c r="F128" s="98">
        <v>5</v>
      </c>
      <c r="G128" s="95">
        <v>42766</v>
      </c>
      <c r="H128" t="s">
        <v>298</v>
      </c>
      <c r="I128" t="s">
        <v>299</v>
      </c>
      <c r="J128">
        <v>2.0230000000000001</v>
      </c>
      <c r="K128">
        <v>2.1389999999999998</v>
      </c>
      <c r="L128" s="96">
        <f t="shared" si="2"/>
        <v>1.7732000000000001</v>
      </c>
      <c r="M128" s="96">
        <f t="shared" si="0"/>
        <v>1.8891999999999998</v>
      </c>
      <c r="N128" s="95">
        <v>42820</v>
      </c>
      <c r="O128" s="96" t="s">
        <v>193</v>
      </c>
      <c r="P128" s="96" t="s">
        <v>193</v>
      </c>
      <c r="Q128" s="96" t="str">
        <f t="shared" si="3"/>
        <v/>
      </c>
      <c r="R128" s="96" t="str">
        <f t="shared" si="3"/>
        <v/>
      </c>
      <c r="S128" s="96" t="str">
        <f t="shared" si="4"/>
        <v/>
      </c>
      <c r="T128" s="96" t="str">
        <f t="shared" si="5"/>
        <v/>
      </c>
      <c r="U128" s="96" t="str">
        <f t="shared" si="6"/>
        <v/>
      </c>
      <c r="V128">
        <f t="shared" si="1"/>
        <v>54</v>
      </c>
      <c r="W128" s="96" t="str">
        <f t="shared" si="7"/>
        <v/>
      </c>
      <c r="X128" s="96" t="str">
        <f t="shared" si="8"/>
        <v/>
      </c>
      <c r="Y128" s="97" t="s">
        <v>194</v>
      </c>
      <c r="Z128" s="97" t="s">
        <v>194</v>
      </c>
      <c r="AA128" s="97" t="s">
        <v>194</v>
      </c>
      <c r="AB128" s="97" t="s">
        <v>194</v>
      </c>
      <c r="AC128" s="97" t="s">
        <v>194</v>
      </c>
      <c r="AD128" s="97" t="s">
        <v>194</v>
      </c>
    </row>
    <row r="129" spans="2:30">
      <c r="B129" t="s">
        <v>190</v>
      </c>
      <c r="C129" s="93">
        <v>54</v>
      </c>
      <c r="D129" t="s">
        <v>76</v>
      </c>
      <c r="E129" t="s">
        <v>105</v>
      </c>
      <c r="F129" s="98">
        <v>6</v>
      </c>
      <c r="G129" s="95">
        <v>42766</v>
      </c>
      <c r="H129" t="s">
        <v>300</v>
      </c>
      <c r="I129" t="s">
        <v>301</v>
      </c>
      <c r="J129">
        <v>2.0419999999999998</v>
      </c>
      <c r="K129">
        <v>2.181</v>
      </c>
      <c r="L129" s="96">
        <f t="shared" si="2"/>
        <v>1.7921999999999998</v>
      </c>
      <c r="M129" s="96">
        <f t="shared" si="0"/>
        <v>1.9312</v>
      </c>
      <c r="N129" s="95">
        <v>42820</v>
      </c>
      <c r="O129" s="96" t="s">
        <v>193</v>
      </c>
      <c r="P129" s="96" t="s">
        <v>193</v>
      </c>
      <c r="Q129" s="96" t="str">
        <f t="shared" si="3"/>
        <v/>
      </c>
      <c r="R129" s="96" t="str">
        <f t="shared" si="3"/>
        <v/>
      </c>
      <c r="S129" s="96" t="str">
        <f t="shared" si="4"/>
        <v/>
      </c>
      <c r="T129" s="96" t="str">
        <f t="shared" si="5"/>
        <v/>
      </c>
      <c r="U129" s="96" t="str">
        <f t="shared" si="6"/>
        <v/>
      </c>
      <c r="V129">
        <f t="shared" si="1"/>
        <v>54</v>
      </c>
      <c r="W129" s="96" t="str">
        <f t="shared" si="7"/>
        <v/>
      </c>
      <c r="X129" s="96" t="str">
        <f t="shared" si="8"/>
        <v/>
      </c>
      <c r="Y129" s="97" t="s">
        <v>194</v>
      </c>
      <c r="Z129" s="97" t="s">
        <v>194</v>
      </c>
      <c r="AA129" s="97" t="s">
        <v>194</v>
      </c>
      <c r="AB129" s="97" t="s">
        <v>194</v>
      </c>
      <c r="AC129" s="97" t="s">
        <v>194</v>
      </c>
      <c r="AD129" s="97" t="s">
        <v>194</v>
      </c>
    </row>
    <row r="130" spans="2:30">
      <c r="B130" t="s">
        <v>190</v>
      </c>
      <c r="C130" s="93">
        <v>55</v>
      </c>
      <c r="D130" t="s">
        <v>76</v>
      </c>
      <c r="E130" t="s">
        <v>105</v>
      </c>
      <c r="F130" s="98">
        <v>7</v>
      </c>
      <c r="G130" s="95">
        <v>42766</v>
      </c>
      <c r="H130" t="s">
        <v>302</v>
      </c>
      <c r="I130" t="s">
        <v>303</v>
      </c>
      <c r="J130">
        <v>1.978</v>
      </c>
      <c r="K130">
        <v>2.2589999999999999</v>
      </c>
      <c r="L130" s="96">
        <f t="shared" si="2"/>
        <v>1.7282</v>
      </c>
      <c r="M130" s="96">
        <f t="shared" si="0"/>
        <v>2.0091999999999999</v>
      </c>
      <c r="N130" s="95">
        <v>42820</v>
      </c>
      <c r="O130" s="96" t="s">
        <v>193</v>
      </c>
      <c r="P130" s="96">
        <v>0.22600000000000001</v>
      </c>
      <c r="Q130" s="96" t="str">
        <f t="shared" si="3"/>
        <v/>
      </c>
      <c r="R130" s="96">
        <f t="shared" si="3"/>
        <v>7.5399999999999995E-2</v>
      </c>
      <c r="S130" s="96" t="str">
        <f t="shared" si="4"/>
        <v/>
      </c>
      <c r="T130" s="96" t="str">
        <f t="shared" si="5"/>
        <v/>
      </c>
      <c r="U130" s="96">
        <f t="shared" si="6"/>
        <v>3.7527374079235516E-2</v>
      </c>
      <c r="V130">
        <f t="shared" si="1"/>
        <v>54</v>
      </c>
      <c r="W130" s="96" t="str">
        <f t="shared" si="7"/>
        <v/>
      </c>
      <c r="X130" s="96" t="str">
        <f t="shared" si="8"/>
        <v/>
      </c>
      <c r="Y130" s="97" t="s">
        <v>194</v>
      </c>
      <c r="Z130" s="97" t="s">
        <v>194</v>
      </c>
      <c r="AA130" s="97" t="s">
        <v>195</v>
      </c>
      <c r="AB130" s="97" t="s">
        <v>194</v>
      </c>
      <c r="AC130" s="97" t="s">
        <v>194</v>
      </c>
      <c r="AD130" s="97" t="s">
        <v>194</v>
      </c>
    </row>
    <row r="131" spans="2:30">
      <c r="B131" t="s">
        <v>190</v>
      </c>
      <c r="C131" s="93">
        <v>56</v>
      </c>
      <c r="D131" t="s">
        <v>76</v>
      </c>
      <c r="E131" t="s">
        <v>105</v>
      </c>
      <c r="F131" s="98">
        <v>8</v>
      </c>
      <c r="G131" s="95">
        <v>42766</v>
      </c>
      <c r="H131" t="s">
        <v>304</v>
      </c>
      <c r="I131" t="s">
        <v>305</v>
      </c>
      <c r="J131">
        <v>2.1760000000000002</v>
      </c>
      <c r="K131">
        <v>2.3220000000000001</v>
      </c>
      <c r="L131" s="96">
        <f t="shared" si="2"/>
        <v>1.9262000000000001</v>
      </c>
      <c r="M131" s="96">
        <f t="shared" si="0"/>
        <v>2.0722</v>
      </c>
      <c r="N131" s="95">
        <v>42820</v>
      </c>
      <c r="O131" s="96">
        <v>0.81</v>
      </c>
      <c r="P131" s="96">
        <v>2.2909999999999999</v>
      </c>
      <c r="Q131" s="96">
        <f t="shared" si="3"/>
        <v>0.65939999999999999</v>
      </c>
      <c r="R131" s="96">
        <f t="shared" si="3"/>
        <v>2.1404000000000001</v>
      </c>
      <c r="S131" s="96">
        <f t="shared" si="4"/>
        <v>0.65766794725366007</v>
      </c>
      <c r="T131" s="96">
        <f t="shared" si="5"/>
        <v>0.43115523382900289</v>
      </c>
      <c r="U131" s="96">
        <f t="shared" si="6"/>
        <v>1.0329118810925586</v>
      </c>
      <c r="V131">
        <f t="shared" si="1"/>
        <v>54</v>
      </c>
      <c r="W131" s="96">
        <f t="shared" si="7"/>
        <v>0.21892167784600935</v>
      </c>
      <c r="X131" s="96">
        <f t="shared" si="8"/>
        <v>-1.3622405451697067E-3</v>
      </c>
      <c r="Y131" s="97" t="s">
        <v>194</v>
      </c>
      <c r="Z131" s="97" t="s">
        <v>194</v>
      </c>
      <c r="AA131" s="97" t="s">
        <v>195</v>
      </c>
      <c r="AB131" s="97" t="s">
        <v>194</v>
      </c>
      <c r="AC131" s="97" t="s">
        <v>195</v>
      </c>
      <c r="AD131" s="97" t="s">
        <v>195</v>
      </c>
    </row>
    <row r="132" spans="2:30">
      <c r="B132" t="s">
        <v>190</v>
      </c>
      <c r="C132" s="93">
        <v>57</v>
      </c>
      <c r="D132" t="s">
        <v>77</v>
      </c>
      <c r="E132" t="s">
        <v>105</v>
      </c>
      <c r="F132" s="94">
        <v>1</v>
      </c>
      <c r="G132" s="95">
        <v>42766</v>
      </c>
      <c r="H132" t="s">
        <v>306</v>
      </c>
      <c r="I132" t="s">
        <v>307</v>
      </c>
      <c r="J132">
        <v>2.1429999999999998</v>
      </c>
      <c r="K132">
        <v>2.1829999999999998</v>
      </c>
      <c r="L132" s="96">
        <f t="shared" si="2"/>
        <v>1.8931999999999998</v>
      </c>
      <c r="M132" s="96">
        <f t="shared" si="0"/>
        <v>1.9331999999999998</v>
      </c>
      <c r="N132" s="95">
        <v>42820</v>
      </c>
      <c r="O132" s="96">
        <v>0.88660000000000005</v>
      </c>
      <c r="P132" s="96">
        <v>1.266</v>
      </c>
      <c r="Q132" s="96">
        <f t="shared" si="3"/>
        <v>0.73599999999999999</v>
      </c>
      <c r="R132" s="96">
        <f t="shared" si="3"/>
        <v>1.1153999999999999</v>
      </c>
      <c r="S132" s="96">
        <f t="shared" si="4"/>
        <v>0.61124022818508339</v>
      </c>
      <c r="T132" s="96">
        <f t="shared" si="5"/>
        <v>0.40071805933273885</v>
      </c>
      <c r="U132" s="96">
        <f t="shared" si="6"/>
        <v>0.57697082557417756</v>
      </c>
      <c r="V132">
        <f t="shared" si="1"/>
        <v>54</v>
      </c>
      <c r="W132" s="96">
        <f t="shared" si="7"/>
        <v>0.2740614867160529</v>
      </c>
      <c r="X132" s="96" t="str">
        <f t="shared" si="8"/>
        <v/>
      </c>
      <c r="Y132" s="97" t="s">
        <v>194</v>
      </c>
      <c r="Z132" s="97" t="s">
        <v>194</v>
      </c>
      <c r="AA132" s="97" t="s">
        <v>195</v>
      </c>
      <c r="AB132" s="97" t="s">
        <v>194</v>
      </c>
      <c r="AC132" s="97" t="s">
        <v>194</v>
      </c>
      <c r="AD132" s="97" t="s">
        <v>195</v>
      </c>
    </row>
    <row r="133" spans="2:30">
      <c r="B133" t="s">
        <v>190</v>
      </c>
      <c r="C133" s="93">
        <v>58</v>
      </c>
      <c r="D133" t="s">
        <v>77</v>
      </c>
      <c r="E133" t="s">
        <v>105</v>
      </c>
      <c r="F133" s="94">
        <v>2</v>
      </c>
      <c r="G133" s="95">
        <v>42766</v>
      </c>
      <c r="H133" t="s">
        <v>308</v>
      </c>
      <c r="I133" t="s">
        <v>309</v>
      </c>
      <c r="J133">
        <v>2.0179999999999998</v>
      </c>
      <c r="K133">
        <v>2.2149999999999999</v>
      </c>
      <c r="L133" s="96">
        <f t="shared" si="2"/>
        <v>1.7681999999999998</v>
      </c>
      <c r="M133" s="96">
        <f t="shared" si="0"/>
        <v>1.9651999999999998</v>
      </c>
      <c r="N133" s="95">
        <v>42820</v>
      </c>
      <c r="O133" s="96">
        <v>0.93279999999999996</v>
      </c>
      <c r="P133" s="96">
        <v>0.74880000000000002</v>
      </c>
      <c r="Q133" s="96">
        <f t="shared" si="3"/>
        <v>0.78220000000000001</v>
      </c>
      <c r="R133" s="96">
        <f t="shared" si="3"/>
        <v>0.59820000000000007</v>
      </c>
      <c r="S133" s="96">
        <f t="shared" si="4"/>
        <v>0.55762922746295662</v>
      </c>
      <c r="T133" s="96">
        <f t="shared" si="5"/>
        <v>0.36557165505885048</v>
      </c>
      <c r="U133" s="96">
        <f t="shared" si="6"/>
        <v>0.30439649908406274</v>
      </c>
      <c r="V133">
        <f t="shared" si="1"/>
        <v>54</v>
      </c>
      <c r="W133" s="96">
        <f t="shared" si="7"/>
        <v>0.33773250895135787</v>
      </c>
      <c r="X133" s="96" t="str">
        <f t="shared" si="8"/>
        <v/>
      </c>
      <c r="Y133" s="97" t="s">
        <v>194</v>
      </c>
      <c r="Z133" s="97" t="s">
        <v>194</v>
      </c>
      <c r="AA133" s="97" t="s">
        <v>195</v>
      </c>
      <c r="AB133" s="97" t="s">
        <v>194</v>
      </c>
      <c r="AC133" s="97" t="s">
        <v>195</v>
      </c>
      <c r="AD133" s="97" t="s">
        <v>195</v>
      </c>
    </row>
    <row r="134" spans="2:30">
      <c r="B134" t="s">
        <v>190</v>
      </c>
      <c r="C134" s="93">
        <v>59</v>
      </c>
      <c r="D134" t="s">
        <v>77</v>
      </c>
      <c r="E134" t="s">
        <v>105</v>
      </c>
      <c r="F134" s="94">
        <v>3</v>
      </c>
      <c r="G134" s="95">
        <v>42766</v>
      </c>
      <c r="H134" t="s">
        <v>310</v>
      </c>
      <c r="I134" t="s">
        <v>311</v>
      </c>
      <c r="J134">
        <v>1.9</v>
      </c>
      <c r="K134">
        <v>2.2770000000000001</v>
      </c>
      <c r="L134" s="96">
        <f t="shared" si="2"/>
        <v>1.6501999999999999</v>
      </c>
      <c r="M134" s="96">
        <f t="shared" si="0"/>
        <v>2.0272000000000001</v>
      </c>
      <c r="N134" s="95">
        <v>42820</v>
      </c>
      <c r="O134" s="96">
        <v>0.88400000000000001</v>
      </c>
      <c r="P134" s="96">
        <v>1.38</v>
      </c>
      <c r="Q134" s="96">
        <f t="shared" si="3"/>
        <v>0.73340000000000005</v>
      </c>
      <c r="R134" s="96">
        <f t="shared" si="3"/>
        <v>1.2293999999999998</v>
      </c>
      <c r="S134" s="96">
        <f t="shared" si="4"/>
        <v>0.55556902193673485</v>
      </c>
      <c r="T134" s="96">
        <f t="shared" si="5"/>
        <v>0.36422102150721819</v>
      </c>
      <c r="U134" s="96">
        <f t="shared" si="6"/>
        <v>0.60645224940805043</v>
      </c>
      <c r="V134">
        <f t="shared" si="1"/>
        <v>54</v>
      </c>
      <c r="W134" s="96">
        <f t="shared" si="7"/>
        <v>0.34017930886373526</v>
      </c>
      <c r="X134" s="96" t="str">
        <f t="shared" si="8"/>
        <v/>
      </c>
      <c r="Y134" s="97" t="s">
        <v>194</v>
      </c>
      <c r="Z134" s="97" t="s">
        <v>194</v>
      </c>
      <c r="AA134" s="97" t="s">
        <v>194</v>
      </c>
      <c r="AB134" s="97" t="s">
        <v>194</v>
      </c>
      <c r="AC134" s="97" t="s">
        <v>194</v>
      </c>
      <c r="AD134" s="97" t="s">
        <v>194</v>
      </c>
    </row>
    <row r="135" spans="2:30">
      <c r="B135" t="s">
        <v>190</v>
      </c>
      <c r="C135" s="93">
        <v>60</v>
      </c>
      <c r="D135" t="s">
        <v>77</v>
      </c>
      <c r="E135" t="s">
        <v>105</v>
      </c>
      <c r="F135" s="98">
        <v>4</v>
      </c>
      <c r="G135" s="95">
        <v>42766</v>
      </c>
      <c r="H135" t="s">
        <v>312</v>
      </c>
      <c r="I135" t="s">
        <v>313</v>
      </c>
      <c r="J135">
        <v>2.0630000000000002</v>
      </c>
      <c r="K135">
        <v>2.2200000000000002</v>
      </c>
      <c r="L135" s="96">
        <f t="shared" si="2"/>
        <v>1.8132000000000001</v>
      </c>
      <c r="M135" s="96">
        <f t="shared" si="0"/>
        <v>1.9702000000000002</v>
      </c>
      <c r="N135" s="95">
        <v>42820</v>
      </c>
      <c r="O135" s="96">
        <v>0.874</v>
      </c>
      <c r="P135" s="96">
        <v>1.665</v>
      </c>
      <c r="Q135" s="96">
        <f t="shared" si="3"/>
        <v>0.72340000000000004</v>
      </c>
      <c r="R135" s="96">
        <f t="shared" si="3"/>
        <v>1.5144</v>
      </c>
      <c r="S135" s="96">
        <f t="shared" si="4"/>
        <v>0.60103684094418708</v>
      </c>
      <c r="T135" s="96">
        <f t="shared" si="5"/>
        <v>0.39402890285177111</v>
      </c>
      <c r="U135" s="96">
        <f t="shared" si="6"/>
        <v>0.76865292863668655</v>
      </c>
      <c r="V135">
        <f t="shared" si="1"/>
        <v>54</v>
      </c>
      <c r="W135" s="96">
        <f t="shared" si="7"/>
        <v>0.28617952381925527</v>
      </c>
      <c r="X135" s="96">
        <f t="shared" si="8"/>
        <v>1.6381998609185364E-2</v>
      </c>
      <c r="Y135" s="97" t="s">
        <v>194</v>
      </c>
      <c r="Z135" s="97" t="s">
        <v>194</v>
      </c>
      <c r="AA135" s="97" t="s">
        <v>194</v>
      </c>
      <c r="AB135" s="97" t="s">
        <v>194</v>
      </c>
      <c r="AC135" s="97" t="s">
        <v>194</v>
      </c>
      <c r="AD135" s="97" t="s">
        <v>195</v>
      </c>
    </row>
    <row r="136" spans="2:30">
      <c r="B136" t="s">
        <v>190</v>
      </c>
      <c r="C136" s="93">
        <v>61</v>
      </c>
      <c r="D136" t="s">
        <v>77</v>
      </c>
      <c r="E136" t="s">
        <v>105</v>
      </c>
      <c r="F136" s="98">
        <v>5</v>
      </c>
      <c r="G136" s="95">
        <v>42766</v>
      </c>
      <c r="H136" t="s">
        <v>314</v>
      </c>
      <c r="I136" t="s">
        <v>315</v>
      </c>
      <c r="J136">
        <v>1.978</v>
      </c>
      <c r="K136">
        <v>2.2389999999999999</v>
      </c>
      <c r="L136" s="96">
        <f t="shared" si="2"/>
        <v>1.7282</v>
      </c>
      <c r="M136" s="96">
        <f t="shared" si="0"/>
        <v>1.9891999999999999</v>
      </c>
      <c r="N136" s="95">
        <v>42820</v>
      </c>
      <c r="O136" s="96">
        <v>0.78600000000000003</v>
      </c>
      <c r="P136" s="96">
        <v>0.182</v>
      </c>
      <c r="Q136" s="96">
        <f t="shared" si="3"/>
        <v>0.63539999999999996</v>
      </c>
      <c r="R136" s="96">
        <f t="shared" si="3"/>
        <v>3.1399999999999983E-2</v>
      </c>
      <c r="S136" s="96">
        <f t="shared" si="4"/>
        <v>0.63233422057632227</v>
      </c>
      <c r="T136" s="96">
        <f t="shared" si="5"/>
        <v>0.41454689995027305</v>
      </c>
      <c r="U136" s="96">
        <f t="shared" si="6"/>
        <v>1.578524029760707E-2</v>
      </c>
      <c r="V136">
        <f t="shared" si="1"/>
        <v>54</v>
      </c>
      <c r="W136" s="96">
        <f t="shared" si="7"/>
        <v>0.24900923922051987</v>
      </c>
      <c r="X136" s="96" t="str">
        <f t="shared" si="8"/>
        <v/>
      </c>
      <c r="Y136" s="97" t="s">
        <v>194</v>
      </c>
      <c r="Z136" s="97" t="s">
        <v>194</v>
      </c>
      <c r="AA136" s="97" t="s">
        <v>195</v>
      </c>
      <c r="AB136" s="97" t="s">
        <v>195</v>
      </c>
      <c r="AC136" s="97" t="s">
        <v>195</v>
      </c>
      <c r="AD136" s="97" t="s">
        <v>194</v>
      </c>
    </row>
    <row r="137" spans="2:30">
      <c r="B137" t="s">
        <v>190</v>
      </c>
      <c r="C137" s="93">
        <v>62</v>
      </c>
      <c r="D137" t="s">
        <v>77</v>
      </c>
      <c r="E137" t="s">
        <v>105</v>
      </c>
      <c r="F137" s="98">
        <v>6</v>
      </c>
      <c r="G137" s="95">
        <v>42766</v>
      </c>
      <c r="H137" t="s">
        <v>316</v>
      </c>
      <c r="I137" t="s">
        <v>317</v>
      </c>
      <c r="J137">
        <v>2.109</v>
      </c>
      <c r="K137">
        <v>2.1589999999999998</v>
      </c>
      <c r="L137" s="96">
        <f t="shared" si="2"/>
        <v>1.8592</v>
      </c>
      <c r="M137" s="96">
        <f t="shared" si="0"/>
        <v>1.9091999999999998</v>
      </c>
      <c r="N137" s="95">
        <v>42820</v>
      </c>
      <c r="O137" s="96">
        <v>0.9224</v>
      </c>
      <c r="P137" s="96">
        <v>1.6374</v>
      </c>
      <c r="Q137" s="96">
        <f t="shared" si="3"/>
        <v>0.77180000000000004</v>
      </c>
      <c r="R137" s="96">
        <f t="shared" si="3"/>
        <v>1.4867999999999999</v>
      </c>
      <c r="S137" s="96">
        <f t="shared" si="4"/>
        <v>0.58487521514629948</v>
      </c>
      <c r="T137" s="96">
        <f t="shared" si="5"/>
        <v>0.38343363273249093</v>
      </c>
      <c r="U137" s="96">
        <f t="shared" si="6"/>
        <v>0.77875549968573232</v>
      </c>
      <c r="V137">
        <f t="shared" si="1"/>
        <v>54</v>
      </c>
      <c r="W137" s="96">
        <f t="shared" si="7"/>
        <v>0.30537385374548753</v>
      </c>
      <c r="X137" s="96">
        <f t="shared" si="8"/>
        <v>1.5933396495466514E-2</v>
      </c>
      <c r="Y137" s="97" t="s">
        <v>194</v>
      </c>
      <c r="Z137" s="97" t="s">
        <v>194</v>
      </c>
      <c r="AA137" s="97" t="s">
        <v>194</v>
      </c>
      <c r="AB137" s="97" t="s">
        <v>194</v>
      </c>
      <c r="AC137" s="97" t="s">
        <v>195</v>
      </c>
      <c r="AD137" s="97" t="s">
        <v>194</v>
      </c>
    </row>
    <row r="138" spans="2:30">
      <c r="B138" t="s">
        <v>190</v>
      </c>
      <c r="C138" s="93">
        <v>63</v>
      </c>
      <c r="D138" t="s">
        <v>77</v>
      </c>
      <c r="E138" t="s">
        <v>105</v>
      </c>
      <c r="F138" s="98">
        <v>7</v>
      </c>
      <c r="G138" s="95">
        <v>42766</v>
      </c>
      <c r="H138" t="s">
        <v>318</v>
      </c>
      <c r="I138" t="s">
        <v>319</v>
      </c>
      <c r="J138">
        <v>2.0139999999999998</v>
      </c>
      <c r="K138">
        <v>2.2909999999999999</v>
      </c>
      <c r="L138" s="96">
        <f t="shared" si="2"/>
        <v>1.7641999999999998</v>
      </c>
      <c r="M138" s="96">
        <f t="shared" si="0"/>
        <v>2.0411999999999999</v>
      </c>
      <c r="N138" s="95">
        <v>42820</v>
      </c>
      <c r="O138" s="96">
        <v>1.083</v>
      </c>
      <c r="P138" s="96">
        <v>1.6850000000000001</v>
      </c>
      <c r="Q138" s="96">
        <f t="shared" si="3"/>
        <v>0.9323999999999999</v>
      </c>
      <c r="R138" s="96">
        <f t="shared" si="3"/>
        <v>1.5344</v>
      </c>
      <c r="S138" s="96">
        <f t="shared" si="4"/>
        <v>0.47148849336809884</v>
      </c>
      <c r="T138" s="96">
        <f t="shared" si="5"/>
        <v>0.30909934482089146</v>
      </c>
      <c r="U138" s="96">
        <f t="shared" si="6"/>
        <v>0.75171467764060362</v>
      </c>
      <c r="V138">
        <f t="shared" si="1"/>
        <v>54</v>
      </c>
      <c r="W138" s="96">
        <f t="shared" si="7"/>
        <v>0.44003741880273295</v>
      </c>
      <c r="X138" s="96">
        <f t="shared" si="8"/>
        <v>3.0108191380188106E-2</v>
      </c>
      <c r="Y138" s="97" t="s">
        <v>194</v>
      </c>
      <c r="Z138" s="97" t="s">
        <v>194</v>
      </c>
      <c r="AA138" s="97" t="s">
        <v>195</v>
      </c>
      <c r="AB138" s="97" t="s">
        <v>194</v>
      </c>
      <c r="AC138" s="97" t="s">
        <v>194</v>
      </c>
      <c r="AD138" s="97" t="s">
        <v>195</v>
      </c>
    </row>
    <row r="139" spans="2:30">
      <c r="B139" t="s">
        <v>190</v>
      </c>
      <c r="C139" s="93">
        <v>64</v>
      </c>
      <c r="D139" t="s">
        <v>77</v>
      </c>
      <c r="E139" t="s">
        <v>105</v>
      </c>
      <c r="F139" s="98">
        <v>8</v>
      </c>
      <c r="G139" s="95">
        <v>42766</v>
      </c>
      <c r="H139" t="s">
        <v>320</v>
      </c>
      <c r="I139" t="s">
        <v>321</v>
      </c>
      <c r="J139">
        <v>2.0840000000000001</v>
      </c>
      <c r="K139">
        <v>2.2930000000000001</v>
      </c>
      <c r="L139" s="96">
        <f t="shared" si="2"/>
        <v>1.8342000000000001</v>
      </c>
      <c r="M139" s="96">
        <f t="shared" si="0"/>
        <v>2.0432000000000001</v>
      </c>
      <c r="N139" s="95">
        <v>42820</v>
      </c>
      <c r="O139" s="96">
        <v>1.29</v>
      </c>
      <c r="P139" s="96">
        <v>1.3160000000000001</v>
      </c>
      <c r="Q139" s="96">
        <f t="shared" si="3"/>
        <v>1.1394</v>
      </c>
      <c r="R139" s="96">
        <f t="shared" si="3"/>
        <v>1.1654</v>
      </c>
      <c r="S139" s="96">
        <f t="shared" si="4"/>
        <v>0.37880274779195289</v>
      </c>
      <c r="T139" s="96">
        <f t="shared" si="5"/>
        <v>0.24833624320802619</v>
      </c>
      <c r="U139" s="96">
        <f t="shared" si="6"/>
        <v>0.57037979639780734</v>
      </c>
      <c r="V139">
        <f t="shared" si="1"/>
        <v>54</v>
      </c>
      <c r="W139" s="96">
        <f t="shared" si="7"/>
        <v>0.5501155014347352</v>
      </c>
      <c r="X139" s="96" t="str">
        <f t="shared" si="8"/>
        <v/>
      </c>
      <c r="Y139" s="97" t="s">
        <v>194</v>
      </c>
      <c r="Z139" s="97" t="s">
        <v>194</v>
      </c>
      <c r="AA139" s="97" t="s">
        <v>194</v>
      </c>
      <c r="AB139" s="97" t="s">
        <v>194</v>
      </c>
      <c r="AC139" s="97" t="s">
        <v>195</v>
      </c>
      <c r="AD139" s="97" t="s">
        <v>195</v>
      </c>
    </row>
    <row r="140" spans="2:30">
      <c r="B140" t="s">
        <v>190</v>
      </c>
      <c r="C140" s="93">
        <v>65</v>
      </c>
      <c r="D140" t="s">
        <v>78</v>
      </c>
      <c r="E140" t="s">
        <v>105</v>
      </c>
      <c r="F140" s="94">
        <v>1</v>
      </c>
      <c r="G140" s="95">
        <v>42767</v>
      </c>
      <c r="H140" t="s">
        <v>322</v>
      </c>
      <c r="I140" t="s">
        <v>323</v>
      </c>
      <c r="J140">
        <v>2.1709999999999998</v>
      </c>
      <c r="K140">
        <v>2.1469999999999998</v>
      </c>
      <c r="L140" s="96">
        <f t="shared" si="2"/>
        <v>1.9211999999999998</v>
      </c>
      <c r="M140" s="96">
        <f t="shared" ref="M140:M203" si="9">IF(K140&gt;0,(K140*$F$32-($F$29+$F$30)),"")</f>
        <v>1.8971999999999998</v>
      </c>
      <c r="N140" s="95">
        <v>42818</v>
      </c>
      <c r="O140" s="96">
        <v>0.96099999999999997</v>
      </c>
      <c r="P140" s="96">
        <v>1.704</v>
      </c>
      <c r="Q140" s="96">
        <f t="shared" si="3"/>
        <v>0.81040000000000001</v>
      </c>
      <c r="R140" s="96">
        <f t="shared" si="3"/>
        <v>1.5533999999999999</v>
      </c>
      <c r="S140" s="96">
        <f t="shared" si="4"/>
        <v>0.57818030397668119</v>
      </c>
      <c r="T140" s="96">
        <f t="shared" si="5"/>
        <v>0.37904456982794305</v>
      </c>
      <c r="U140" s="96">
        <f t="shared" si="6"/>
        <v>0.81878557874762814</v>
      </c>
      <c r="V140">
        <f t="shared" ref="V140:V203" si="10">IFERROR(IF((N140-G140)&gt;0,(IFERROR(N140-G140,"")),""),"")</f>
        <v>51</v>
      </c>
      <c r="W140" s="96">
        <f t="shared" si="7"/>
        <v>0.31332505465952354</v>
      </c>
      <c r="X140" s="96">
        <f t="shared" si="8"/>
        <v>1.2749901364562137E-2</v>
      </c>
      <c r="Y140" s="97" t="s">
        <v>194</v>
      </c>
      <c r="Z140" s="97" t="s">
        <v>194</v>
      </c>
      <c r="AA140" s="97" t="s">
        <v>195</v>
      </c>
      <c r="AB140" s="97" t="s">
        <v>194</v>
      </c>
      <c r="AC140" s="97" t="s">
        <v>194</v>
      </c>
      <c r="AD140" s="97" t="s">
        <v>195</v>
      </c>
    </row>
    <row r="141" spans="2:30">
      <c r="B141" t="s">
        <v>190</v>
      </c>
      <c r="C141" s="93">
        <v>66</v>
      </c>
      <c r="D141" t="s">
        <v>78</v>
      </c>
      <c r="E141" t="s">
        <v>105</v>
      </c>
      <c r="F141" s="94">
        <v>2</v>
      </c>
      <c r="G141" s="95">
        <v>42767</v>
      </c>
      <c r="H141" t="s">
        <v>324</v>
      </c>
      <c r="I141" t="s">
        <v>325</v>
      </c>
      <c r="J141">
        <v>1.9730000000000001</v>
      </c>
      <c r="K141">
        <v>2.1469999999999998</v>
      </c>
      <c r="L141" s="96">
        <f t="shared" ref="L141:L204" si="11">IF(J141&gt;0,(J141*$F$31-($F$29+$F$30)),"")</f>
        <v>1.7232000000000001</v>
      </c>
      <c r="M141" s="96">
        <f t="shared" si="9"/>
        <v>1.8971999999999998</v>
      </c>
      <c r="N141" s="95">
        <v>42818</v>
      </c>
      <c r="O141" s="96">
        <v>1.1456</v>
      </c>
      <c r="P141" s="96">
        <v>0.21360000000000001</v>
      </c>
      <c r="Q141" s="96">
        <f t="shared" ref="Q141:R204" si="12">IFERROR(IF(O141&gt;0,O141-($F$29),""),"")</f>
        <v>0.99499999999999988</v>
      </c>
      <c r="R141" s="96">
        <f t="shared" si="12"/>
        <v>6.3E-2</v>
      </c>
      <c r="S141" s="96">
        <f t="shared" ref="S141:S204" si="13">IFERROR(1-Q141/L141,"")</f>
        <v>0.42258588672237707</v>
      </c>
      <c r="T141" s="96">
        <f t="shared" ref="T141:T204" si="14">IFERROR($F$26*(1-W141),"")</f>
        <v>0.27703967870635648</v>
      </c>
      <c r="U141" s="96">
        <f t="shared" ref="U141:U204" si="15">IFERROR(R141/M141,"")</f>
        <v>3.3206831119544596E-2</v>
      </c>
      <c r="V141">
        <f t="shared" si="10"/>
        <v>51</v>
      </c>
      <c r="W141" s="96">
        <f t="shared" ref="W141:W204" si="16">IFERROR(1-(S141/$F$25),"")</f>
        <v>0.49811652408268758</v>
      </c>
      <c r="X141" s="96" t="str">
        <f t="shared" ref="X141:X204" si="17">IFERROR(LN(T141/(U141-(1-T141)))/V141,"")</f>
        <v/>
      </c>
      <c r="Y141" s="97" t="s">
        <v>194</v>
      </c>
      <c r="Z141" s="97" t="s">
        <v>194</v>
      </c>
      <c r="AA141" s="97" t="s">
        <v>195</v>
      </c>
      <c r="AB141" s="97" t="s">
        <v>194</v>
      </c>
      <c r="AC141" s="97" t="s">
        <v>194</v>
      </c>
      <c r="AD141" s="97" t="s">
        <v>195</v>
      </c>
    </row>
    <row r="142" spans="2:30">
      <c r="B142" t="s">
        <v>190</v>
      </c>
      <c r="C142" s="93">
        <v>67</v>
      </c>
      <c r="D142" t="s">
        <v>78</v>
      </c>
      <c r="E142" t="s">
        <v>105</v>
      </c>
      <c r="F142" s="94">
        <v>3</v>
      </c>
      <c r="G142" s="95">
        <v>42767</v>
      </c>
      <c r="H142" t="s">
        <v>326</v>
      </c>
      <c r="I142" t="s">
        <v>327</v>
      </c>
      <c r="J142">
        <v>2.1629999999999998</v>
      </c>
      <c r="K142">
        <v>2.169</v>
      </c>
      <c r="L142" s="96">
        <f t="shared" si="11"/>
        <v>1.9131999999999998</v>
      </c>
      <c r="M142" s="96">
        <f t="shared" si="9"/>
        <v>1.9192</v>
      </c>
      <c r="N142" s="95">
        <v>42818</v>
      </c>
      <c r="O142" s="96">
        <v>0.89059999999999995</v>
      </c>
      <c r="P142" s="96">
        <v>1.4942</v>
      </c>
      <c r="Q142" s="96">
        <f t="shared" si="12"/>
        <v>0.74</v>
      </c>
      <c r="R142" s="96">
        <f t="shared" si="12"/>
        <v>1.3435999999999999</v>
      </c>
      <c r="S142" s="96">
        <f t="shared" si="13"/>
        <v>0.61321346435291657</v>
      </c>
      <c r="T142" s="96">
        <f t="shared" si="14"/>
        <v>0.40201167734300475</v>
      </c>
      <c r="U142" s="96">
        <f t="shared" si="15"/>
        <v>0.70008336807002913</v>
      </c>
      <c r="V142">
        <f t="shared" si="10"/>
        <v>51</v>
      </c>
      <c r="W142" s="96">
        <f t="shared" si="16"/>
        <v>0.27171797582789003</v>
      </c>
      <c r="X142" s="96">
        <f t="shared" si="17"/>
        <v>2.6874057629953419E-2</v>
      </c>
      <c r="Y142" s="97" t="s">
        <v>194</v>
      </c>
      <c r="Z142" s="97" t="s">
        <v>194</v>
      </c>
      <c r="AA142" s="97" t="s">
        <v>195</v>
      </c>
      <c r="AB142" s="97" t="s">
        <v>194</v>
      </c>
      <c r="AC142" s="97" t="s">
        <v>195</v>
      </c>
      <c r="AD142" s="97" t="s">
        <v>195</v>
      </c>
    </row>
    <row r="143" spans="2:30">
      <c r="B143" t="s">
        <v>190</v>
      </c>
      <c r="C143" s="93">
        <v>68</v>
      </c>
      <c r="D143" t="s">
        <v>78</v>
      </c>
      <c r="E143" t="s">
        <v>105</v>
      </c>
      <c r="F143" s="98">
        <v>4</v>
      </c>
      <c r="G143" s="95">
        <v>42767</v>
      </c>
      <c r="H143" t="s">
        <v>328</v>
      </c>
      <c r="I143" t="s">
        <v>329</v>
      </c>
      <c r="J143">
        <v>2.0419999999999998</v>
      </c>
      <c r="K143">
        <v>2.2829999999999999</v>
      </c>
      <c r="L143" s="96">
        <f t="shared" si="11"/>
        <v>1.7921999999999998</v>
      </c>
      <c r="M143" s="96">
        <f t="shared" si="9"/>
        <v>2.0331999999999999</v>
      </c>
      <c r="N143" s="95">
        <v>42818</v>
      </c>
      <c r="O143" s="96">
        <v>1.018</v>
      </c>
      <c r="P143" s="96">
        <v>1.885</v>
      </c>
      <c r="Q143" s="96">
        <f t="shared" si="12"/>
        <v>0.86739999999999995</v>
      </c>
      <c r="R143" s="96">
        <f t="shared" si="12"/>
        <v>1.7343999999999999</v>
      </c>
      <c r="S143" s="96">
        <f t="shared" si="13"/>
        <v>0.51601383774132348</v>
      </c>
      <c r="T143" s="96">
        <f t="shared" si="14"/>
        <v>0.33828935680903865</v>
      </c>
      <c r="U143" s="96">
        <f t="shared" si="15"/>
        <v>0.85303954357662803</v>
      </c>
      <c r="V143">
        <f t="shared" si="10"/>
        <v>51</v>
      </c>
      <c r="W143" s="96">
        <f t="shared" si="16"/>
        <v>0.38715696230246621</v>
      </c>
      <c r="X143" s="96">
        <f t="shared" si="17"/>
        <v>1.1174660310154306E-2</v>
      </c>
      <c r="Y143" s="97" t="s">
        <v>194</v>
      </c>
      <c r="Z143" s="97" t="s">
        <v>194</v>
      </c>
      <c r="AA143" s="97" t="s">
        <v>195</v>
      </c>
      <c r="AB143" s="97" t="s">
        <v>194</v>
      </c>
      <c r="AC143" s="97" t="s">
        <v>194</v>
      </c>
      <c r="AD143" s="97" t="s">
        <v>195</v>
      </c>
    </row>
    <row r="144" spans="2:30">
      <c r="B144" t="s">
        <v>190</v>
      </c>
      <c r="C144" s="93">
        <v>69</v>
      </c>
      <c r="D144" t="s">
        <v>78</v>
      </c>
      <c r="E144" t="s">
        <v>105</v>
      </c>
      <c r="F144" s="98">
        <v>5</v>
      </c>
      <c r="G144" s="95">
        <v>42767</v>
      </c>
      <c r="H144" t="s">
        <v>330</v>
      </c>
      <c r="I144" t="s">
        <v>331</v>
      </c>
      <c r="J144">
        <v>2.0179999999999998</v>
      </c>
      <c r="K144">
        <v>2.1349999999999998</v>
      </c>
      <c r="L144" s="96">
        <f t="shared" si="11"/>
        <v>1.7681999999999998</v>
      </c>
      <c r="M144" s="96">
        <f t="shared" si="9"/>
        <v>1.8851999999999998</v>
      </c>
      <c r="N144" s="95">
        <v>42818</v>
      </c>
      <c r="O144" s="96" t="s">
        <v>193</v>
      </c>
      <c r="P144" s="96">
        <v>2.403</v>
      </c>
      <c r="Q144" s="96" t="str">
        <f t="shared" si="12"/>
        <v/>
      </c>
      <c r="R144" s="96">
        <f t="shared" si="12"/>
        <v>2.2524000000000002</v>
      </c>
      <c r="S144" s="96" t="str">
        <f t="shared" si="13"/>
        <v/>
      </c>
      <c r="T144" s="96" t="str">
        <f t="shared" si="14"/>
        <v/>
      </c>
      <c r="U144" s="96">
        <f t="shared" si="15"/>
        <v>1.1947803946530875</v>
      </c>
      <c r="V144">
        <f t="shared" si="10"/>
        <v>51</v>
      </c>
      <c r="W144" s="96" t="str">
        <f t="shared" si="16"/>
        <v/>
      </c>
      <c r="X144" s="96" t="str">
        <f t="shared" si="17"/>
        <v/>
      </c>
      <c r="Y144" s="97" t="s">
        <v>194</v>
      </c>
      <c r="Z144" s="97" t="s">
        <v>194</v>
      </c>
      <c r="AA144" s="97" t="s">
        <v>195</v>
      </c>
      <c r="AB144" s="97" t="s">
        <v>194</v>
      </c>
      <c r="AC144" s="97" t="s">
        <v>194</v>
      </c>
      <c r="AD144" s="97" t="s">
        <v>194</v>
      </c>
    </row>
    <row r="145" spans="2:30">
      <c r="B145" t="s">
        <v>190</v>
      </c>
      <c r="C145" s="93">
        <v>70</v>
      </c>
      <c r="D145" t="s">
        <v>78</v>
      </c>
      <c r="E145" t="s">
        <v>105</v>
      </c>
      <c r="F145" s="98">
        <v>6</v>
      </c>
      <c r="G145" s="95">
        <v>42767</v>
      </c>
      <c r="H145" t="s">
        <v>332</v>
      </c>
      <c r="I145" t="s">
        <v>333</v>
      </c>
      <c r="J145">
        <v>2.016</v>
      </c>
      <c r="K145">
        <v>2.1920000000000002</v>
      </c>
      <c r="L145" s="96">
        <f t="shared" si="11"/>
        <v>1.7662</v>
      </c>
      <c r="M145" s="96">
        <f t="shared" si="9"/>
        <v>1.9422000000000001</v>
      </c>
      <c r="N145" s="95">
        <v>42818</v>
      </c>
      <c r="O145" s="96">
        <v>0.84299999999999997</v>
      </c>
      <c r="P145" s="96">
        <v>1.536</v>
      </c>
      <c r="Q145" s="96">
        <f t="shared" si="12"/>
        <v>0.6923999999999999</v>
      </c>
      <c r="R145" s="96">
        <f t="shared" si="12"/>
        <v>1.3854</v>
      </c>
      <c r="S145" s="96">
        <f t="shared" si="13"/>
        <v>0.60797191711018006</v>
      </c>
      <c r="T145" s="96">
        <f t="shared" si="14"/>
        <v>0.3985754135924221</v>
      </c>
      <c r="U145" s="96">
        <f t="shared" si="15"/>
        <v>0.713314797652147</v>
      </c>
      <c r="V145">
        <f t="shared" si="10"/>
        <v>51</v>
      </c>
      <c r="W145" s="96">
        <f t="shared" si="16"/>
        <v>0.27794309131807593</v>
      </c>
      <c r="X145" s="96">
        <f t="shared" si="17"/>
        <v>2.4909384121300952E-2</v>
      </c>
      <c r="Y145" s="97" t="s">
        <v>194</v>
      </c>
      <c r="Z145" s="97" t="s">
        <v>194</v>
      </c>
      <c r="AA145" s="97" t="s">
        <v>195</v>
      </c>
      <c r="AB145" s="97" t="s">
        <v>195</v>
      </c>
      <c r="AC145" s="97" t="s">
        <v>195</v>
      </c>
      <c r="AD145" s="97" t="s">
        <v>195</v>
      </c>
    </row>
    <row r="146" spans="2:30">
      <c r="B146" t="s">
        <v>190</v>
      </c>
      <c r="C146" s="93">
        <v>71</v>
      </c>
      <c r="D146" t="s">
        <v>78</v>
      </c>
      <c r="E146" t="s">
        <v>105</v>
      </c>
      <c r="F146" s="98">
        <v>7</v>
      </c>
      <c r="G146" s="95">
        <v>42767</v>
      </c>
      <c r="H146" t="s">
        <v>334</v>
      </c>
      <c r="I146" t="s">
        <v>335</v>
      </c>
      <c r="J146">
        <v>1.9930000000000001</v>
      </c>
      <c r="K146">
        <v>2.2160000000000002</v>
      </c>
      <c r="L146" s="96">
        <f t="shared" si="11"/>
        <v>1.7432000000000001</v>
      </c>
      <c r="M146" s="96">
        <f t="shared" si="9"/>
        <v>1.9662000000000002</v>
      </c>
      <c r="N146" s="95">
        <v>42818</v>
      </c>
      <c r="O146" s="96">
        <v>0.83740000000000003</v>
      </c>
      <c r="P146" s="96">
        <v>1.6388</v>
      </c>
      <c r="Q146" s="96">
        <f t="shared" si="12"/>
        <v>0.68680000000000008</v>
      </c>
      <c r="R146" s="96">
        <f t="shared" si="12"/>
        <v>1.4882</v>
      </c>
      <c r="S146" s="96">
        <f t="shared" si="13"/>
        <v>0.60601193207893522</v>
      </c>
      <c r="T146" s="96">
        <f t="shared" si="14"/>
        <v>0.39729048278809059</v>
      </c>
      <c r="U146" s="96">
        <f t="shared" si="15"/>
        <v>0.75689146577153887</v>
      </c>
      <c r="V146">
        <f t="shared" si="10"/>
        <v>51</v>
      </c>
      <c r="W146" s="96">
        <f t="shared" si="16"/>
        <v>0.2802708645143287</v>
      </c>
      <c r="X146" s="96">
        <f t="shared" si="17"/>
        <v>1.8559496444030359E-2</v>
      </c>
      <c r="Y146" s="97" t="s">
        <v>194</v>
      </c>
      <c r="Z146" s="97" t="s">
        <v>194</v>
      </c>
      <c r="AA146" s="97" t="s">
        <v>195</v>
      </c>
      <c r="AB146" s="97" t="s">
        <v>194</v>
      </c>
      <c r="AC146" s="97" t="s">
        <v>194</v>
      </c>
      <c r="AD146" s="97" t="s">
        <v>195</v>
      </c>
    </row>
    <row r="147" spans="2:30">
      <c r="B147" t="s">
        <v>190</v>
      </c>
      <c r="C147" s="93">
        <v>72</v>
      </c>
      <c r="D147" t="s">
        <v>78</v>
      </c>
      <c r="E147" t="s">
        <v>105</v>
      </c>
      <c r="F147" s="98">
        <v>8</v>
      </c>
      <c r="G147" s="95">
        <v>42767</v>
      </c>
      <c r="H147" t="s">
        <v>336</v>
      </c>
      <c r="I147" t="s">
        <v>337</v>
      </c>
      <c r="J147">
        <v>1.956</v>
      </c>
      <c r="K147">
        <v>2.2250000000000001</v>
      </c>
      <c r="L147" s="96">
        <f t="shared" si="11"/>
        <v>1.7061999999999999</v>
      </c>
      <c r="M147" s="96">
        <f t="shared" si="9"/>
        <v>1.9752000000000001</v>
      </c>
      <c r="N147" s="95">
        <v>42818</v>
      </c>
      <c r="O147" s="96">
        <v>0.82550000000000001</v>
      </c>
      <c r="P147" s="96">
        <v>1.5403</v>
      </c>
      <c r="Q147" s="96">
        <f t="shared" si="12"/>
        <v>0.67490000000000006</v>
      </c>
      <c r="R147" s="96">
        <f t="shared" si="12"/>
        <v>1.3896999999999999</v>
      </c>
      <c r="S147" s="96">
        <f t="shared" si="13"/>
        <v>0.60444262102918755</v>
      </c>
      <c r="T147" s="96">
        <f t="shared" si="14"/>
        <v>0.39626167079348168</v>
      </c>
      <c r="U147" s="96">
        <f t="shared" si="15"/>
        <v>0.70357432158768729</v>
      </c>
      <c r="V147">
        <f t="shared" si="10"/>
        <v>51</v>
      </c>
      <c r="W147" s="96">
        <f t="shared" si="16"/>
        <v>0.2821346543596347</v>
      </c>
      <c r="X147" s="96">
        <f t="shared" si="17"/>
        <v>2.7030314009055617E-2</v>
      </c>
      <c r="Y147" s="97" t="s">
        <v>194</v>
      </c>
      <c r="Z147" s="97" t="s">
        <v>194</v>
      </c>
      <c r="AA147" s="97" t="s">
        <v>195</v>
      </c>
      <c r="AB147" s="97" t="s">
        <v>194</v>
      </c>
      <c r="AC147" s="97" t="s">
        <v>194</v>
      </c>
      <c r="AD147" s="97" t="s">
        <v>195</v>
      </c>
    </row>
    <row r="148" spans="2:30">
      <c r="B148" t="s">
        <v>190</v>
      </c>
      <c r="C148" s="93">
        <v>73</v>
      </c>
      <c r="D148" t="s">
        <v>81</v>
      </c>
      <c r="E148" t="s">
        <v>105</v>
      </c>
      <c r="F148" s="94">
        <v>1</v>
      </c>
      <c r="G148" s="95">
        <v>42767</v>
      </c>
      <c r="H148" t="s">
        <v>338</v>
      </c>
      <c r="I148" t="s">
        <v>339</v>
      </c>
      <c r="J148">
        <v>2.016</v>
      </c>
      <c r="K148">
        <v>2.1829999999999998</v>
      </c>
      <c r="L148" s="96">
        <f t="shared" si="11"/>
        <v>1.7662</v>
      </c>
      <c r="M148" s="96">
        <f t="shared" si="9"/>
        <v>1.9331999999999998</v>
      </c>
      <c r="N148" s="95">
        <v>42818</v>
      </c>
      <c r="O148" s="96">
        <v>0.74199999999999999</v>
      </c>
      <c r="P148" s="96">
        <v>0.17480000000000001</v>
      </c>
      <c r="Q148" s="96">
        <f t="shared" si="12"/>
        <v>0.59139999999999993</v>
      </c>
      <c r="R148" s="96">
        <f t="shared" si="12"/>
        <v>2.4199999999999999E-2</v>
      </c>
      <c r="S148" s="96">
        <f t="shared" si="13"/>
        <v>0.66515683388064772</v>
      </c>
      <c r="T148" s="96">
        <f t="shared" si="14"/>
        <v>0.43606481271035341</v>
      </c>
      <c r="U148" s="96">
        <f t="shared" si="15"/>
        <v>1.2518104696875648E-2</v>
      </c>
      <c r="V148">
        <f t="shared" si="10"/>
        <v>51</v>
      </c>
      <c r="W148" s="96">
        <f t="shared" si="16"/>
        <v>0.21002751320588153</v>
      </c>
      <c r="X148" s="96" t="str">
        <f t="shared" si="17"/>
        <v/>
      </c>
      <c r="Y148" s="97" t="s">
        <v>194</v>
      </c>
      <c r="Z148" s="97" t="s">
        <v>194</v>
      </c>
      <c r="AA148" s="97" t="s">
        <v>195</v>
      </c>
      <c r="AB148" s="97" t="s">
        <v>194</v>
      </c>
      <c r="AC148" s="97" t="s">
        <v>195</v>
      </c>
      <c r="AD148" s="97" t="s">
        <v>195</v>
      </c>
    </row>
    <row r="149" spans="2:30">
      <c r="B149" t="s">
        <v>190</v>
      </c>
      <c r="C149" s="93">
        <v>74</v>
      </c>
      <c r="D149" t="s">
        <v>81</v>
      </c>
      <c r="E149" t="s">
        <v>105</v>
      </c>
      <c r="F149" s="94">
        <v>2</v>
      </c>
      <c r="G149" s="95">
        <v>42767</v>
      </c>
      <c r="H149" t="s">
        <v>340</v>
      </c>
      <c r="I149" t="s">
        <v>341</v>
      </c>
      <c r="J149">
        <v>2.0459999999999998</v>
      </c>
      <c r="K149">
        <v>2.2189999999999999</v>
      </c>
      <c r="L149" s="96">
        <f t="shared" si="11"/>
        <v>1.7961999999999998</v>
      </c>
      <c r="M149" s="96">
        <f t="shared" si="9"/>
        <v>1.9691999999999998</v>
      </c>
      <c r="N149" s="95">
        <v>42818</v>
      </c>
      <c r="O149" s="96">
        <v>1.1950000000000001</v>
      </c>
      <c r="P149" s="96">
        <v>0.35499999999999998</v>
      </c>
      <c r="Q149" s="96">
        <f t="shared" si="12"/>
        <v>1.0444</v>
      </c>
      <c r="R149" s="96">
        <f t="shared" si="12"/>
        <v>0.20439999999999997</v>
      </c>
      <c r="S149" s="96">
        <f t="shared" si="13"/>
        <v>0.41855027279812929</v>
      </c>
      <c r="T149" s="96">
        <f t="shared" si="14"/>
        <v>0.27439400306955747</v>
      </c>
      <c r="U149" s="96">
        <f t="shared" si="15"/>
        <v>0.10379849685151329</v>
      </c>
      <c r="V149">
        <f t="shared" si="10"/>
        <v>51</v>
      </c>
      <c r="W149" s="96">
        <f t="shared" si="16"/>
        <v>0.50290941472906259</v>
      </c>
      <c r="X149" s="96" t="str">
        <f t="shared" si="17"/>
        <v/>
      </c>
      <c r="Y149" s="97" t="s">
        <v>194</v>
      </c>
      <c r="Z149" s="97" t="s">
        <v>194</v>
      </c>
      <c r="AA149" s="97" t="s">
        <v>195</v>
      </c>
      <c r="AB149" s="97" t="s">
        <v>194</v>
      </c>
      <c r="AC149" s="97" t="s">
        <v>195</v>
      </c>
      <c r="AD149" s="97" t="s">
        <v>195</v>
      </c>
    </row>
    <row r="150" spans="2:30">
      <c r="B150" t="s">
        <v>190</v>
      </c>
      <c r="C150" s="93">
        <v>75</v>
      </c>
      <c r="D150" t="s">
        <v>81</v>
      </c>
      <c r="E150" t="s">
        <v>105</v>
      </c>
      <c r="F150" s="94">
        <v>3</v>
      </c>
      <c r="G150" s="95">
        <v>42767</v>
      </c>
      <c r="H150" t="s">
        <v>342</v>
      </c>
      <c r="I150" t="s">
        <v>343</v>
      </c>
      <c r="J150">
        <v>2.044</v>
      </c>
      <c r="K150">
        <v>2.1779999999999999</v>
      </c>
      <c r="L150" s="96">
        <f t="shared" si="11"/>
        <v>1.7942</v>
      </c>
      <c r="M150" s="96">
        <f t="shared" si="9"/>
        <v>1.9281999999999999</v>
      </c>
      <c r="N150" s="95">
        <v>42818</v>
      </c>
      <c r="O150" s="96">
        <v>0.85780000000000001</v>
      </c>
      <c r="P150" s="96">
        <v>0.15579999999999999</v>
      </c>
      <c r="Q150" s="96">
        <f t="shared" si="12"/>
        <v>0.70720000000000005</v>
      </c>
      <c r="R150" s="96">
        <f t="shared" si="12"/>
        <v>5.1999999999999824E-3</v>
      </c>
      <c r="S150" s="96">
        <f t="shared" si="13"/>
        <v>0.605841043361944</v>
      </c>
      <c r="T150" s="96">
        <f t="shared" si="14"/>
        <v>0.39717845123015816</v>
      </c>
      <c r="U150" s="96">
        <f t="shared" si="15"/>
        <v>2.6968156830204245E-3</v>
      </c>
      <c r="V150">
        <f t="shared" si="10"/>
        <v>51</v>
      </c>
      <c r="W150" s="96">
        <f t="shared" si="16"/>
        <v>0.28047382023522083</v>
      </c>
      <c r="X150" s="96" t="str">
        <f t="shared" si="17"/>
        <v/>
      </c>
      <c r="Y150" s="97" t="s">
        <v>194</v>
      </c>
      <c r="Z150" s="97" t="s">
        <v>194</v>
      </c>
      <c r="AA150" s="97" t="s">
        <v>195</v>
      </c>
      <c r="AB150" s="97" t="s">
        <v>194</v>
      </c>
      <c r="AC150" s="97" t="s">
        <v>195</v>
      </c>
      <c r="AD150" s="97" t="s">
        <v>195</v>
      </c>
    </row>
    <row r="151" spans="2:30">
      <c r="B151" t="s">
        <v>190</v>
      </c>
      <c r="C151" s="93">
        <v>76</v>
      </c>
      <c r="D151" t="s">
        <v>81</v>
      </c>
      <c r="E151" t="s">
        <v>105</v>
      </c>
      <c r="F151" s="98">
        <v>4</v>
      </c>
      <c r="G151" s="95">
        <v>42767</v>
      </c>
      <c r="H151" t="s">
        <v>344</v>
      </c>
      <c r="I151" t="s">
        <v>345</v>
      </c>
      <c r="J151">
        <v>2.1819999999999999</v>
      </c>
      <c r="K151">
        <v>2.1379999999999999</v>
      </c>
      <c r="L151" s="96">
        <f t="shared" si="11"/>
        <v>1.9321999999999999</v>
      </c>
      <c r="M151" s="96">
        <f t="shared" si="9"/>
        <v>1.8881999999999999</v>
      </c>
      <c r="N151" s="95">
        <v>42818</v>
      </c>
      <c r="O151" s="96">
        <v>0.94399999999999995</v>
      </c>
      <c r="P151" s="96">
        <v>0.29499999999999998</v>
      </c>
      <c r="Q151" s="96">
        <f t="shared" si="12"/>
        <v>0.79339999999999988</v>
      </c>
      <c r="R151" s="96">
        <f t="shared" si="12"/>
        <v>0.14439999999999997</v>
      </c>
      <c r="S151" s="96">
        <f t="shared" si="13"/>
        <v>0.58937998136838843</v>
      </c>
      <c r="T151" s="96">
        <f t="shared" si="14"/>
        <v>0.38638687614649697</v>
      </c>
      <c r="U151" s="96">
        <f t="shared" si="15"/>
        <v>7.6474949687533086E-2</v>
      </c>
      <c r="V151">
        <f t="shared" si="10"/>
        <v>51</v>
      </c>
      <c r="W151" s="96">
        <f t="shared" si="16"/>
        <v>0.30002377509692579</v>
      </c>
      <c r="X151" s="96" t="str">
        <f t="shared" si="17"/>
        <v/>
      </c>
      <c r="Y151" s="97" t="s">
        <v>194</v>
      </c>
      <c r="Z151" s="97" t="s">
        <v>194</v>
      </c>
      <c r="AA151" s="97" t="s">
        <v>195</v>
      </c>
      <c r="AB151" s="97" t="s">
        <v>194</v>
      </c>
      <c r="AC151" s="97" t="s">
        <v>195</v>
      </c>
      <c r="AD151" s="97" t="s">
        <v>194</v>
      </c>
    </row>
    <row r="152" spans="2:30">
      <c r="B152" t="s">
        <v>190</v>
      </c>
      <c r="C152" s="93">
        <v>77</v>
      </c>
      <c r="D152" t="s">
        <v>81</v>
      </c>
      <c r="E152" t="s">
        <v>105</v>
      </c>
      <c r="F152" s="98">
        <v>5</v>
      </c>
      <c r="G152" s="95">
        <v>42767</v>
      </c>
      <c r="H152" t="s">
        <v>346</v>
      </c>
      <c r="I152" t="s">
        <v>347</v>
      </c>
      <c r="J152">
        <v>2.0680000000000001</v>
      </c>
      <c r="K152">
        <v>2.198</v>
      </c>
      <c r="L152" s="96">
        <f t="shared" si="11"/>
        <v>1.8182</v>
      </c>
      <c r="M152" s="96">
        <f t="shared" si="9"/>
        <v>1.9481999999999999</v>
      </c>
      <c r="N152" s="95">
        <v>42818</v>
      </c>
      <c r="O152" s="96">
        <v>0.94699999999999995</v>
      </c>
      <c r="P152" s="96">
        <v>1.698</v>
      </c>
      <c r="Q152" s="96">
        <f t="shared" si="12"/>
        <v>0.7964</v>
      </c>
      <c r="R152" s="96">
        <f t="shared" si="12"/>
        <v>1.5473999999999999</v>
      </c>
      <c r="S152" s="96">
        <f t="shared" si="13"/>
        <v>0.56198438015619845</v>
      </c>
      <c r="T152" s="96">
        <f t="shared" si="14"/>
        <v>0.36842681454420612</v>
      </c>
      <c r="U152" s="96">
        <f t="shared" si="15"/>
        <v>0.79427163535571299</v>
      </c>
      <c r="V152">
        <f t="shared" si="10"/>
        <v>51</v>
      </c>
      <c r="W152" s="96">
        <f t="shared" si="16"/>
        <v>0.33256011857933676</v>
      </c>
      <c r="X152" s="96">
        <f t="shared" si="17"/>
        <v>1.6026345125444878E-2</v>
      </c>
      <c r="Y152" s="97" t="s">
        <v>194</v>
      </c>
      <c r="Z152" s="97" t="s">
        <v>194</v>
      </c>
      <c r="AA152" s="97" t="s">
        <v>195</v>
      </c>
      <c r="AB152" s="97" t="s">
        <v>194</v>
      </c>
      <c r="AC152" s="97" t="s">
        <v>194</v>
      </c>
      <c r="AD152" s="97" t="s">
        <v>195</v>
      </c>
    </row>
    <row r="153" spans="2:30">
      <c r="B153" t="s">
        <v>190</v>
      </c>
      <c r="C153" s="93">
        <v>78</v>
      </c>
      <c r="D153" t="s">
        <v>81</v>
      </c>
      <c r="E153" t="s">
        <v>105</v>
      </c>
      <c r="F153" s="98">
        <v>6</v>
      </c>
      <c r="G153" s="95">
        <v>42767</v>
      </c>
      <c r="H153" t="s">
        <v>348</v>
      </c>
      <c r="I153" t="s">
        <v>349</v>
      </c>
      <c r="J153">
        <v>2.1560000000000001</v>
      </c>
      <c r="K153">
        <v>2.198</v>
      </c>
      <c r="L153" s="96">
        <f t="shared" si="11"/>
        <v>1.9062000000000001</v>
      </c>
      <c r="M153" s="96">
        <f t="shared" si="9"/>
        <v>1.9481999999999999</v>
      </c>
      <c r="N153" s="95">
        <v>42818</v>
      </c>
      <c r="O153" s="96">
        <v>0.90669999999999995</v>
      </c>
      <c r="P153" s="96">
        <v>1.6845000000000001</v>
      </c>
      <c r="Q153" s="96">
        <f t="shared" si="12"/>
        <v>0.75609999999999999</v>
      </c>
      <c r="R153" s="96">
        <f t="shared" si="12"/>
        <v>1.5339</v>
      </c>
      <c r="S153" s="96">
        <f t="shared" si="13"/>
        <v>0.60334697303535834</v>
      </c>
      <c r="T153" s="96">
        <f t="shared" si="14"/>
        <v>0.39554338374764592</v>
      </c>
      <c r="U153" s="96">
        <f t="shared" si="15"/>
        <v>0.78734216199568841</v>
      </c>
      <c r="V153">
        <f t="shared" si="10"/>
        <v>51</v>
      </c>
      <c r="W153" s="96">
        <f t="shared" si="16"/>
        <v>0.2834358990078879</v>
      </c>
      <c r="X153" s="96">
        <f t="shared" si="17"/>
        <v>1.5125489226115613E-2</v>
      </c>
      <c r="Y153" s="97" t="s">
        <v>194</v>
      </c>
      <c r="Z153" s="97" t="s">
        <v>194</v>
      </c>
      <c r="AA153" s="97" t="s">
        <v>195</v>
      </c>
      <c r="AB153" s="97" t="s">
        <v>194</v>
      </c>
      <c r="AC153" s="97" t="s">
        <v>194</v>
      </c>
      <c r="AD153" s="97" t="s">
        <v>195</v>
      </c>
    </row>
    <row r="154" spans="2:30">
      <c r="B154" t="s">
        <v>190</v>
      </c>
      <c r="C154" s="93">
        <v>79</v>
      </c>
      <c r="D154" t="s">
        <v>81</v>
      </c>
      <c r="E154" t="s">
        <v>105</v>
      </c>
      <c r="F154" s="98">
        <v>7</v>
      </c>
      <c r="G154" s="95">
        <v>42767</v>
      </c>
      <c r="H154" t="s">
        <v>350</v>
      </c>
      <c r="I154" t="s">
        <v>351</v>
      </c>
      <c r="J154">
        <v>1.944</v>
      </c>
      <c r="K154">
        <v>2.169</v>
      </c>
      <c r="L154" s="96">
        <f t="shared" si="11"/>
        <v>1.6941999999999999</v>
      </c>
      <c r="M154" s="96">
        <f t="shared" si="9"/>
        <v>1.9192</v>
      </c>
      <c r="N154" s="95">
        <v>42818</v>
      </c>
      <c r="O154" s="96">
        <v>0.85370000000000001</v>
      </c>
      <c r="P154" s="96">
        <v>1.5528</v>
      </c>
      <c r="Q154" s="96">
        <f t="shared" si="12"/>
        <v>0.70310000000000006</v>
      </c>
      <c r="R154" s="96">
        <f t="shared" si="12"/>
        <v>1.4021999999999999</v>
      </c>
      <c r="S154" s="96">
        <f t="shared" si="13"/>
        <v>0.58499586825640415</v>
      </c>
      <c r="T154" s="96">
        <f t="shared" si="14"/>
        <v>0.38351273073341463</v>
      </c>
      <c r="U154" s="96">
        <f t="shared" si="15"/>
        <v>0.73061692371821585</v>
      </c>
      <c r="V154">
        <f t="shared" si="10"/>
        <v>51</v>
      </c>
      <c r="W154" s="96">
        <f t="shared" si="16"/>
        <v>0.30523056026555329</v>
      </c>
      <c r="X154" s="96">
        <f t="shared" si="17"/>
        <v>2.3765444991071194E-2</v>
      </c>
      <c r="Y154" s="97" t="s">
        <v>194</v>
      </c>
      <c r="Z154" s="97" t="s">
        <v>194</v>
      </c>
      <c r="AA154" s="97" t="s">
        <v>195</v>
      </c>
      <c r="AB154" s="97" t="s">
        <v>194</v>
      </c>
      <c r="AC154" s="97" t="s">
        <v>194</v>
      </c>
      <c r="AD154" s="97" t="s">
        <v>195</v>
      </c>
    </row>
    <row r="155" spans="2:30">
      <c r="B155" t="s">
        <v>190</v>
      </c>
      <c r="C155" s="93">
        <v>80</v>
      </c>
      <c r="D155" t="s">
        <v>81</v>
      </c>
      <c r="E155" t="s">
        <v>105</v>
      </c>
      <c r="F155" s="98">
        <v>8</v>
      </c>
      <c r="G155" s="95">
        <v>42767</v>
      </c>
      <c r="H155" t="s">
        <v>352</v>
      </c>
      <c r="I155" t="s">
        <v>353</v>
      </c>
      <c r="J155">
        <v>1.9450000000000001</v>
      </c>
      <c r="K155">
        <v>2.1749999999999998</v>
      </c>
      <c r="L155" s="96">
        <f t="shared" si="11"/>
        <v>1.6952</v>
      </c>
      <c r="M155" s="96">
        <f t="shared" si="9"/>
        <v>1.9251999999999998</v>
      </c>
      <c r="N155" s="95">
        <v>42818</v>
      </c>
      <c r="O155" s="96">
        <v>0.92400000000000004</v>
      </c>
      <c r="P155" s="96">
        <v>0.23799999999999999</v>
      </c>
      <c r="Q155" s="96">
        <f t="shared" si="12"/>
        <v>0.77340000000000009</v>
      </c>
      <c r="R155" s="96">
        <f t="shared" si="12"/>
        <v>8.7399999999999978E-2</v>
      </c>
      <c r="S155" s="96">
        <f t="shared" si="13"/>
        <v>0.54377064653138274</v>
      </c>
      <c r="T155" s="96">
        <f t="shared" si="14"/>
        <v>0.3564862195787688</v>
      </c>
      <c r="U155" s="96">
        <f t="shared" si="15"/>
        <v>4.5397880739663402E-2</v>
      </c>
      <c r="V155">
        <f t="shared" si="10"/>
        <v>51</v>
      </c>
      <c r="W155" s="96">
        <f t="shared" si="16"/>
        <v>0.35419163119788266</v>
      </c>
      <c r="X155" s="96" t="str">
        <f t="shared" si="17"/>
        <v/>
      </c>
      <c r="Y155" s="97" t="s">
        <v>194</v>
      </c>
      <c r="Z155" s="97" t="s">
        <v>194</v>
      </c>
      <c r="AA155" s="97" t="s">
        <v>195</v>
      </c>
      <c r="AB155" s="97" t="s">
        <v>195</v>
      </c>
      <c r="AC155" s="97" t="s">
        <v>195</v>
      </c>
      <c r="AD155" s="97" t="s">
        <v>194</v>
      </c>
    </row>
    <row r="156" spans="2:30">
      <c r="B156" t="s">
        <v>190</v>
      </c>
      <c r="C156" s="93">
        <v>81</v>
      </c>
      <c r="D156" t="s">
        <v>82</v>
      </c>
      <c r="E156" t="s">
        <v>105</v>
      </c>
      <c r="F156" s="94">
        <v>1</v>
      </c>
      <c r="G156" s="95">
        <v>42767</v>
      </c>
      <c r="H156" t="s">
        <v>354</v>
      </c>
      <c r="I156" t="s">
        <v>355</v>
      </c>
      <c r="J156">
        <v>2.0779999999999998</v>
      </c>
      <c r="K156">
        <v>2.2210000000000001</v>
      </c>
      <c r="L156" s="96">
        <f t="shared" si="11"/>
        <v>1.8281999999999998</v>
      </c>
      <c r="M156" s="96">
        <f t="shared" si="9"/>
        <v>1.9712000000000001</v>
      </c>
      <c r="N156" s="95">
        <v>42818</v>
      </c>
      <c r="O156" s="96">
        <v>0.85099999999999998</v>
      </c>
      <c r="P156" s="96">
        <v>1.8420000000000001</v>
      </c>
      <c r="Q156" s="96">
        <f t="shared" si="12"/>
        <v>0.70039999999999991</v>
      </c>
      <c r="R156" s="96">
        <f t="shared" si="12"/>
        <v>1.6914</v>
      </c>
      <c r="S156" s="96">
        <f t="shared" si="13"/>
        <v>0.61689093097035341</v>
      </c>
      <c r="T156" s="96">
        <f t="shared" si="14"/>
        <v>0.40442255807082561</v>
      </c>
      <c r="U156" s="96">
        <f t="shared" si="15"/>
        <v>0.85805600649350644</v>
      </c>
      <c r="V156">
        <f t="shared" si="10"/>
        <v>51</v>
      </c>
      <c r="W156" s="96">
        <f t="shared" si="16"/>
        <v>0.26735043827748994</v>
      </c>
      <c r="X156" s="96">
        <f t="shared" si="17"/>
        <v>8.4762911230470001E-3</v>
      </c>
      <c r="Y156" s="97" t="s">
        <v>194</v>
      </c>
      <c r="Z156" s="97" t="s">
        <v>194</v>
      </c>
      <c r="AA156" s="97" t="s">
        <v>195</v>
      </c>
      <c r="AB156" s="97" t="s">
        <v>194</v>
      </c>
      <c r="AC156" s="97" t="s">
        <v>195</v>
      </c>
      <c r="AD156" s="97" t="s">
        <v>195</v>
      </c>
    </row>
    <row r="157" spans="2:30">
      <c r="B157" t="s">
        <v>190</v>
      </c>
      <c r="C157" s="93">
        <v>82</v>
      </c>
      <c r="D157" t="s">
        <v>82</v>
      </c>
      <c r="E157" t="s">
        <v>105</v>
      </c>
      <c r="F157" s="94">
        <v>2</v>
      </c>
      <c r="G157" s="95">
        <v>42767</v>
      </c>
      <c r="H157" t="s">
        <v>356</v>
      </c>
      <c r="I157" t="s">
        <v>357</v>
      </c>
      <c r="J157">
        <v>2.0510000000000002</v>
      </c>
      <c r="K157">
        <v>2.0390000000000001</v>
      </c>
      <c r="L157" s="96">
        <f t="shared" si="11"/>
        <v>1.8012000000000001</v>
      </c>
      <c r="M157" s="96">
        <f t="shared" si="9"/>
        <v>1.7892000000000001</v>
      </c>
      <c r="N157" s="95">
        <v>42819</v>
      </c>
      <c r="O157" s="96">
        <v>0.748</v>
      </c>
      <c r="P157" s="96">
        <v>1.5940000000000001</v>
      </c>
      <c r="Q157" s="96">
        <f t="shared" si="12"/>
        <v>0.59739999999999993</v>
      </c>
      <c r="R157" s="96">
        <f t="shared" si="12"/>
        <v>1.4434</v>
      </c>
      <c r="S157" s="96">
        <f t="shared" si="13"/>
        <v>0.66833222296246952</v>
      </c>
      <c r="T157" s="96">
        <f t="shared" si="14"/>
        <v>0.4381465404694575</v>
      </c>
      <c r="U157" s="96">
        <f t="shared" si="15"/>
        <v>0.80672926447574334</v>
      </c>
      <c r="V157">
        <f t="shared" si="10"/>
        <v>52</v>
      </c>
      <c r="W157" s="96">
        <f t="shared" si="16"/>
        <v>0.20625626726547563</v>
      </c>
      <c r="X157" s="96">
        <f t="shared" si="17"/>
        <v>1.1188504966848371E-2</v>
      </c>
      <c r="Y157" s="97" t="s">
        <v>194</v>
      </c>
      <c r="Z157" s="97" t="s">
        <v>194</v>
      </c>
      <c r="AA157" s="97" t="s">
        <v>195</v>
      </c>
      <c r="AB157" s="97" t="s">
        <v>194</v>
      </c>
      <c r="AC157" s="97" t="s">
        <v>195</v>
      </c>
      <c r="AD157" s="97" t="s">
        <v>195</v>
      </c>
    </row>
    <row r="158" spans="2:30">
      <c r="B158" t="s">
        <v>190</v>
      </c>
      <c r="C158" s="93">
        <v>83</v>
      </c>
      <c r="D158" t="s">
        <v>82</v>
      </c>
      <c r="E158" t="s">
        <v>105</v>
      </c>
      <c r="F158" s="94">
        <v>3</v>
      </c>
      <c r="G158" s="95">
        <v>42767</v>
      </c>
      <c r="H158" t="s">
        <v>358</v>
      </c>
      <c r="I158" t="s">
        <v>359</v>
      </c>
      <c r="J158">
        <v>1.903</v>
      </c>
      <c r="K158">
        <v>2.21</v>
      </c>
      <c r="L158" s="96">
        <f t="shared" si="11"/>
        <v>1.6532</v>
      </c>
      <c r="M158" s="96">
        <f t="shared" si="9"/>
        <v>1.9601999999999999</v>
      </c>
      <c r="N158" s="95">
        <v>42819</v>
      </c>
      <c r="O158" s="96">
        <v>0.90200000000000002</v>
      </c>
      <c r="P158" s="96">
        <v>0.98799999999999999</v>
      </c>
      <c r="Q158" s="96">
        <f t="shared" si="12"/>
        <v>0.75140000000000007</v>
      </c>
      <c r="R158" s="96">
        <f t="shared" si="12"/>
        <v>0.83739999999999992</v>
      </c>
      <c r="S158" s="96">
        <f t="shared" si="13"/>
        <v>0.54548753931768679</v>
      </c>
      <c r="T158" s="96">
        <f t="shared" si="14"/>
        <v>0.35761178349568068</v>
      </c>
      <c r="U158" s="96">
        <f t="shared" si="15"/>
        <v>0.42720130598918477</v>
      </c>
      <c r="V158">
        <f t="shared" si="10"/>
        <v>52</v>
      </c>
      <c r="W158" s="96">
        <f t="shared" si="16"/>
        <v>0.35215256613101331</v>
      </c>
      <c r="X158" s="96" t="str">
        <f t="shared" si="17"/>
        <v/>
      </c>
      <c r="Y158" s="97" t="s">
        <v>194</v>
      </c>
      <c r="Z158" s="97" t="s">
        <v>194</v>
      </c>
      <c r="AA158" s="97" t="s">
        <v>195</v>
      </c>
      <c r="AB158" s="97" t="s">
        <v>194</v>
      </c>
      <c r="AC158" s="97" t="s">
        <v>194</v>
      </c>
      <c r="AD158" s="97" t="s">
        <v>195</v>
      </c>
    </row>
    <row r="159" spans="2:30">
      <c r="B159" t="s">
        <v>190</v>
      </c>
      <c r="C159" s="93">
        <v>84</v>
      </c>
      <c r="D159" t="s">
        <v>82</v>
      </c>
      <c r="E159" t="s">
        <v>105</v>
      </c>
      <c r="F159" s="98">
        <v>4</v>
      </c>
      <c r="G159" s="95">
        <v>42767</v>
      </c>
      <c r="H159" t="s">
        <v>360</v>
      </c>
      <c r="I159" t="s">
        <v>361</v>
      </c>
      <c r="J159">
        <v>2.0880000000000001</v>
      </c>
      <c r="K159">
        <v>2.2999999999999998</v>
      </c>
      <c r="L159" s="96">
        <f t="shared" si="11"/>
        <v>1.8382000000000001</v>
      </c>
      <c r="M159" s="96">
        <f t="shared" si="9"/>
        <v>2.0501999999999998</v>
      </c>
      <c r="N159" s="95">
        <v>42819</v>
      </c>
      <c r="O159" s="96">
        <v>0.90300000000000002</v>
      </c>
      <c r="P159" s="96">
        <v>1.6379999999999999</v>
      </c>
      <c r="Q159" s="96">
        <f t="shared" si="12"/>
        <v>0.75239999999999996</v>
      </c>
      <c r="R159" s="96">
        <f t="shared" si="12"/>
        <v>1.4873999999999998</v>
      </c>
      <c r="S159" s="96">
        <f t="shared" si="13"/>
        <v>0.5906865411815907</v>
      </c>
      <c r="T159" s="96">
        <f t="shared" si="14"/>
        <v>0.38724343317367949</v>
      </c>
      <c r="U159" s="96">
        <f t="shared" si="15"/>
        <v>0.72549019607843135</v>
      </c>
      <c r="V159">
        <f t="shared" si="10"/>
        <v>52</v>
      </c>
      <c r="W159" s="96">
        <f t="shared" si="16"/>
        <v>0.29847204135202998</v>
      </c>
      <c r="X159" s="96">
        <f t="shared" si="17"/>
        <v>2.3731264400509981E-2</v>
      </c>
      <c r="Y159" s="97" t="s">
        <v>194</v>
      </c>
      <c r="Z159" s="97" t="s">
        <v>194</v>
      </c>
      <c r="AA159" s="97" t="s">
        <v>195</v>
      </c>
      <c r="AB159" s="97" t="s">
        <v>194</v>
      </c>
      <c r="AC159" s="97" t="s">
        <v>194</v>
      </c>
      <c r="AD159" s="97" t="s">
        <v>195</v>
      </c>
    </row>
    <row r="160" spans="2:30">
      <c r="B160" t="s">
        <v>190</v>
      </c>
      <c r="C160" s="93">
        <v>85</v>
      </c>
      <c r="D160" t="s">
        <v>82</v>
      </c>
      <c r="E160" t="s">
        <v>105</v>
      </c>
      <c r="F160" s="98">
        <v>5</v>
      </c>
      <c r="G160" s="95">
        <v>42767</v>
      </c>
      <c r="H160" t="s">
        <v>362</v>
      </c>
      <c r="I160" t="s">
        <v>363</v>
      </c>
      <c r="J160">
        <v>1.982</v>
      </c>
      <c r="K160">
        <v>2.2440000000000002</v>
      </c>
      <c r="L160" s="96">
        <f t="shared" si="11"/>
        <v>1.7322</v>
      </c>
      <c r="M160" s="96">
        <f t="shared" si="9"/>
        <v>1.9942000000000002</v>
      </c>
      <c r="N160" s="95">
        <v>42819</v>
      </c>
      <c r="O160" s="96">
        <v>1.256</v>
      </c>
      <c r="P160" s="96">
        <v>1.4850000000000001</v>
      </c>
      <c r="Q160" s="96">
        <f t="shared" si="12"/>
        <v>1.1053999999999999</v>
      </c>
      <c r="R160" s="96">
        <f t="shared" si="12"/>
        <v>1.3344</v>
      </c>
      <c r="S160" s="96">
        <f t="shared" si="13"/>
        <v>0.3618519801408614</v>
      </c>
      <c r="T160" s="96">
        <f t="shared" si="14"/>
        <v>0.23722362593557661</v>
      </c>
      <c r="U160" s="96">
        <f t="shared" si="15"/>
        <v>0.66914050747166776</v>
      </c>
      <c r="V160">
        <f t="shared" si="10"/>
        <v>52</v>
      </c>
      <c r="W160" s="96">
        <f t="shared" si="16"/>
        <v>0.57024705446453516</v>
      </c>
      <c r="X160" s="96" t="str">
        <f t="shared" si="17"/>
        <v/>
      </c>
      <c r="Y160" s="97" t="s">
        <v>194</v>
      </c>
      <c r="Z160" s="97" t="s">
        <v>194</v>
      </c>
      <c r="AA160" s="97" t="s">
        <v>195</v>
      </c>
      <c r="AB160" s="97" t="s">
        <v>194</v>
      </c>
      <c r="AC160" s="97" t="s">
        <v>195</v>
      </c>
      <c r="AD160" s="97" t="s">
        <v>195</v>
      </c>
    </row>
    <row r="161" spans="2:30">
      <c r="B161" t="s">
        <v>190</v>
      </c>
      <c r="C161" s="93">
        <v>86</v>
      </c>
      <c r="D161" t="s">
        <v>82</v>
      </c>
      <c r="E161" t="s">
        <v>105</v>
      </c>
      <c r="F161" s="98">
        <v>6</v>
      </c>
      <c r="G161" s="95">
        <v>42767</v>
      </c>
      <c r="H161" t="s">
        <v>364</v>
      </c>
      <c r="I161" t="s">
        <v>365</v>
      </c>
      <c r="J161">
        <v>2.0129999999999999</v>
      </c>
      <c r="K161">
        <v>2.2109999999999999</v>
      </c>
      <c r="L161" s="96">
        <f t="shared" si="11"/>
        <v>1.7631999999999999</v>
      </c>
      <c r="M161" s="96">
        <f t="shared" si="9"/>
        <v>1.9611999999999998</v>
      </c>
      <c r="N161" s="95">
        <v>42819</v>
      </c>
      <c r="O161" s="96">
        <v>0.78249999999999997</v>
      </c>
      <c r="P161" s="96">
        <v>0.38169999999999998</v>
      </c>
      <c r="Q161" s="96">
        <f t="shared" si="12"/>
        <v>0.63189999999999991</v>
      </c>
      <c r="R161" s="96">
        <f t="shared" si="12"/>
        <v>0.23109999999999997</v>
      </c>
      <c r="S161" s="96">
        <f t="shared" si="13"/>
        <v>0.64161751361161534</v>
      </c>
      <c r="T161" s="96">
        <f t="shared" si="14"/>
        <v>0.42063285927982386</v>
      </c>
      <c r="U161" s="96">
        <f t="shared" si="15"/>
        <v>0.11783601876402203</v>
      </c>
      <c r="V161">
        <f t="shared" si="10"/>
        <v>52</v>
      </c>
      <c r="W161" s="96">
        <f t="shared" si="16"/>
        <v>0.2379839505800293</v>
      </c>
      <c r="X161" s="96" t="str">
        <f t="shared" si="17"/>
        <v/>
      </c>
      <c r="Y161" s="97" t="s">
        <v>194</v>
      </c>
      <c r="Z161" s="97" t="s">
        <v>194</v>
      </c>
      <c r="AA161" s="97" t="s">
        <v>195</v>
      </c>
      <c r="AB161" s="97" t="s">
        <v>194</v>
      </c>
      <c r="AC161" s="97" t="s">
        <v>194</v>
      </c>
      <c r="AD161" s="97" t="s">
        <v>195</v>
      </c>
    </row>
    <row r="162" spans="2:30">
      <c r="B162" t="s">
        <v>190</v>
      </c>
      <c r="C162" s="93">
        <v>87</v>
      </c>
      <c r="D162" t="s">
        <v>82</v>
      </c>
      <c r="E162" t="s">
        <v>105</v>
      </c>
      <c r="F162" s="98">
        <v>7</v>
      </c>
      <c r="G162" s="95">
        <v>42767</v>
      </c>
      <c r="H162" t="s">
        <v>366</v>
      </c>
      <c r="I162" t="s">
        <v>367</v>
      </c>
      <c r="J162">
        <v>2.0739999999999998</v>
      </c>
      <c r="K162">
        <v>2.2480000000000002</v>
      </c>
      <c r="L162" s="96">
        <f t="shared" si="11"/>
        <v>1.8241999999999998</v>
      </c>
      <c r="M162" s="96">
        <f t="shared" si="9"/>
        <v>1.9982000000000002</v>
      </c>
      <c r="N162" s="95">
        <v>42819</v>
      </c>
      <c r="O162" s="96">
        <v>0.8639</v>
      </c>
      <c r="P162" s="96">
        <v>0.3599</v>
      </c>
      <c r="Q162" s="96">
        <f t="shared" si="12"/>
        <v>0.71330000000000005</v>
      </c>
      <c r="R162" s="96">
        <f t="shared" si="12"/>
        <v>0.20929999999999999</v>
      </c>
      <c r="S162" s="96">
        <f t="shared" si="13"/>
        <v>0.60897927858787404</v>
      </c>
      <c r="T162" s="96">
        <f t="shared" si="14"/>
        <v>0.39923582159205045</v>
      </c>
      <c r="U162" s="96">
        <f t="shared" si="15"/>
        <v>0.10474426984285856</v>
      </c>
      <c r="V162">
        <f t="shared" si="10"/>
        <v>52</v>
      </c>
      <c r="W162" s="96">
        <f t="shared" si="16"/>
        <v>0.27674670001440138</v>
      </c>
      <c r="X162" s="96" t="str">
        <f t="shared" si="17"/>
        <v/>
      </c>
      <c r="Y162" s="97" t="s">
        <v>194</v>
      </c>
      <c r="Z162" s="97" t="s">
        <v>194</v>
      </c>
      <c r="AA162" s="97" t="s">
        <v>195</v>
      </c>
      <c r="AB162" s="97" t="s">
        <v>195</v>
      </c>
      <c r="AC162" s="97" t="s">
        <v>195</v>
      </c>
      <c r="AD162" s="97" t="s">
        <v>195</v>
      </c>
    </row>
    <row r="163" spans="2:30">
      <c r="B163" t="s">
        <v>190</v>
      </c>
      <c r="C163" s="93">
        <v>88</v>
      </c>
      <c r="D163" t="s">
        <v>82</v>
      </c>
      <c r="E163" t="s">
        <v>105</v>
      </c>
      <c r="F163" s="98">
        <v>8</v>
      </c>
      <c r="G163" s="95">
        <v>42767</v>
      </c>
      <c r="H163" t="s">
        <v>368</v>
      </c>
      <c r="I163" t="s">
        <v>369</v>
      </c>
      <c r="J163">
        <v>1.9950000000000001</v>
      </c>
      <c r="K163">
        <v>2.2559999999999998</v>
      </c>
      <c r="L163" s="96">
        <f t="shared" si="11"/>
        <v>1.7452000000000001</v>
      </c>
      <c r="M163" s="96">
        <f t="shared" si="9"/>
        <v>2.0061999999999998</v>
      </c>
      <c r="N163" s="95">
        <v>42819</v>
      </c>
      <c r="O163" s="96">
        <v>0.75700000000000001</v>
      </c>
      <c r="P163" s="96" t="s">
        <v>193</v>
      </c>
      <c r="Q163" s="96">
        <f t="shared" si="12"/>
        <v>0.60640000000000005</v>
      </c>
      <c r="R163" s="96" t="str">
        <f t="shared" si="12"/>
        <v/>
      </c>
      <c r="S163" s="96">
        <f t="shared" si="13"/>
        <v>0.6525326610130644</v>
      </c>
      <c r="T163" s="96">
        <f t="shared" si="14"/>
        <v>0.42778863287317287</v>
      </c>
      <c r="U163" s="96" t="str">
        <f t="shared" si="15"/>
        <v/>
      </c>
      <c r="V163">
        <f t="shared" si="10"/>
        <v>52</v>
      </c>
      <c r="W163" s="96">
        <f t="shared" si="16"/>
        <v>0.22502059262106366</v>
      </c>
      <c r="X163" s="96" t="str">
        <f t="shared" si="17"/>
        <v/>
      </c>
      <c r="Y163" s="97" t="s">
        <v>194</v>
      </c>
      <c r="Z163" s="97" t="s">
        <v>194</v>
      </c>
      <c r="AA163" s="97" t="s">
        <v>194</v>
      </c>
      <c r="AB163" s="97" t="s">
        <v>194</v>
      </c>
      <c r="AC163" s="97" t="s">
        <v>194</v>
      </c>
      <c r="AD163" s="97" t="s">
        <v>194</v>
      </c>
    </row>
    <row r="164" spans="2:30">
      <c r="B164" t="s">
        <v>190</v>
      </c>
      <c r="C164" s="93">
        <v>89</v>
      </c>
      <c r="D164" t="s">
        <v>83</v>
      </c>
      <c r="E164" t="s">
        <v>105</v>
      </c>
      <c r="F164" s="94">
        <v>1</v>
      </c>
      <c r="G164" s="95">
        <v>42767</v>
      </c>
      <c r="H164" t="s">
        <v>370</v>
      </c>
      <c r="I164" t="s">
        <v>371</v>
      </c>
      <c r="J164">
        <v>2.0219999999999998</v>
      </c>
      <c r="K164">
        <v>2.242</v>
      </c>
      <c r="L164" s="96">
        <f t="shared" si="11"/>
        <v>1.7721999999999998</v>
      </c>
      <c r="M164" s="96">
        <f t="shared" si="9"/>
        <v>1.9922</v>
      </c>
      <c r="N164" s="95">
        <v>42819</v>
      </c>
      <c r="O164" s="96" t="s">
        <v>193</v>
      </c>
      <c r="P164" s="96">
        <v>0.17399999999999999</v>
      </c>
      <c r="Q164" s="96" t="str">
        <f t="shared" si="12"/>
        <v/>
      </c>
      <c r="R164" s="96">
        <f t="shared" si="12"/>
        <v>2.3399999999999976E-2</v>
      </c>
      <c r="S164" s="96" t="str">
        <f t="shared" si="13"/>
        <v/>
      </c>
      <c r="T164" s="96" t="str">
        <f t="shared" si="14"/>
        <v/>
      </c>
      <c r="U164" s="96">
        <f t="shared" si="15"/>
        <v>1.1745808653749612E-2</v>
      </c>
      <c r="V164">
        <f t="shared" si="10"/>
        <v>52</v>
      </c>
      <c r="W164" s="96" t="str">
        <f t="shared" si="16"/>
        <v/>
      </c>
      <c r="X164" s="96" t="str">
        <f t="shared" si="17"/>
        <v/>
      </c>
      <c r="Y164" s="97" t="s">
        <v>194</v>
      </c>
      <c r="Z164" s="97" t="s">
        <v>194</v>
      </c>
      <c r="AA164" s="97" t="s">
        <v>195</v>
      </c>
      <c r="AB164" s="97" t="s">
        <v>194</v>
      </c>
      <c r="AC164" s="97" t="s">
        <v>194</v>
      </c>
      <c r="AD164" s="97" t="s">
        <v>194</v>
      </c>
    </row>
    <row r="165" spans="2:30">
      <c r="B165" t="s">
        <v>190</v>
      </c>
      <c r="C165" s="93">
        <v>90</v>
      </c>
      <c r="D165" t="s">
        <v>83</v>
      </c>
      <c r="E165" t="s">
        <v>105</v>
      </c>
      <c r="F165" s="94">
        <v>2</v>
      </c>
      <c r="G165" s="95">
        <v>42767</v>
      </c>
      <c r="H165" t="s">
        <v>372</v>
      </c>
      <c r="I165" t="s">
        <v>373</v>
      </c>
      <c r="J165">
        <v>2.0699999999999998</v>
      </c>
      <c r="K165">
        <v>2.2770000000000001</v>
      </c>
      <c r="L165" s="96">
        <f t="shared" si="11"/>
        <v>1.8201999999999998</v>
      </c>
      <c r="M165" s="96">
        <f t="shared" si="9"/>
        <v>2.0272000000000001</v>
      </c>
      <c r="N165" s="95">
        <v>42819</v>
      </c>
      <c r="O165" s="96">
        <v>1.0779000000000001</v>
      </c>
      <c r="P165" s="96">
        <v>1.7455000000000001</v>
      </c>
      <c r="Q165" s="96">
        <f t="shared" si="12"/>
        <v>0.92730000000000001</v>
      </c>
      <c r="R165" s="96">
        <f t="shared" si="12"/>
        <v>1.5949</v>
      </c>
      <c r="S165" s="96">
        <f t="shared" si="13"/>
        <v>0.49055048895725739</v>
      </c>
      <c r="T165" s="96">
        <f t="shared" si="14"/>
        <v>0.32159604501710942</v>
      </c>
      <c r="U165" s="96">
        <f t="shared" si="15"/>
        <v>0.78675019731649565</v>
      </c>
      <c r="V165">
        <f t="shared" si="10"/>
        <v>52</v>
      </c>
      <c r="W165" s="96">
        <f t="shared" si="16"/>
        <v>0.41739846917190326</v>
      </c>
      <c r="X165" s="96">
        <f t="shared" si="17"/>
        <v>2.0922388323686054E-2</v>
      </c>
      <c r="Y165" s="97" t="s">
        <v>194</v>
      </c>
      <c r="Z165" s="97" t="s">
        <v>194</v>
      </c>
      <c r="AA165" s="97" t="s">
        <v>194</v>
      </c>
      <c r="AB165" s="97" t="s">
        <v>194</v>
      </c>
      <c r="AC165" s="97" t="s">
        <v>194</v>
      </c>
      <c r="AD165" s="97" t="s">
        <v>194</v>
      </c>
    </row>
    <row r="166" spans="2:30">
      <c r="B166" t="s">
        <v>190</v>
      </c>
      <c r="C166" s="93">
        <v>91</v>
      </c>
      <c r="D166" t="s">
        <v>83</v>
      </c>
      <c r="E166" t="s">
        <v>105</v>
      </c>
      <c r="F166" s="94">
        <v>3</v>
      </c>
      <c r="G166" s="95">
        <v>42767</v>
      </c>
      <c r="H166" t="s">
        <v>374</v>
      </c>
      <c r="I166" t="s">
        <v>375</v>
      </c>
      <c r="J166">
        <v>1.9710000000000001</v>
      </c>
      <c r="K166">
        <v>2.2429999999999999</v>
      </c>
      <c r="L166" s="96">
        <f t="shared" si="11"/>
        <v>1.7212000000000001</v>
      </c>
      <c r="M166" s="96">
        <f t="shared" si="9"/>
        <v>1.9931999999999999</v>
      </c>
      <c r="N166" s="95">
        <v>42819</v>
      </c>
      <c r="O166" s="96">
        <v>0.76100000000000001</v>
      </c>
      <c r="P166" s="96">
        <v>0.16200000000000001</v>
      </c>
      <c r="Q166" s="96">
        <f t="shared" si="12"/>
        <v>0.61040000000000005</v>
      </c>
      <c r="R166" s="96">
        <f t="shared" si="12"/>
        <v>1.1399999999999993E-2</v>
      </c>
      <c r="S166" s="96">
        <f t="shared" si="13"/>
        <v>0.64536369974436436</v>
      </c>
      <c r="T166" s="96">
        <f t="shared" si="14"/>
        <v>0.42308879128134108</v>
      </c>
      <c r="U166" s="96">
        <f t="shared" si="15"/>
        <v>5.7194461167971071E-3</v>
      </c>
      <c r="V166">
        <f t="shared" si="10"/>
        <v>52</v>
      </c>
      <c r="W166" s="96">
        <f t="shared" si="16"/>
        <v>0.23353479840336766</v>
      </c>
      <c r="X166" s="96" t="str">
        <f t="shared" si="17"/>
        <v/>
      </c>
      <c r="Y166" s="97" t="s">
        <v>194</v>
      </c>
      <c r="Z166" s="97" t="s">
        <v>194</v>
      </c>
      <c r="AA166" s="97" t="s">
        <v>195</v>
      </c>
      <c r="AB166" s="97" t="s">
        <v>194</v>
      </c>
      <c r="AC166" s="97" t="s">
        <v>195</v>
      </c>
      <c r="AD166" s="97" t="s">
        <v>195</v>
      </c>
    </row>
    <row r="167" spans="2:30">
      <c r="B167" t="s">
        <v>190</v>
      </c>
      <c r="C167" s="93">
        <v>92</v>
      </c>
      <c r="D167" t="s">
        <v>83</v>
      </c>
      <c r="E167" t="s">
        <v>105</v>
      </c>
      <c r="F167" s="98">
        <v>4</v>
      </c>
      <c r="G167" s="95">
        <v>42767</v>
      </c>
      <c r="H167" t="s">
        <v>376</v>
      </c>
      <c r="I167" t="s">
        <v>377</v>
      </c>
      <c r="J167">
        <v>2.089</v>
      </c>
      <c r="K167">
        <v>2.2389999999999999</v>
      </c>
      <c r="L167" s="96">
        <f t="shared" si="11"/>
        <v>1.8391999999999999</v>
      </c>
      <c r="M167" s="96">
        <f t="shared" si="9"/>
        <v>1.9891999999999999</v>
      </c>
      <c r="N167" s="95">
        <v>42819</v>
      </c>
      <c r="O167" s="96">
        <v>0.76500000000000001</v>
      </c>
      <c r="P167" s="96">
        <v>0.31</v>
      </c>
      <c r="Q167" s="96">
        <f t="shared" si="12"/>
        <v>0.61440000000000006</v>
      </c>
      <c r="R167" s="96">
        <f t="shared" si="12"/>
        <v>0.15939999999999999</v>
      </c>
      <c r="S167" s="96">
        <f t="shared" si="13"/>
        <v>0.66594171378860367</v>
      </c>
      <c r="T167" s="96">
        <f t="shared" si="14"/>
        <v>0.43657936580915591</v>
      </c>
      <c r="U167" s="96">
        <f t="shared" si="15"/>
        <v>8.0132716670018103E-2</v>
      </c>
      <c r="V167">
        <f t="shared" si="10"/>
        <v>52</v>
      </c>
      <c r="W167" s="96">
        <f t="shared" si="16"/>
        <v>0.20909535179500749</v>
      </c>
      <c r="X167" s="96" t="str">
        <f t="shared" si="17"/>
        <v/>
      </c>
      <c r="Y167" s="97" t="s">
        <v>194</v>
      </c>
      <c r="Z167" s="97" t="s">
        <v>194</v>
      </c>
      <c r="AA167" s="97" t="s">
        <v>195</v>
      </c>
      <c r="AB167" s="97" t="s">
        <v>195</v>
      </c>
      <c r="AC167" s="97" t="s">
        <v>195</v>
      </c>
      <c r="AD167" s="97" t="s">
        <v>194</v>
      </c>
    </row>
    <row r="168" spans="2:30">
      <c r="B168" t="s">
        <v>190</v>
      </c>
      <c r="C168" s="93">
        <v>93</v>
      </c>
      <c r="D168" t="s">
        <v>83</v>
      </c>
      <c r="E168" t="s">
        <v>105</v>
      </c>
      <c r="F168" s="98">
        <v>5</v>
      </c>
      <c r="G168" s="95">
        <v>42767</v>
      </c>
      <c r="H168" t="s">
        <v>378</v>
      </c>
      <c r="I168" t="s">
        <v>379</v>
      </c>
      <c r="J168">
        <v>2.133</v>
      </c>
      <c r="K168">
        <v>2.1709999999999998</v>
      </c>
      <c r="L168" s="96">
        <f t="shared" si="11"/>
        <v>1.8832</v>
      </c>
      <c r="M168" s="96">
        <f t="shared" si="9"/>
        <v>1.9211999999999998</v>
      </c>
      <c r="N168" s="95">
        <v>42819</v>
      </c>
      <c r="O168" s="96">
        <v>0.79630000000000001</v>
      </c>
      <c r="P168" s="96">
        <v>0.17</v>
      </c>
      <c r="Q168" s="96">
        <f t="shared" si="12"/>
        <v>0.64569999999999994</v>
      </c>
      <c r="R168" s="96">
        <f t="shared" si="12"/>
        <v>1.9400000000000001E-2</v>
      </c>
      <c r="S168" s="96">
        <f t="shared" si="13"/>
        <v>0.65712616822429903</v>
      </c>
      <c r="T168" s="96">
        <f t="shared" si="14"/>
        <v>0.43080005327768778</v>
      </c>
      <c r="U168" s="96">
        <f t="shared" si="15"/>
        <v>1.0097855506974809E-2</v>
      </c>
      <c r="V168">
        <f t="shared" si="10"/>
        <v>52</v>
      </c>
      <c r="W168" s="96">
        <f t="shared" si="16"/>
        <v>0.21956512087375413</v>
      </c>
      <c r="X168" s="96" t="str">
        <f t="shared" si="17"/>
        <v/>
      </c>
      <c r="Y168" s="97" t="s">
        <v>194</v>
      </c>
      <c r="Z168" s="97" t="s">
        <v>194</v>
      </c>
      <c r="AA168" s="97" t="s">
        <v>195</v>
      </c>
      <c r="AB168" s="97" t="s">
        <v>194</v>
      </c>
      <c r="AC168" s="97" t="s">
        <v>194</v>
      </c>
      <c r="AD168" s="97" t="s">
        <v>195</v>
      </c>
    </row>
    <row r="169" spans="2:30">
      <c r="B169" t="s">
        <v>190</v>
      </c>
      <c r="C169" s="93">
        <v>94</v>
      </c>
      <c r="D169" t="s">
        <v>83</v>
      </c>
      <c r="E169" t="s">
        <v>105</v>
      </c>
      <c r="F169" s="98">
        <v>6</v>
      </c>
      <c r="G169" s="95">
        <v>42767</v>
      </c>
      <c r="H169" t="s">
        <v>380</v>
      </c>
      <c r="I169" t="s">
        <v>381</v>
      </c>
      <c r="J169">
        <v>2.169</v>
      </c>
      <c r="K169">
        <v>2.2490000000000001</v>
      </c>
      <c r="L169" s="96">
        <f t="shared" si="11"/>
        <v>1.9192</v>
      </c>
      <c r="M169" s="96">
        <f t="shared" si="9"/>
        <v>1.9992000000000001</v>
      </c>
      <c r="N169" s="95">
        <v>42819</v>
      </c>
      <c r="O169" s="96" t="s">
        <v>193</v>
      </c>
      <c r="P169" s="96" t="s">
        <v>193</v>
      </c>
      <c r="Q169" s="96" t="str">
        <f t="shared" si="12"/>
        <v/>
      </c>
      <c r="R169" s="96" t="str">
        <f t="shared" si="12"/>
        <v/>
      </c>
      <c r="S169" s="96" t="str">
        <f t="shared" si="13"/>
        <v/>
      </c>
      <c r="T169" s="96" t="str">
        <f t="shared" si="14"/>
        <v/>
      </c>
      <c r="U169" s="96" t="str">
        <f t="shared" si="15"/>
        <v/>
      </c>
      <c r="V169">
        <f t="shared" si="10"/>
        <v>52</v>
      </c>
      <c r="W169" s="96" t="str">
        <f t="shared" si="16"/>
        <v/>
      </c>
      <c r="X169" s="96" t="str">
        <f t="shared" si="17"/>
        <v/>
      </c>
      <c r="Y169" s="97" t="s">
        <v>194</v>
      </c>
      <c r="Z169" s="97" t="s">
        <v>194</v>
      </c>
      <c r="AA169" s="97" t="s">
        <v>194</v>
      </c>
      <c r="AB169" s="97" t="s">
        <v>194</v>
      </c>
      <c r="AC169" s="97" t="s">
        <v>194</v>
      </c>
      <c r="AD169" s="97" t="s">
        <v>194</v>
      </c>
    </row>
    <row r="170" spans="2:30">
      <c r="B170" t="s">
        <v>190</v>
      </c>
      <c r="C170" s="93">
        <v>95</v>
      </c>
      <c r="D170" t="s">
        <v>83</v>
      </c>
      <c r="E170" t="s">
        <v>105</v>
      </c>
      <c r="F170" s="98">
        <v>7</v>
      </c>
      <c r="G170" s="95">
        <v>42767</v>
      </c>
      <c r="H170" t="s">
        <v>382</v>
      </c>
      <c r="I170" t="s">
        <v>383</v>
      </c>
      <c r="J170">
        <v>2.14</v>
      </c>
      <c r="K170">
        <v>2.206</v>
      </c>
      <c r="L170" s="96">
        <f t="shared" si="11"/>
        <v>1.8902000000000001</v>
      </c>
      <c r="M170" s="96">
        <f t="shared" si="9"/>
        <v>1.9561999999999999</v>
      </c>
      <c r="N170" s="95">
        <v>42819</v>
      </c>
      <c r="O170" s="96">
        <v>1.254</v>
      </c>
      <c r="P170" s="96">
        <v>0.45800000000000002</v>
      </c>
      <c r="Q170" s="96">
        <f t="shared" si="12"/>
        <v>1.1033999999999999</v>
      </c>
      <c r="R170" s="96">
        <f t="shared" si="12"/>
        <v>0.30740000000000001</v>
      </c>
      <c r="S170" s="96">
        <f t="shared" si="13"/>
        <v>0.41625224843931863</v>
      </c>
      <c r="T170" s="96">
        <f t="shared" si="14"/>
        <v>0.27288745978444645</v>
      </c>
      <c r="U170" s="96">
        <f t="shared" si="15"/>
        <v>0.15714139658521625</v>
      </c>
      <c r="V170">
        <f t="shared" si="10"/>
        <v>52</v>
      </c>
      <c r="W170" s="96">
        <f t="shared" si="16"/>
        <v>0.50563865981078548</v>
      </c>
      <c r="X170" s="96" t="str">
        <f t="shared" si="17"/>
        <v/>
      </c>
      <c r="Y170" s="97" t="s">
        <v>194</v>
      </c>
      <c r="Z170" s="97" t="s">
        <v>194</v>
      </c>
      <c r="AA170" s="97" t="s">
        <v>195</v>
      </c>
      <c r="AB170" s="97" t="s">
        <v>195</v>
      </c>
      <c r="AC170" s="97" t="s">
        <v>195</v>
      </c>
      <c r="AD170" s="97" t="s">
        <v>195</v>
      </c>
    </row>
    <row r="171" spans="2:30">
      <c r="B171" t="s">
        <v>190</v>
      </c>
      <c r="C171" s="93">
        <v>96</v>
      </c>
      <c r="D171" t="s">
        <v>83</v>
      </c>
      <c r="E171" t="s">
        <v>105</v>
      </c>
      <c r="F171" s="98">
        <v>8</v>
      </c>
      <c r="G171" s="95">
        <v>42767</v>
      </c>
      <c r="H171" t="s">
        <v>384</v>
      </c>
      <c r="I171" t="s">
        <v>385</v>
      </c>
      <c r="J171">
        <v>1.982</v>
      </c>
      <c r="K171">
        <v>2.23</v>
      </c>
      <c r="L171" s="96">
        <f t="shared" si="11"/>
        <v>1.7322</v>
      </c>
      <c r="M171" s="96">
        <f t="shared" si="9"/>
        <v>1.9802</v>
      </c>
      <c r="N171" s="95">
        <v>42819</v>
      </c>
      <c r="O171" s="96">
        <v>0.90410000000000001</v>
      </c>
      <c r="P171" s="96">
        <v>1.748</v>
      </c>
      <c r="Q171" s="96">
        <f t="shared" si="12"/>
        <v>0.75350000000000006</v>
      </c>
      <c r="R171" s="96">
        <f t="shared" si="12"/>
        <v>1.5973999999999999</v>
      </c>
      <c r="S171" s="96">
        <f t="shared" si="13"/>
        <v>0.56500404110379865</v>
      </c>
      <c r="T171" s="96">
        <f t="shared" si="14"/>
        <v>0.37040644974975878</v>
      </c>
      <c r="U171" s="96">
        <f t="shared" si="15"/>
        <v>0.80668619331380664</v>
      </c>
      <c r="V171">
        <f t="shared" si="10"/>
        <v>52</v>
      </c>
      <c r="W171" s="96">
        <f t="shared" si="16"/>
        <v>0.32897382291710375</v>
      </c>
      <c r="X171" s="96">
        <f t="shared" si="17"/>
        <v>1.4190921399401094E-2</v>
      </c>
      <c r="Y171" s="97" t="s">
        <v>194</v>
      </c>
      <c r="Z171" s="97" t="s">
        <v>194</v>
      </c>
      <c r="AA171" s="97" t="s">
        <v>195</v>
      </c>
      <c r="AB171" s="97" t="s">
        <v>194</v>
      </c>
      <c r="AC171" s="97" t="s">
        <v>194</v>
      </c>
      <c r="AD171" s="97" t="s">
        <v>195</v>
      </c>
    </row>
    <row r="172" spans="2:30">
      <c r="B172" t="s">
        <v>190</v>
      </c>
      <c r="C172" s="93">
        <v>97</v>
      </c>
      <c r="D172" t="s">
        <v>84</v>
      </c>
      <c r="E172" t="s">
        <v>105</v>
      </c>
      <c r="F172" s="94">
        <v>1</v>
      </c>
      <c r="G172" s="95">
        <v>42762</v>
      </c>
      <c r="H172" t="s">
        <v>386</v>
      </c>
      <c r="I172" t="s">
        <v>387</v>
      </c>
      <c r="J172">
        <v>2.1019999999999999</v>
      </c>
      <c r="K172">
        <v>2.198</v>
      </c>
      <c r="L172" s="96">
        <f t="shared" si="11"/>
        <v>1.8521999999999998</v>
      </c>
      <c r="M172" s="96">
        <f t="shared" si="9"/>
        <v>1.9481999999999999</v>
      </c>
      <c r="N172" s="95">
        <v>42816</v>
      </c>
      <c r="O172" s="96">
        <v>0.60680000000000001</v>
      </c>
      <c r="P172" s="96">
        <v>0</v>
      </c>
      <c r="Q172" s="96">
        <f t="shared" si="12"/>
        <v>0.45619999999999999</v>
      </c>
      <c r="R172" s="96" t="str">
        <f t="shared" si="12"/>
        <v/>
      </c>
      <c r="S172" s="96">
        <f t="shared" si="13"/>
        <v>0.75369830471871291</v>
      </c>
      <c r="T172" s="96">
        <f t="shared" si="14"/>
        <v>0.49411100261844371</v>
      </c>
      <c r="U172" s="96" t="str">
        <f t="shared" si="15"/>
        <v/>
      </c>
      <c r="V172">
        <f t="shared" si="10"/>
        <v>54</v>
      </c>
      <c r="W172" s="96">
        <f t="shared" si="16"/>
        <v>0.10487137206803687</v>
      </c>
      <c r="X172" s="96" t="str">
        <f t="shared" si="17"/>
        <v/>
      </c>
      <c r="Y172" s="97" t="s">
        <v>194</v>
      </c>
      <c r="Z172" s="97" t="s">
        <v>194</v>
      </c>
      <c r="AA172" s="97" t="s">
        <v>194</v>
      </c>
      <c r="AB172" s="97" t="s">
        <v>194</v>
      </c>
      <c r="AC172" s="97" t="s">
        <v>194</v>
      </c>
      <c r="AD172" s="97" t="s">
        <v>194</v>
      </c>
    </row>
    <row r="173" spans="2:30">
      <c r="B173" t="s">
        <v>190</v>
      </c>
      <c r="C173" s="93">
        <v>98</v>
      </c>
      <c r="D173" t="s">
        <v>84</v>
      </c>
      <c r="E173" t="s">
        <v>105</v>
      </c>
      <c r="F173" s="94">
        <v>2</v>
      </c>
      <c r="G173" s="95">
        <v>42762</v>
      </c>
      <c r="H173" t="s">
        <v>388</v>
      </c>
      <c r="I173" t="s">
        <v>389</v>
      </c>
      <c r="J173">
        <v>2.0379999999999998</v>
      </c>
      <c r="K173">
        <v>2.157</v>
      </c>
      <c r="L173" s="96">
        <f t="shared" si="11"/>
        <v>1.7881999999999998</v>
      </c>
      <c r="M173" s="96">
        <f t="shared" si="9"/>
        <v>1.9072</v>
      </c>
      <c r="N173" s="95">
        <v>42816</v>
      </c>
      <c r="O173" s="96">
        <v>0.56599999999999995</v>
      </c>
      <c r="P173" s="96">
        <v>1.5389999999999999</v>
      </c>
      <c r="Q173" s="96">
        <f t="shared" si="12"/>
        <v>0.41539999999999994</v>
      </c>
      <c r="R173" s="96">
        <f t="shared" si="12"/>
        <v>1.3883999999999999</v>
      </c>
      <c r="S173" s="96">
        <f t="shared" si="13"/>
        <v>0.76769936248741755</v>
      </c>
      <c r="T173" s="96">
        <f t="shared" si="14"/>
        <v>0.50328984334091986</v>
      </c>
      <c r="U173" s="96">
        <f t="shared" si="15"/>
        <v>0.727978187919463</v>
      </c>
      <c r="V173">
        <f t="shared" si="10"/>
        <v>54</v>
      </c>
      <c r="W173" s="96">
        <f t="shared" si="16"/>
        <v>8.8243037425869919E-2</v>
      </c>
      <c r="X173" s="96">
        <f t="shared" si="17"/>
        <v>1.439979420516143E-2</v>
      </c>
      <c r="Y173" s="97" t="s">
        <v>194</v>
      </c>
      <c r="Z173" s="97" t="s">
        <v>194</v>
      </c>
      <c r="AA173" s="97" t="s">
        <v>194</v>
      </c>
      <c r="AB173" s="97" t="s">
        <v>194</v>
      </c>
      <c r="AC173" s="97" t="s">
        <v>194</v>
      </c>
      <c r="AD173" s="97" t="s">
        <v>194</v>
      </c>
    </row>
    <row r="174" spans="2:30">
      <c r="B174" t="s">
        <v>190</v>
      </c>
      <c r="C174" s="93">
        <v>99</v>
      </c>
      <c r="D174" t="s">
        <v>84</v>
      </c>
      <c r="E174" t="s">
        <v>105</v>
      </c>
      <c r="F174" s="94">
        <v>3</v>
      </c>
      <c r="G174" s="95">
        <v>42762</v>
      </c>
      <c r="H174" t="s">
        <v>390</v>
      </c>
      <c r="I174" t="s">
        <v>391</v>
      </c>
      <c r="J174">
        <v>2.08</v>
      </c>
      <c r="K174">
        <v>2.2320000000000002</v>
      </c>
      <c r="L174" s="96">
        <f t="shared" si="11"/>
        <v>1.8302</v>
      </c>
      <c r="M174" s="96">
        <f t="shared" si="9"/>
        <v>1.9822000000000002</v>
      </c>
      <c r="N174" s="95">
        <v>42816</v>
      </c>
      <c r="O174" s="96">
        <v>0.65149999999999997</v>
      </c>
      <c r="P174" s="96">
        <v>1.5992</v>
      </c>
      <c r="Q174" s="96">
        <f t="shared" si="12"/>
        <v>0.5008999999999999</v>
      </c>
      <c r="R174" s="96">
        <f t="shared" si="12"/>
        <v>1.4485999999999999</v>
      </c>
      <c r="S174" s="96">
        <f t="shared" si="13"/>
        <v>0.72631406403671739</v>
      </c>
      <c r="T174" s="96">
        <f t="shared" si="14"/>
        <v>0.4761583887746651</v>
      </c>
      <c r="U174" s="96">
        <f t="shared" si="15"/>
        <v>0.73080415699727563</v>
      </c>
      <c r="V174">
        <f t="shared" si="10"/>
        <v>54</v>
      </c>
      <c r="W174" s="96">
        <f t="shared" si="16"/>
        <v>0.13739422323430239</v>
      </c>
      <c r="X174" s="96">
        <f t="shared" si="17"/>
        <v>1.542986499657268E-2</v>
      </c>
      <c r="Y174" s="97" t="s">
        <v>194</v>
      </c>
      <c r="Z174" s="97" t="s">
        <v>194</v>
      </c>
      <c r="AA174" s="97" t="s">
        <v>194</v>
      </c>
      <c r="AB174" s="97" t="s">
        <v>194</v>
      </c>
      <c r="AC174" s="97" t="s">
        <v>194</v>
      </c>
      <c r="AD174" s="97" t="s">
        <v>195</v>
      </c>
    </row>
    <row r="175" spans="2:30">
      <c r="B175" t="s">
        <v>190</v>
      </c>
      <c r="C175" s="93">
        <v>100</v>
      </c>
      <c r="D175" t="s">
        <v>84</v>
      </c>
      <c r="E175" t="s">
        <v>105</v>
      </c>
      <c r="F175" s="98">
        <v>4</v>
      </c>
      <c r="G175" s="95">
        <v>42762</v>
      </c>
      <c r="H175" t="s">
        <v>392</v>
      </c>
      <c r="I175" t="s">
        <v>393</v>
      </c>
      <c r="J175">
        <v>1.962</v>
      </c>
      <c r="K175">
        <v>2.2069999999999999</v>
      </c>
      <c r="L175" s="96">
        <f t="shared" si="11"/>
        <v>1.7121999999999999</v>
      </c>
      <c r="M175" s="96">
        <f t="shared" si="9"/>
        <v>1.9571999999999998</v>
      </c>
      <c r="N175" s="95">
        <v>42816</v>
      </c>
      <c r="O175" s="96">
        <v>0.59699999999999998</v>
      </c>
      <c r="P175" s="96">
        <v>1.764</v>
      </c>
      <c r="Q175" s="96">
        <f t="shared" si="12"/>
        <v>0.44639999999999996</v>
      </c>
      <c r="R175" s="96">
        <f t="shared" si="12"/>
        <v>1.6133999999999999</v>
      </c>
      <c r="S175" s="96">
        <f t="shared" si="13"/>
        <v>0.73928279406611375</v>
      </c>
      <c r="T175" s="96">
        <f t="shared" si="14"/>
        <v>0.48466045406709601</v>
      </c>
      <c r="U175" s="96">
        <f t="shared" si="15"/>
        <v>0.8243408951563459</v>
      </c>
      <c r="V175">
        <f t="shared" si="10"/>
        <v>54</v>
      </c>
      <c r="W175" s="96">
        <f t="shared" si="16"/>
        <v>0.12199193103786965</v>
      </c>
      <c r="X175" s="96">
        <f t="shared" si="17"/>
        <v>8.3352390322704983E-3</v>
      </c>
      <c r="Y175" s="97" t="s">
        <v>194</v>
      </c>
      <c r="Z175" s="97" t="s">
        <v>194</v>
      </c>
      <c r="AA175" s="97" t="s">
        <v>194</v>
      </c>
      <c r="AB175" s="97" t="s">
        <v>195</v>
      </c>
      <c r="AC175" s="97" t="s">
        <v>194</v>
      </c>
      <c r="AD175" s="97" t="s">
        <v>194</v>
      </c>
    </row>
    <row r="176" spans="2:30">
      <c r="B176" t="s">
        <v>190</v>
      </c>
      <c r="C176" s="93">
        <v>101</v>
      </c>
      <c r="D176" t="s">
        <v>84</v>
      </c>
      <c r="E176" t="s">
        <v>105</v>
      </c>
      <c r="F176" s="98">
        <v>5</v>
      </c>
      <c r="G176" s="95">
        <v>42762</v>
      </c>
      <c r="H176" t="s">
        <v>394</v>
      </c>
      <c r="I176" t="s">
        <v>395</v>
      </c>
      <c r="J176">
        <v>1.86</v>
      </c>
      <c r="K176">
        <v>2.17</v>
      </c>
      <c r="L176" s="96">
        <f t="shared" si="11"/>
        <v>1.6102000000000001</v>
      </c>
      <c r="M176" s="96">
        <f t="shared" si="9"/>
        <v>1.9201999999999999</v>
      </c>
      <c r="N176" s="95">
        <v>42816</v>
      </c>
      <c r="O176" s="96">
        <v>0.54810000000000003</v>
      </c>
      <c r="P176" s="96">
        <v>1.6348</v>
      </c>
      <c r="Q176" s="96">
        <f t="shared" si="12"/>
        <v>0.39750000000000002</v>
      </c>
      <c r="R176" s="96">
        <f t="shared" si="12"/>
        <v>1.4842</v>
      </c>
      <c r="S176" s="96">
        <f t="shared" si="13"/>
        <v>0.75313625636566883</v>
      </c>
      <c r="T176" s="96">
        <f t="shared" si="14"/>
        <v>0.49374253386442907</v>
      </c>
      <c r="U176" s="96">
        <f t="shared" si="15"/>
        <v>0.77294031871680036</v>
      </c>
      <c r="V176">
        <f t="shared" si="10"/>
        <v>54</v>
      </c>
      <c r="W176" s="96">
        <f t="shared" si="16"/>
        <v>0.10553888792675903</v>
      </c>
      <c r="X176" s="96">
        <f t="shared" si="17"/>
        <v>1.1406556675487834E-2</v>
      </c>
      <c r="Y176" s="97" t="s">
        <v>194</v>
      </c>
      <c r="Z176" s="97" t="s">
        <v>194</v>
      </c>
      <c r="AA176" s="97" t="s">
        <v>194</v>
      </c>
      <c r="AB176" s="97" t="s">
        <v>194</v>
      </c>
      <c r="AC176" s="97" t="s">
        <v>195</v>
      </c>
      <c r="AD176" s="97" t="s">
        <v>194</v>
      </c>
    </row>
    <row r="177" spans="2:30">
      <c r="B177" t="s">
        <v>190</v>
      </c>
      <c r="C177" s="93">
        <v>102</v>
      </c>
      <c r="D177" t="s">
        <v>84</v>
      </c>
      <c r="E177" t="s">
        <v>105</v>
      </c>
      <c r="F177" s="98">
        <v>6</v>
      </c>
      <c r="G177" s="95">
        <v>42762</v>
      </c>
      <c r="H177" t="s">
        <v>396</v>
      </c>
      <c r="I177" t="s">
        <v>397</v>
      </c>
      <c r="J177">
        <v>1.9510000000000001</v>
      </c>
      <c r="K177">
        <v>2.0960000000000001</v>
      </c>
      <c r="L177" s="96">
        <f t="shared" si="11"/>
        <v>1.7012</v>
      </c>
      <c r="M177" s="96">
        <f t="shared" si="9"/>
        <v>1.8462000000000001</v>
      </c>
      <c r="N177" s="95">
        <v>42816</v>
      </c>
      <c r="O177" s="96">
        <v>0.63100000000000001</v>
      </c>
      <c r="P177" s="96">
        <v>1.655</v>
      </c>
      <c r="Q177" s="96">
        <f t="shared" si="12"/>
        <v>0.48039999999999999</v>
      </c>
      <c r="R177" s="96">
        <f t="shared" si="12"/>
        <v>1.5044</v>
      </c>
      <c r="S177" s="96">
        <f t="shared" si="13"/>
        <v>0.71761109804843648</v>
      </c>
      <c r="T177" s="96">
        <f t="shared" si="14"/>
        <v>0.47045288138092273</v>
      </c>
      <c r="U177" s="96">
        <f t="shared" si="15"/>
        <v>0.81486296175928929</v>
      </c>
      <c r="V177">
        <f t="shared" si="10"/>
        <v>54</v>
      </c>
      <c r="W177" s="96">
        <f t="shared" si="16"/>
        <v>0.14773028735340088</v>
      </c>
      <c r="X177" s="96">
        <f t="shared" si="17"/>
        <v>9.2610929625657219E-3</v>
      </c>
      <c r="Y177" s="97" t="s">
        <v>194</v>
      </c>
      <c r="Z177" s="97" t="s">
        <v>194</v>
      </c>
      <c r="AA177" s="97" t="s">
        <v>194</v>
      </c>
      <c r="AB177" s="97" t="s">
        <v>194</v>
      </c>
      <c r="AC177" s="97" t="s">
        <v>194</v>
      </c>
      <c r="AD177" s="97" t="s">
        <v>194</v>
      </c>
    </row>
    <row r="178" spans="2:30">
      <c r="B178" t="s">
        <v>190</v>
      </c>
      <c r="C178" s="93">
        <v>103</v>
      </c>
      <c r="D178" t="s">
        <v>84</v>
      </c>
      <c r="E178" t="s">
        <v>105</v>
      </c>
      <c r="F178" s="98">
        <v>7</v>
      </c>
      <c r="G178" s="95">
        <v>42762</v>
      </c>
      <c r="H178" t="s">
        <v>398</v>
      </c>
      <c r="I178" t="s">
        <v>399</v>
      </c>
      <c r="J178">
        <v>2.0489999999999999</v>
      </c>
      <c r="K178">
        <v>2.1829999999999998</v>
      </c>
      <c r="L178" s="96">
        <f t="shared" si="11"/>
        <v>1.7991999999999999</v>
      </c>
      <c r="M178" s="96">
        <f t="shared" si="9"/>
        <v>1.9331999999999998</v>
      </c>
      <c r="N178" s="95">
        <v>42816</v>
      </c>
      <c r="O178" s="96">
        <v>0.55800000000000005</v>
      </c>
      <c r="P178" s="96">
        <v>1.629</v>
      </c>
      <c r="Q178" s="96">
        <f t="shared" si="12"/>
        <v>0.40740000000000004</v>
      </c>
      <c r="R178" s="96">
        <f t="shared" si="12"/>
        <v>1.4783999999999999</v>
      </c>
      <c r="S178" s="96">
        <f t="shared" si="13"/>
        <v>0.77356602934637619</v>
      </c>
      <c r="T178" s="96">
        <f t="shared" si="14"/>
        <v>0.50713592422707809</v>
      </c>
      <c r="U178" s="96">
        <f t="shared" si="15"/>
        <v>0.76474239602731231</v>
      </c>
      <c r="V178">
        <f t="shared" si="10"/>
        <v>54</v>
      </c>
      <c r="W178" s="96">
        <f t="shared" si="16"/>
        <v>8.1275499588626787E-2</v>
      </c>
      <c r="X178" s="96">
        <f t="shared" si="17"/>
        <v>1.1544897196004269E-2</v>
      </c>
      <c r="Y178" s="97" t="s">
        <v>194</v>
      </c>
      <c r="Z178" s="97" t="s">
        <v>194</v>
      </c>
      <c r="AA178" s="97" t="s">
        <v>194</v>
      </c>
      <c r="AB178" s="97" t="s">
        <v>194</v>
      </c>
      <c r="AC178" s="97" t="s">
        <v>194</v>
      </c>
      <c r="AD178" s="97" t="s">
        <v>194</v>
      </c>
    </row>
    <row r="179" spans="2:30">
      <c r="B179" t="s">
        <v>190</v>
      </c>
      <c r="C179" s="93">
        <v>104</v>
      </c>
      <c r="D179" t="s">
        <v>84</v>
      </c>
      <c r="E179" t="s">
        <v>105</v>
      </c>
      <c r="F179" s="98">
        <v>8</v>
      </c>
      <c r="G179" s="95">
        <v>42762</v>
      </c>
      <c r="H179" t="s">
        <v>400</v>
      </c>
      <c r="I179" t="s">
        <v>401</v>
      </c>
      <c r="J179">
        <v>1.9570000000000001</v>
      </c>
      <c r="K179">
        <v>2.0859999999999999</v>
      </c>
      <c r="L179" s="96">
        <f t="shared" si="11"/>
        <v>1.7072000000000001</v>
      </c>
      <c r="M179" s="96">
        <f t="shared" si="9"/>
        <v>1.8361999999999998</v>
      </c>
      <c r="N179" s="95">
        <v>42816</v>
      </c>
      <c r="O179" s="96">
        <v>0.61</v>
      </c>
      <c r="P179" s="96">
        <v>1.4470000000000001</v>
      </c>
      <c r="Q179" s="96">
        <f t="shared" si="12"/>
        <v>0.45939999999999998</v>
      </c>
      <c r="R179" s="96">
        <f t="shared" si="12"/>
        <v>1.2964</v>
      </c>
      <c r="S179" s="96">
        <f t="shared" si="13"/>
        <v>0.73090440487347708</v>
      </c>
      <c r="T179" s="96">
        <f t="shared" si="14"/>
        <v>0.47916773336123442</v>
      </c>
      <c r="U179" s="96">
        <f t="shared" si="15"/>
        <v>0.70602330900773347</v>
      </c>
      <c r="V179">
        <f t="shared" si="10"/>
        <v>54</v>
      </c>
      <c r="W179" s="96">
        <f t="shared" si="16"/>
        <v>0.13194251202674934</v>
      </c>
      <c r="X179" s="96">
        <f t="shared" si="17"/>
        <v>1.7604865860036067E-2</v>
      </c>
      <c r="Y179" s="97" t="s">
        <v>194</v>
      </c>
      <c r="Z179" s="97" t="s">
        <v>194</v>
      </c>
      <c r="AA179" s="97" t="s">
        <v>194</v>
      </c>
      <c r="AB179" s="97" t="s">
        <v>194</v>
      </c>
      <c r="AC179" s="97" t="s">
        <v>194</v>
      </c>
      <c r="AD179" s="97" t="s">
        <v>194</v>
      </c>
    </row>
    <row r="180" spans="2:30">
      <c r="B180" t="s">
        <v>190</v>
      </c>
      <c r="C180" s="93">
        <v>105</v>
      </c>
      <c r="D180" t="s">
        <v>86</v>
      </c>
      <c r="E180" t="s">
        <v>105</v>
      </c>
      <c r="F180" s="94">
        <v>1</v>
      </c>
      <c r="G180" s="95">
        <v>42762</v>
      </c>
      <c r="H180" t="s">
        <v>402</v>
      </c>
      <c r="I180" t="s">
        <v>403</v>
      </c>
      <c r="J180">
        <v>1.984</v>
      </c>
      <c r="K180">
        <v>2.1920000000000002</v>
      </c>
      <c r="L180" s="96">
        <f t="shared" si="11"/>
        <v>1.7342</v>
      </c>
      <c r="M180" s="96">
        <f t="shared" si="9"/>
        <v>1.9422000000000001</v>
      </c>
      <c r="N180" s="95">
        <v>42816</v>
      </c>
      <c r="O180" s="96">
        <v>0.72399999999999998</v>
      </c>
      <c r="P180" s="96">
        <v>1.859</v>
      </c>
      <c r="Q180" s="96">
        <f t="shared" si="12"/>
        <v>0.57339999999999991</v>
      </c>
      <c r="R180" s="96">
        <f t="shared" si="12"/>
        <v>1.7083999999999999</v>
      </c>
      <c r="S180" s="96">
        <f t="shared" si="13"/>
        <v>0.66935762887786887</v>
      </c>
      <c r="T180" s="96">
        <f t="shared" si="14"/>
        <v>0.43881877807670272</v>
      </c>
      <c r="U180" s="96">
        <f t="shared" si="15"/>
        <v>0.87962104829574694</v>
      </c>
      <c r="V180">
        <f t="shared" si="10"/>
        <v>54</v>
      </c>
      <c r="W180" s="96">
        <f t="shared" si="16"/>
        <v>0.20503844551321981</v>
      </c>
      <c r="X180" s="96">
        <f t="shared" si="17"/>
        <v>5.9380183827362062E-3</v>
      </c>
      <c r="Y180" s="97" t="s">
        <v>194</v>
      </c>
      <c r="Z180" s="97" t="s">
        <v>194</v>
      </c>
      <c r="AA180" s="97" t="s">
        <v>194</v>
      </c>
      <c r="AB180" s="97" t="s">
        <v>194</v>
      </c>
      <c r="AC180" s="97" t="s">
        <v>194</v>
      </c>
      <c r="AD180" s="97" t="s">
        <v>194</v>
      </c>
    </row>
    <row r="181" spans="2:30">
      <c r="B181" t="s">
        <v>190</v>
      </c>
      <c r="C181" s="93">
        <v>106</v>
      </c>
      <c r="D181" t="s">
        <v>86</v>
      </c>
      <c r="E181" t="s">
        <v>105</v>
      </c>
      <c r="F181" s="94">
        <v>2</v>
      </c>
      <c r="G181" s="95">
        <v>42762</v>
      </c>
      <c r="H181" t="s">
        <v>404</v>
      </c>
      <c r="I181" t="s">
        <v>405</v>
      </c>
      <c r="J181">
        <v>1.1910000000000001</v>
      </c>
      <c r="K181">
        <v>2.218</v>
      </c>
      <c r="L181" s="96">
        <f t="shared" si="11"/>
        <v>0.94120000000000004</v>
      </c>
      <c r="M181" s="96">
        <f t="shared" si="9"/>
        <v>1.9681999999999999</v>
      </c>
      <c r="N181" s="95">
        <v>42816</v>
      </c>
      <c r="O181" s="96">
        <v>0.62</v>
      </c>
      <c r="P181" s="96">
        <v>1.7769999999999999</v>
      </c>
      <c r="Q181" s="96">
        <f t="shared" si="12"/>
        <v>0.46939999999999998</v>
      </c>
      <c r="R181" s="96">
        <f t="shared" si="12"/>
        <v>1.6263999999999998</v>
      </c>
      <c r="S181" s="96">
        <f t="shared" si="13"/>
        <v>0.50127496812579686</v>
      </c>
      <c r="T181" s="96">
        <f t="shared" si="14"/>
        <v>0.32862681995895476</v>
      </c>
      <c r="U181" s="96">
        <f t="shared" si="15"/>
        <v>0.82633878670866778</v>
      </c>
      <c r="V181">
        <f t="shared" si="10"/>
        <v>54</v>
      </c>
      <c r="W181" s="96">
        <f t="shared" si="16"/>
        <v>0.40466155804537185</v>
      </c>
      <c r="X181" s="96">
        <f t="shared" si="17"/>
        <v>1.3920733727902836E-2</v>
      </c>
      <c r="Y181" s="97" t="s">
        <v>194</v>
      </c>
      <c r="Z181" s="97" t="s">
        <v>194</v>
      </c>
      <c r="AA181" s="97" t="s">
        <v>195</v>
      </c>
      <c r="AB181" s="97" t="s">
        <v>194</v>
      </c>
      <c r="AC181" s="97" t="s">
        <v>194</v>
      </c>
      <c r="AD181" s="97" t="s">
        <v>195</v>
      </c>
    </row>
    <row r="182" spans="2:30">
      <c r="B182" t="s">
        <v>190</v>
      </c>
      <c r="C182" s="93">
        <v>107</v>
      </c>
      <c r="D182" t="s">
        <v>86</v>
      </c>
      <c r="E182" t="s">
        <v>105</v>
      </c>
      <c r="F182" s="94">
        <v>3</v>
      </c>
      <c r="G182" s="95">
        <v>42762</v>
      </c>
      <c r="H182" t="s">
        <v>406</v>
      </c>
      <c r="I182" t="s">
        <v>407</v>
      </c>
      <c r="J182">
        <v>2.125</v>
      </c>
      <c r="K182">
        <v>2.16</v>
      </c>
      <c r="L182" s="96">
        <f t="shared" si="11"/>
        <v>1.8752</v>
      </c>
      <c r="M182" s="96">
        <f t="shared" si="9"/>
        <v>1.9102000000000001</v>
      </c>
      <c r="N182" s="95">
        <v>42816</v>
      </c>
      <c r="O182" s="96">
        <v>0.60899999999999999</v>
      </c>
      <c r="P182" s="96">
        <v>1.706</v>
      </c>
      <c r="Q182" s="96">
        <f t="shared" si="12"/>
        <v>0.45839999999999997</v>
      </c>
      <c r="R182" s="96">
        <f t="shared" si="12"/>
        <v>1.5553999999999999</v>
      </c>
      <c r="S182" s="96">
        <f t="shared" si="13"/>
        <v>0.75554607508532423</v>
      </c>
      <c r="T182" s="96">
        <f t="shared" si="14"/>
        <v>0.49532236751436937</v>
      </c>
      <c r="U182" s="96">
        <f t="shared" si="15"/>
        <v>0.81426028688095475</v>
      </c>
      <c r="V182">
        <f t="shared" si="10"/>
        <v>54</v>
      </c>
      <c r="W182" s="96">
        <f t="shared" si="16"/>
        <v>0.10267687044498308</v>
      </c>
      <c r="X182" s="96">
        <f t="shared" si="17"/>
        <v>8.7034015520679048E-3</v>
      </c>
      <c r="Y182" s="97" t="s">
        <v>194</v>
      </c>
      <c r="Z182" s="97" t="s">
        <v>194</v>
      </c>
      <c r="AA182" s="97" t="s">
        <v>195</v>
      </c>
      <c r="AB182" s="97" t="s">
        <v>194</v>
      </c>
      <c r="AC182" s="97" t="s">
        <v>194</v>
      </c>
      <c r="AD182" s="97" t="s">
        <v>195</v>
      </c>
    </row>
    <row r="183" spans="2:30">
      <c r="B183" t="s">
        <v>190</v>
      </c>
      <c r="C183" s="93">
        <v>108</v>
      </c>
      <c r="D183" t="s">
        <v>86</v>
      </c>
      <c r="E183" t="s">
        <v>105</v>
      </c>
      <c r="F183" s="98">
        <v>4</v>
      </c>
      <c r="G183" s="95">
        <v>42762</v>
      </c>
      <c r="H183" t="s">
        <v>408</v>
      </c>
      <c r="I183" t="s">
        <v>409</v>
      </c>
      <c r="J183">
        <v>2.073</v>
      </c>
      <c r="K183">
        <v>2.23</v>
      </c>
      <c r="L183" s="96">
        <f t="shared" si="11"/>
        <v>1.8231999999999999</v>
      </c>
      <c r="M183" s="96">
        <f t="shared" si="9"/>
        <v>1.9802</v>
      </c>
      <c r="N183" s="95">
        <v>42816</v>
      </c>
      <c r="O183" s="96">
        <v>0.67200000000000004</v>
      </c>
      <c r="P183" s="96">
        <v>1.536</v>
      </c>
      <c r="Q183" s="96">
        <f t="shared" si="12"/>
        <v>0.52140000000000009</v>
      </c>
      <c r="R183" s="96">
        <f t="shared" si="12"/>
        <v>1.3854</v>
      </c>
      <c r="S183" s="96">
        <f t="shared" si="13"/>
        <v>0.7140193067134708</v>
      </c>
      <c r="T183" s="96">
        <f t="shared" si="14"/>
        <v>0.46809816782165786</v>
      </c>
      <c r="U183" s="96">
        <f t="shared" si="15"/>
        <v>0.69962630037369966</v>
      </c>
      <c r="V183">
        <f t="shared" si="10"/>
        <v>54</v>
      </c>
      <c r="W183" s="96">
        <f t="shared" si="16"/>
        <v>0.15199607278685179</v>
      </c>
      <c r="X183" s="96">
        <f t="shared" si="17"/>
        <v>1.900658280506929E-2</v>
      </c>
      <c r="Y183" s="97" t="s">
        <v>194</v>
      </c>
      <c r="Z183" s="97" t="s">
        <v>194</v>
      </c>
      <c r="AA183" s="97" t="s">
        <v>195</v>
      </c>
      <c r="AB183" s="97" t="s">
        <v>194</v>
      </c>
      <c r="AC183" s="97" t="s">
        <v>194</v>
      </c>
      <c r="AD183" s="97" t="s">
        <v>195</v>
      </c>
    </row>
    <row r="184" spans="2:30">
      <c r="B184" t="s">
        <v>190</v>
      </c>
      <c r="C184" s="93">
        <v>109</v>
      </c>
      <c r="D184" t="s">
        <v>86</v>
      </c>
      <c r="E184" t="s">
        <v>105</v>
      </c>
      <c r="F184" s="98">
        <v>5</v>
      </c>
      <c r="G184" s="95">
        <v>42762</v>
      </c>
      <c r="H184" t="s">
        <v>410</v>
      </c>
      <c r="I184" t="s">
        <v>411</v>
      </c>
      <c r="J184">
        <v>2.0219999999999998</v>
      </c>
      <c r="K184">
        <v>2.222</v>
      </c>
      <c r="L184" s="96">
        <f t="shared" si="11"/>
        <v>1.7721999999999998</v>
      </c>
      <c r="M184" s="96">
        <f t="shared" si="9"/>
        <v>1.9722</v>
      </c>
      <c r="N184" s="95">
        <v>42816</v>
      </c>
      <c r="O184" s="96">
        <v>0.63019999999999998</v>
      </c>
      <c r="P184" s="96">
        <v>1.7532000000000001</v>
      </c>
      <c r="Q184" s="96">
        <f t="shared" si="12"/>
        <v>0.47959999999999997</v>
      </c>
      <c r="R184" s="96">
        <f t="shared" si="12"/>
        <v>1.6026</v>
      </c>
      <c r="S184" s="96">
        <f t="shared" si="13"/>
        <v>0.72937591693939741</v>
      </c>
      <c r="T184" s="96">
        <f t="shared" si="14"/>
        <v>0.47816568426430806</v>
      </c>
      <c r="U184" s="96">
        <f t="shared" si="15"/>
        <v>0.81259507149376331</v>
      </c>
      <c r="V184">
        <f t="shared" si="10"/>
        <v>54</v>
      </c>
      <c r="W184" s="96">
        <f t="shared" si="16"/>
        <v>0.13375781836176082</v>
      </c>
      <c r="X184" s="96">
        <f t="shared" si="17"/>
        <v>9.2121575623880722E-3</v>
      </c>
      <c r="Y184" s="97" t="s">
        <v>194</v>
      </c>
      <c r="Z184" s="97" t="s">
        <v>194</v>
      </c>
      <c r="AA184" s="97" t="s">
        <v>194</v>
      </c>
      <c r="AB184" s="97" t="s">
        <v>194</v>
      </c>
      <c r="AC184" s="97" t="s">
        <v>195</v>
      </c>
      <c r="AD184" s="97" t="s">
        <v>194</v>
      </c>
    </row>
    <row r="185" spans="2:30">
      <c r="B185" t="s">
        <v>190</v>
      </c>
      <c r="C185" s="93">
        <v>110</v>
      </c>
      <c r="D185" t="s">
        <v>86</v>
      </c>
      <c r="E185" t="s">
        <v>105</v>
      </c>
      <c r="F185" s="98">
        <v>6</v>
      </c>
      <c r="G185" s="95">
        <v>42762</v>
      </c>
      <c r="H185" t="s">
        <v>412</v>
      </c>
      <c r="I185" t="s">
        <v>413</v>
      </c>
      <c r="J185">
        <v>2.0510000000000002</v>
      </c>
      <c r="K185">
        <v>2.226</v>
      </c>
      <c r="L185" s="96">
        <f t="shared" si="11"/>
        <v>1.8012000000000001</v>
      </c>
      <c r="M185" s="96">
        <f t="shared" si="9"/>
        <v>1.9762</v>
      </c>
      <c r="N185" s="95">
        <v>42816</v>
      </c>
      <c r="O185" s="96">
        <v>0.57879999999999998</v>
      </c>
      <c r="P185" s="96">
        <v>1.5465</v>
      </c>
      <c r="Q185" s="96">
        <f t="shared" si="12"/>
        <v>0.42819999999999997</v>
      </c>
      <c r="R185" s="96">
        <f t="shared" si="12"/>
        <v>1.3958999999999999</v>
      </c>
      <c r="S185" s="96">
        <f t="shared" si="13"/>
        <v>0.76226959804574734</v>
      </c>
      <c r="T185" s="96">
        <f t="shared" si="14"/>
        <v>0.49973018779246153</v>
      </c>
      <c r="U185" s="96">
        <f t="shared" si="15"/>
        <v>0.70635563202105045</v>
      </c>
      <c r="V185">
        <f t="shared" si="10"/>
        <v>54</v>
      </c>
      <c r="W185" s="96">
        <f t="shared" si="16"/>
        <v>9.4691688781772698E-2</v>
      </c>
      <c r="X185" s="96">
        <f t="shared" si="17"/>
        <v>1.6403252690472801E-2</v>
      </c>
      <c r="Y185" s="97" t="s">
        <v>194</v>
      </c>
      <c r="Z185" s="97" t="s">
        <v>194</v>
      </c>
      <c r="AA185" s="97" t="s">
        <v>194</v>
      </c>
      <c r="AB185" s="97" t="s">
        <v>194</v>
      </c>
      <c r="AC185" s="97" t="s">
        <v>194</v>
      </c>
      <c r="AD185" s="97" t="s">
        <v>194</v>
      </c>
    </row>
    <row r="186" spans="2:30">
      <c r="B186" t="s">
        <v>190</v>
      </c>
      <c r="C186" s="93">
        <v>111</v>
      </c>
      <c r="D186" t="s">
        <v>86</v>
      </c>
      <c r="E186" t="s">
        <v>105</v>
      </c>
      <c r="F186" s="98">
        <v>7</v>
      </c>
      <c r="G186" s="95">
        <v>42762</v>
      </c>
      <c r="H186" t="s">
        <v>414</v>
      </c>
      <c r="I186" t="s">
        <v>415</v>
      </c>
      <c r="J186">
        <v>2.1190000000000002</v>
      </c>
      <c r="K186">
        <v>2.198</v>
      </c>
      <c r="L186" s="96">
        <f t="shared" si="11"/>
        <v>1.8692000000000002</v>
      </c>
      <c r="M186" s="96">
        <f t="shared" si="9"/>
        <v>1.9481999999999999</v>
      </c>
      <c r="N186" s="95">
        <v>42816</v>
      </c>
      <c r="O186" s="96">
        <v>0.66200000000000003</v>
      </c>
      <c r="P186" s="96">
        <v>1.673</v>
      </c>
      <c r="Q186" s="96">
        <f t="shared" si="12"/>
        <v>0.51140000000000008</v>
      </c>
      <c r="R186" s="96">
        <f t="shared" si="12"/>
        <v>1.5224</v>
      </c>
      <c r="S186" s="96">
        <f t="shared" si="13"/>
        <v>0.72640701904558092</v>
      </c>
      <c r="T186" s="96">
        <f t="shared" si="14"/>
        <v>0.47621932840042841</v>
      </c>
      <c r="U186" s="96">
        <f t="shared" si="15"/>
        <v>0.78143927728159324</v>
      </c>
      <c r="V186">
        <f t="shared" si="10"/>
        <v>54</v>
      </c>
      <c r="W186" s="96">
        <f t="shared" si="16"/>
        <v>0.13728382536154282</v>
      </c>
      <c r="X186" s="96">
        <f t="shared" si="17"/>
        <v>1.1374871243964479E-2</v>
      </c>
      <c r="Y186" s="97" t="s">
        <v>194</v>
      </c>
      <c r="Z186" s="97" t="s">
        <v>194</v>
      </c>
      <c r="AA186" s="97" t="s">
        <v>195</v>
      </c>
      <c r="AB186" s="97" t="s">
        <v>194</v>
      </c>
      <c r="AC186" s="97" t="s">
        <v>194</v>
      </c>
      <c r="AD186" s="97" t="s">
        <v>194</v>
      </c>
    </row>
    <row r="187" spans="2:30">
      <c r="B187" t="s">
        <v>190</v>
      </c>
      <c r="C187" s="93">
        <v>112</v>
      </c>
      <c r="D187" t="s">
        <v>86</v>
      </c>
      <c r="E187" t="s">
        <v>105</v>
      </c>
      <c r="F187" s="98">
        <v>8</v>
      </c>
      <c r="G187" s="95">
        <v>42762</v>
      </c>
      <c r="H187" t="s">
        <v>416</v>
      </c>
      <c r="I187" t="s">
        <v>417</v>
      </c>
      <c r="J187">
        <v>2.0129999999999999</v>
      </c>
      <c r="K187">
        <v>2.2010000000000001</v>
      </c>
      <c r="L187" s="96">
        <f t="shared" si="11"/>
        <v>1.7631999999999999</v>
      </c>
      <c r="M187" s="96">
        <f t="shared" si="9"/>
        <v>1.9512</v>
      </c>
      <c r="N187" s="95">
        <v>42816</v>
      </c>
      <c r="O187" s="96">
        <v>0.71899999999999997</v>
      </c>
      <c r="P187" s="96">
        <v>1.6910000000000001</v>
      </c>
      <c r="Q187" s="96">
        <f t="shared" si="12"/>
        <v>0.56840000000000002</v>
      </c>
      <c r="R187" s="96">
        <f t="shared" si="12"/>
        <v>1.5404</v>
      </c>
      <c r="S187" s="96">
        <f t="shared" si="13"/>
        <v>0.67763157894736836</v>
      </c>
      <c r="T187" s="96">
        <f t="shared" si="14"/>
        <v>0.44424303037879737</v>
      </c>
      <c r="U187" s="96">
        <f t="shared" si="15"/>
        <v>0.78946289462894625</v>
      </c>
      <c r="V187">
        <f t="shared" si="10"/>
        <v>54</v>
      </c>
      <c r="W187" s="96">
        <f t="shared" si="16"/>
        <v>0.19521190148768597</v>
      </c>
      <c r="X187" s="96">
        <f t="shared" si="17"/>
        <v>1.1894596002352088E-2</v>
      </c>
      <c r="Y187" s="97" t="s">
        <v>194</v>
      </c>
      <c r="Z187" s="97" t="s">
        <v>194</v>
      </c>
      <c r="AA187" s="97" t="s">
        <v>194</v>
      </c>
      <c r="AB187" s="97" t="s">
        <v>194</v>
      </c>
      <c r="AC187" s="97" t="s">
        <v>195</v>
      </c>
      <c r="AD187" s="97" t="s">
        <v>194</v>
      </c>
    </row>
    <row r="188" spans="2:30">
      <c r="B188" t="s">
        <v>190</v>
      </c>
      <c r="C188" s="93">
        <v>113</v>
      </c>
      <c r="D188" t="s">
        <v>87</v>
      </c>
      <c r="E188" t="s">
        <v>105</v>
      </c>
      <c r="F188" s="94">
        <v>1</v>
      </c>
      <c r="G188" s="95">
        <v>42762</v>
      </c>
      <c r="H188" t="s">
        <v>418</v>
      </c>
      <c r="I188" t="s">
        <v>419</v>
      </c>
      <c r="J188">
        <v>2.0289999999999999</v>
      </c>
      <c r="K188">
        <v>2.202</v>
      </c>
      <c r="L188" s="96">
        <f t="shared" si="11"/>
        <v>1.7791999999999999</v>
      </c>
      <c r="M188" s="96">
        <f t="shared" si="9"/>
        <v>1.9521999999999999</v>
      </c>
      <c r="N188" s="95">
        <v>42816</v>
      </c>
      <c r="O188" s="96">
        <v>0.61099999999999999</v>
      </c>
      <c r="P188" s="96">
        <v>1.768</v>
      </c>
      <c r="Q188" s="96">
        <f t="shared" si="12"/>
        <v>0.46039999999999998</v>
      </c>
      <c r="R188" s="96">
        <f t="shared" si="12"/>
        <v>1.6173999999999999</v>
      </c>
      <c r="S188" s="96">
        <f t="shared" si="13"/>
        <v>0.74123201438848918</v>
      </c>
      <c r="T188" s="96">
        <f t="shared" si="14"/>
        <v>0.48593832772262002</v>
      </c>
      <c r="U188" s="96">
        <f t="shared" si="15"/>
        <v>0.82850117815797564</v>
      </c>
      <c r="V188">
        <f t="shared" si="10"/>
        <v>54</v>
      </c>
      <c r="W188" s="96">
        <f t="shared" si="16"/>
        <v>0.11967694253148553</v>
      </c>
      <c r="X188" s="96">
        <f t="shared" si="17"/>
        <v>8.0609261233439717E-3</v>
      </c>
      <c r="Y188" s="97" t="s">
        <v>194</v>
      </c>
      <c r="Z188" s="97" t="s">
        <v>194</v>
      </c>
      <c r="AA188" s="97" t="s">
        <v>195</v>
      </c>
      <c r="AB188" s="97" t="s">
        <v>195</v>
      </c>
      <c r="AC188" s="97" t="s">
        <v>194</v>
      </c>
      <c r="AD188" s="97" t="s">
        <v>195</v>
      </c>
    </row>
    <row r="189" spans="2:30">
      <c r="B189" t="s">
        <v>190</v>
      </c>
      <c r="C189" s="93">
        <v>114</v>
      </c>
      <c r="D189" t="s">
        <v>87</v>
      </c>
      <c r="E189" t="s">
        <v>105</v>
      </c>
      <c r="F189" s="94">
        <v>2</v>
      </c>
      <c r="G189" s="95">
        <v>42762</v>
      </c>
      <c r="H189" t="s">
        <v>420</v>
      </c>
      <c r="I189" t="s">
        <v>421</v>
      </c>
      <c r="J189">
        <v>2.0590000000000002</v>
      </c>
      <c r="K189">
        <v>2.198</v>
      </c>
      <c r="L189" s="96">
        <f t="shared" si="11"/>
        <v>1.8092000000000001</v>
      </c>
      <c r="M189" s="96">
        <f t="shared" si="9"/>
        <v>1.9481999999999999</v>
      </c>
      <c r="N189" s="95">
        <v>42816</v>
      </c>
      <c r="O189" s="96">
        <v>0.64300000000000002</v>
      </c>
      <c r="P189" s="96">
        <v>2.7930000000000001</v>
      </c>
      <c r="Q189" s="96">
        <f t="shared" si="12"/>
        <v>0.4924</v>
      </c>
      <c r="R189" s="96">
        <f t="shared" si="12"/>
        <v>2.6424000000000003</v>
      </c>
      <c r="S189" s="96">
        <f t="shared" si="13"/>
        <v>0.72783550740658853</v>
      </c>
      <c r="T189" s="96">
        <f t="shared" si="14"/>
        <v>0.47715581958246667</v>
      </c>
      <c r="U189" s="96">
        <f t="shared" si="15"/>
        <v>1.3563289190021561</v>
      </c>
      <c r="V189">
        <f t="shared" si="10"/>
        <v>54</v>
      </c>
      <c r="W189" s="96">
        <f t="shared" si="16"/>
        <v>0.13558728336509673</v>
      </c>
      <c r="X189" s="96">
        <f t="shared" si="17"/>
        <v>-1.0329116456495362E-2</v>
      </c>
      <c r="Y189" s="97" t="s">
        <v>194</v>
      </c>
      <c r="Z189" s="97" t="s">
        <v>194</v>
      </c>
      <c r="AA189" s="97" t="s">
        <v>195</v>
      </c>
      <c r="AB189" s="97" t="s">
        <v>194</v>
      </c>
      <c r="AC189" s="97" t="s">
        <v>195</v>
      </c>
      <c r="AD189" s="97" t="s">
        <v>195</v>
      </c>
    </row>
    <row r="190" spans="2:30">
      <c r="B190" t="s">
        <v>190</v>
      </c>
      <c r="C190" s="93">
        <v>115</v>
      </c>
      <c r="D190" t="s">
        <v>87</v>
      </c>
      <c r="E190" t="s">
        <v>105</v>
      </c>
      <c r="F190" s="94">
        <v>3</v>
      </c>
      <c r="G190" s="95">
        <v>42762</v>
      </c>
      <c r="H190" t="s">
        <v>422</v>
      </c>
      <c r="I190" t="s">
        <v>423</v>
      </c>
      <c r="J190">
        <v>2.0710000000000002</v>
      </c>
      <c r="K190">
        <v>2.1949999999999998</v>
      </c>
      <c r="L190" s="96">
        <f t="shared" si="11"/>
        <v>1.8212000000000002</v>
      </c>
      <c r="M190" s="96">
        <f t="shared" si="9"/>
        <v>1.9451999999999998</v>
      </c>
      <c r="N190" s="95">
        <v>42816</v>
      </c>
      <c r="O190" s="96">
        <v>0.63400000000000001</v>
      </c>
      <c r="P190" s="96">
        <v>0.99990000000000001</v>
      </c>
      <c r="Q190" s="96">
        <f t="shared" si="12"/>
        <v>0.4834</v>
      </c>
      <c r="R190" s="96">
        <f t="shared" si="12"/>
        <v>0.84929999999999994</v>
      </c>
      <c r="S190" s="96">
        <f t="shared" si="13"/>
        <v>0.73457061278278069</v>
      </c>
      <c r="T190" s="96">
        <f t="shared" si="14"/>
        <v>0.48157123308324823</v>
      </c>
      <c r="U190" s="96">
        <f t="shared" si="15"/>
        <v>0.43661320172732881</v>
      </c>
      <c r="V190">
        <f t="shared" si="10"/>
        <v>54</v>
      </c>
      <c r="W190" s="96">
        <f t="shared" si="16"/>
        <v>0.12758834586368084</v>
      </c>
      <c r="X190" s="96" t="str">
        <f t="shared" si="17"/>
        <v/>
      </c>
      <c r="Y190" s="97" t="s">
        <v>194</v>
      </c>
      <c r="Z190" s="97" t="s">
        <v>194</v>
      </c>
      <c r="AA190" s="97" t="s">
        <v>195</v>
      </c>
      <c r="AB190" s="97" t="s">
        <v>194</v>
      </c>
      <c r="AC190" s="97" t="s">
        <v>194</v>
      </c>
      <c r="AD190" s="97" t="s">
        <v>195</v>
      </c>
    </row>
    <row r="191" spans="2:30">
      <c r="B191" t="s">
        <v>190</v>
      </c>
      <c r="C191" s="93">
        <v>116</v>
      </c>
      <c r="D191" t="s">
        <v>87</v>
      </c>
      <c r="E191" t="s">
        <v>105</v>
      </c>
      <c r="F191" s="98">
        <v>4</v>
      </c>
      <c r="G191" s="95">
        <v>42762</v>
      </c>
      <c r="H191" t="s">
        <v>424</v>
      </c>
      <c r="I191" t="s">
        <v>425</v>
      </c>
      <c r="J191">
        <v>2.0299999999999998</v>
      </c>
      <c r="K191">
        <v>2.2090000000000001</v>
      </c>
      <c r="L191" s="96">
        <f t="shared" si="11"/>
        <v>1.7801999999999998</v>
      </c>
      <c r="M191" s="96">
        <f t="shared" si="9"/>
        <v>1.9592000000000001</v>
      </c>
      <c r="N191" s="95">
        <v>42816</v>
      </c>
      <c r="O191" s="96">
        <v>0.67869999999999997</v>
      </c>
      <c r="P191" s="96">
        <v>0.68710000000000004</v>
      </c>
      <c r="Q191" s="96">
        <f t="shared" si="12"/>
        <v>0.52810000000000001</v>
      </c>
      <c r="R191" s="96">
        <f t="shared" si="12"/>
        <v>0.53649999999999998</v>
      </c>
      <c r="S191" s="96">
        <f t="shared" si="13"/>
        <v>0.70334793843388377</v>
      </c>
      <c r="T191" s="96">
        <f t="shared" si="14"/>
        <v>0.46110221141983837</v>
      </c>
      <c r="U191" s="96">
        <f t="shared" si="15"/>
        <v>0.27383625969783582</v>
      </c>
      <c r="V191">
        <f t="shared" si="10"/>
        <v>54</v>
      </c>
      <c r="W191" s="96">
        <f t="shared" si="16"/>
        <v>0.164669906848119</v>
      </c>
      <c r="X191" s="96" t="str">
        <f t="shared" si="17"/>
        <v/>
      </c>
      <c r="Y191" s="97" t="s">
        <v>194</v>
      </c>
      <c r="Z191" s="97" t="s">
        <v>194</v>
      </c>
      <c r="AA191" s="97" t="s">
        <v>195</v>
      </c>
      <c r="AB191" s="97" t="s">
        <v>194</v>
      </c>
      <c r="AC191" s="97" t="s">
        <v>194</v>
      </c>
      <c r="AD191" s="97" t="s">
        <v>194</v>
      </c>
    </row>
    <row r="192" spans="2:30">
      <c r="B192" t="s">
        <v>190</v>
      </c>
      <c r="C192" s="93">
        <v>117</v>
      </c>
      <c r="D192" t="s">
        <v>87</v>
      </c>
      <c r="E192" t="s">
        <v>105</v>
      </c>
      <c r="F192" s="98">
        <v>5</v>
      </c>
      <c r="G192" s="95">
        <v>42762</v>
      </c>
      <c r="H192" t="s">
        <v>426</v>
      </c>
      <c r="I192" t="s">
        <v>427</v>
      </c>
      <c r="J192">
        <v>2.109</v>
      </c>
      <c r="K192">
        <v>2.1779999999999999</v>
      </c>
      <c r="L192" s="96">
        <f t="shared" si="11"/>
        <v>1.8592</v>
      </c>
      <c r="M192" s="96">
        <f t="shared" si="9"/>
        <v>1.9281999999999999</v>
      </c>
      <c r="N192" s="95">
        <v>42816</v>
      </c>
      <c r="O192" s="96">
        <v>0.79800000000000004</v>
      </c>
      <c r="P192" s="96">
        <v>0.39700000000000002</v>
      </c>
      <c r="Q192" s="96">
        <f t="shared" si="12"/>
        <v>0.64739999999999998</v>
      </c>
      <c r="R192" s="96">
        <f t="shared" si="12"/>
        <v>0.24640000000000001</v>
      </c>
      <c r="S192" s="96">
        <f t="shared" si="13"/>
        <v>0.6517857142857143</v>
      </c>
      <c r="T192" s="96">
        <f t="shared" si="14"/>
        <v>0.42729894808279617</v>
      </c>
      <c r="U192" s="96">
        <f t="shared" si="15"/>
        <v>0.12778757390312209</v>
      </c>
      <c r="V192">
        <f t="shared" si="10"/>
        <v>54</v>
      </c>
      <c r="W192" s="96">
        <f t="shared" si="16"/>
        <v>0.22590770274855776</v>
      </c>
      <c r="X192" s="96" t="str">
        <f t="shared" si="17"/>
        <v/>
      </c>
      <c r="Y192" s="97" t="s">
        <v>194</v>
      </c>
      <c r="Z192" s="97" t="s">
        <v>194</v>
      </c>
      <c r="AA192" s="97" t="s">
        <v>195</v>
      </c>
      <c r="AB192" s="97" t="s">
        <v>194</v>
      </c>
      <c r="AC192" s="97" t="s">
        <v>195</v>
      </c>
      <c r="AD192" s="97" t="s">
        <v>195</v>
      </c>
    </row>
    <row r="193" spans="2:30">
      <c r="B193" t="s">
        <v>190</v>
      </c>
      <c r="C193" s="93">
        <v>118</v>
      </c>
      <c r="D193" t="s">
        <v>87</v>
      </c>
      <c r="E193" t="s">
        <v>105</v>
      </c>
      <c r="F193" s="98">
        <v>6</v>
      </c>
      <c r="G193" s="95">
        <v>42762</v>
      </c>
      <c r="H193" t="s">
        <v>428</v>
      </c>
      <c r="I193" t="s">
        <v>429</v>
      </c>
      <c r="J193">
        <v>2.0790000000000002</v>
      </c>
      <c r="K193">
        <v>2.25</v>
      </c>
      <c r="L193" s="96">
        <f t="shared" si="11"/>
        <v>1.8292000000000002</v>
      </c>
      <c r="M193" s="96">
        <f t="shared" si="9"/>
        <v>2.0002</v>
      </c>
      <c r="N193" s="95">
        <v>42816</v>
      </c>
      <c r="O193" s="96">
        <v>0.56799999999999995</v>
      </c>
      <c r="P193" s="96">
        <v>1.468</v>
      </c>
      <c r="Q193" s="96">
        <f t="shared" si="12"/>
        <v>0.41739999999999994</v>
      </c>
      <c r="R193" s="96">
        <f t="shared" si="12"/>
        <v>1.3173999999999999</v>
      </c>
      <c r="S193" s="96">
        <f t="shared" si="13"/>
        <v>0.77181281434506888</v>
      </c>
      <c r="T193" s="96">
        <f t="shared" si="14"/>
        <v>0.50598654812170796</v>
      </c>
      <c r="U193" s="96">
        <f t="shared" si="15"/>
        <v>0.65863413658634129</v>
      </c>
      <c r="V193">
        <f t="shared" si="10"/>
        <v>54</v>
      </c>
      <c r="W193" s="96">
        <f t="shared" si="16"/>
        <v>8.3357702678065415E-2</v>
      </c>
      <c r="X193" s="96">
        <f t="shared" si="17"/>
        <v>2.0793817358031954E-2</v>
      </c>
      <c r="Y193" s="97" t="s">
        <v>194</v>
      </c>
      <c r="Z193" s="97" t="s">
        <v>194</v>
      </c>
      <c r="AA193" s="97" t="s">
        <v>195</v>
      </c>
      <c r="AB193" s="97" t="s">
        <v>195</v>
      </c>
      <c r="AC193" s="97" t="s">
        <v>195</v>
      </c>
      <c r="AD193" s="97" t="s">
        <v>195</v>
      </c>
    </row>
    <row r="194" spans="2:30">
      <c r="B194" t="s">
        <v>190</v>
      </c>
      <c r="C194" s="93">
        <v>119</v>
      </c>
      <c r="D194" t="s">
        <v>87</v>
      </c>
      <c r="E194" t="s">
        <v>105</v>
      </c>
      <c r="F194" s="98">
        <v>7</v>
      </c>
      <c r="G194" s="95">
        <v>42762</v>
      </c>
      <c r="H194" t="s">
        <v>430</v>
      </c>
      <c r="I194" t="s">
        <v>431</v>
      </c>
      <c r="J194">
        <v>1.9910000000000001</v>
      </c>
      <c r="K194">
        <v>2.2170000000000001</v>
      </c>
      <c r="L194" s="96">
        <f t="shared" si="11"/>
        <v>1.7412000000000001</v>
      </c>
      <c r="M194" s="96">
        <f t="shared" si="9"/>
        <v>1.9672000000000001</v>
      </c>
      <c r="N194" s="95">
        <v>42816</v>
      </c>
      <c r="O194" s="96">
        <v>0.70099999999999996</v>
      </c>
      <c r="P194" s="96">
        <v>0.435</v>
      </c>
      <c r="Q194" s="96">
        <f t="shared" si="12"/>
        <v>0.5504</v>
      </c>
      <c r="R194" s="96">
        <f t="shared" si="12"/>
        <v>0.28439999999999999</v>
      </c>
      <c r="S194" s="96">
        <f t="shared" si="13"/>
        <v>0.68389616356535732</v>
      </c>
      <c r="T194" s="96">
        <f t="shared" si="14"/>
        <v>0.44834997896446233</v>
      </c>
      <c r="U194" s="96">
        <f t="shared" si="15"/>
        <v>0.14457096380642537</v>
      </c>
      <c r="V194">
        <f t="shared" si="10"/>
        <v>54</v>
      </c>
      <c r="W194" s="96">
        <f t="shared" si="16"/>
        <v>0.18777177723829297</v>
      </c>
      <c r="X194" s="96" t="str">
        <f t="shared" si="17"/>
        <v/>
      </c>
      <c r="Y194" s="97" t="s">
        <v>194</v>
      </c>
      <c r="Z194" s="97" t="s">
        <v>194</v>
      </c>
      <c r="AA194" s="97" t="s">
        <v>195</v>
      </c>
      <c r="AB194" s="97" t="s">
        <v>194</v>
      </c>
      <c r="AC194" s="97" t="s">
        <v>194</v>
      </c>
      <c r="AD194" s="97" t="s">
        <v>195</v>
      </c>
    </row>
    <row r="195" spans="2:30">
      <c r="B195" t="s">
        <v>190</v>
      </c>
      <c r="C195" s="93">
        <v>120</v>
      </c>
      <c r="D195" t="s">
        <v>87</v>
      </c>
      <c r="E195" t="s">
        <v>105</v>
      </c>
      <c r="F195" s="98">
        <v>8</v>
      </c>
      <c r="G195" s="95">
        <v>42762</v>
      </c>
      <c r="H195" t="s">
        <v>432</v>
      </c>
      <c r="I195" t="s">
        <v>433</v>
      </c>
      <c r="J195">
        <v>2.0310000000000001</v>
      </c>
      <c r="K195">
        <v>2.1819999999999999</v>
      </c>
      <c r="L195" s="96">
        <f t="shared" si="11"/>
        <v>1.7812000000000001</v>
      </c>
      <c r="M195" s="96">
        <f t="shared" si="9"/>
        <v>1.9321999999999999</v>
      </c>
      <c r="N195" s="95">
        <v>42816</v>
      </c>
      <c r="O195" s="96">
        <v>0.67110000000000003</v>
      </c>
      <c r="P195" s="96">
        <v>0.3876</v>
      </c>
      <c r="Q195" s="96">
        <f t="shared" si="12"/>
        <v>0.52049999999999996</v>
      </c>
      <c r="R195" s="96">
        <f t="shared" si="12"/>
        <v>0.23699999999999999</v>
      </c>
      <c r="S195" s="96">
        <f t="shared" si="13"/>
        <v>0.70778127105322253</v>
      </c>
      <c r="T195" s="96">
        <f t="shared" si="14"/>
        <v>0.4640086242534191</v>
      </c>
      <c r="U195" s="96">
        <f t="shared" si="15"/>
        <v>0.12265810992650865</v>
      </c>
      <c r="V195">
        <f t="shared" si="10"/>
        <v>54</v>
      </c>
      <c r="W195" s="96">
        <f t="shared" si="16"/>
        <v>0.15940466620757421</v>
      </c>
      <c r="X195" s="96" t="str">
        <f t="shared" si="17"/>
        <v/>
      </c>
      <c r="Y195" s="97" t="s">
        <v>194</v>
      </c>
      <c r="Z195" s="97" t="s">
        <v>194</v>
      </c>
      <c r="AA195" s="97" t="s">
        <v>194</v>
      </c>
      <c r="AB195" s="97" t="s">
        <v>194</v>
      </c>
      <c r="AC195" s="97" t="s">
        <v>195</v>
      </c>
      <c r="AD195" s="97" t="s">
        <v>194</v>
      </c>
    </row>
    <row r="196" spans="2:30">
      <c r="B196" t="s">
        <v>190</v>
      </c>
      <c r="C196" s="93">
        <v>121</v>
      </c>
      <c r="D196" t="s">
        <v>88</v>
      </c>
      <c r="E196" t="s">
        <v>105</v>
      </c>
      <c r="F196" s="94">
        <v>1</v>
      </c>
      <c r="G196" s="95">
        <v>42762</v>
      </c>
      <c r="H196" t="s">
        <v>434</v>
      </c>
      <c r="I196" t="s">
        <v>435</v>
      </c>
      <c r="J196">
        <v>2.0819999999999999</v>
      </c>
      <c r="K196">
        <v>2.19</v>
      </c>
      <c r="L196" s="96">
        <f t="shared" si="11"/>
        <v>1.8321999999999998</v>
      </c>
      <c r="M196" s="96">
        <f t="shared" si="9"/>
        <v>1.9401999999999999</v>
      </c>
      <c r="N196" s="95">
        <v>42816</v>
      </c>
      <c r="O196" s="96">
        <v>0.63500000000000001</v>
      </c>
      <c r="P196" s="96">
        <v>1.7050000000000001</v>
      </c>
      <c r="Q196" s="96">
        <f t="shared" si="12"/>
        <v>0.4844</v>
      </c>
      <c r="R196" s="96">
        <f t="shared" si="12"/>
        <v>1.5544</v>
      </c>
      <c r="S196" s="96">
        <f t="shared" si="13"/>
        <v>0.73561838227267762</v>
      </c>
      <c r="T196" s="96">
        <f t="shared" si="14"/>
        <v>0.48225813184622102</v>
      </c>
      <c r="U196" s="96">
        <f t="shared" si="15"/>
        <v>0.80115452015256161</v>
      </c>
      <c r="V196">
        <f t="shared" si="10"/>
        <v>54</v>
      </c>
      <c r="W196" s="96">
        <f t="shared" si="16"/>
        <v>0.12634396404670112</v>
      </c>
      <c r="X196" s="96">
        <f t="shared" si="17"/>
        <v>9.8439915570158968E-3</v>
      </c>
      <c r="Y196" s="97" t="s">
        <v>194</v>
      </c>
      <c r="Z196" s="97" t="s">
        <v>194</v>
      </c>
      <c r="AA196" s="97" t="s">
        <v>195</v>
      </c>
      <c r="AB196" s="97" t="s">
        <v>194</v>
      </c>
      <c r="AC196" s="97" t="s">
        <v>194</v>
      </c>
      <c r="AD196" s="97" t="s">
        <v>195</v>
      </c>
    </row>
    <row r="197" spans="2:30">
      <c r="B197" t="s">
        <v>190</v>
      </c>
      <c r="C197" s="93">
        <v>122</v>
      </c>
      <c r="D197" t="s">
        <v>88</v>
      </c>
      <c r="E197" t="s">
        <v>105</v>
      </c>
      <c r="F197" s="94">
        <v>2</v>
      </c>
      <c r="G197" s="95">
        <v>42762</v>
      </c>
      <c r="H197" t="s">
        <v>436</v>
      </c>
      <c r="I197" t="s">
        <v>437</v>
      </c>
      <c r="J197">
        <v>1.9570000000000001</v>
      </c>
      <c r="K197">
        <v>2.2160000000000002</v>
      </c>
      <c r="L197" s="96">
        <f t="shared" si="11"/>
        <v>1.7072000000000001</v>
      </c>
      <c r="M197" s="96">
        <f t="shared" si="9"/>
        <v>1.9662000000000002</v>
      </c>
      <c r="N197" s="95">
        <v>42816</v>
      </c>
      <c r="O197" s="96">
        <v>0.76800000000000002</v>
      </c>
      <c r="P197" s="96">
        <v>1.25</v>
      </c>
      <c r="Q197" s="96">
        <f t="shared" si="12"/>
        <v>0.61739999999999995</v>
      </c>
      <c r="R197" s="96">
        <f t="shared" si="12"/>
        <v>1.0993999999999999</v>
      </c>
      <c r="S197" s="96">
        <f t="shared" si="13"/>
        <v>0.63835520149953151</v>
      </c>
      <c r="T197" s="96">
        <f t="shared" si="14"/>
        <v>0.41849414635123683</v>
      </c>
      <c r="U197" s="96">
        <f t="shared" si="15"/>
        <v>0.55914962872546015</v>
      </c>
      <c r="V197">
        <f t="shared" si="10"/>
        <v>54</v>
      </c>
      <c r="W197" s="96">
        <f t="shared" si="16"/>
        <v>0.24185843052312173</v>
      </c>
      <c r="X197" s="96" t="str">
        <f t="shared" si="17"/>
        <v/>
      </c>
      <c r="Y197" s="97" t="s">
        <v>194</v>
      </c>
      <c r="Z197" s="97" t="s">
        <v>194</v>
      </c>
      <c r="AA197" s="97" t="s">
        <v>195</v>
      </c>
      <c r="AB197" s="97" t="s">
        <v>194</v>
      </c>
      <c r="AC197" s="97" t="s">
        <v>195</v>
      </c>
      <c r="AD197" s="97" t="s">
        <v>195</v>
      </c>
    </row>
    <row r="198" spans="2:30">
      <c r="B198" t="s">
        <v>190</v>
      </c>
      <c r="C198" s="93">
        <v>123</v>
      </c>
      <c r="D198" t="s">
        <v>88</v>
      </c>
      <c r="E198" t="s">
        <v>105</v>
      </c>
      <c r="F198" s="94">
        <v>3</v>
      </c>
      <c r="G198" s="95">
        <v>42762</v>
      </c>
      <c r="H198" t="s">
        <v>438</v>
      </c>
      <c r="I198" t="s">
        <v>439</v>
      </c>
      <c r="J198">
        <v>1.992</v>
      </c>
      <c r="K198">
        <v>2.0990000000000002</v>
      </c>
      <c r="L198" s="96">
        <f t="shared" si="11"/>
        <v>1.7422</v>
      </c>
      <c r="M198" s="96">
        <f t="shared" si="9"/>
        <v>1.8492000000000002</v>
      </c>
      <c r="N198" s="95">
        <v>42816</v>
      </c>
      <c r="O198" s="96">
        <v>0.622</v>
      </c>
      <c r="P198" s="96">
        <v>1.6872</v>
      </c>
      <c r="Q198" s="96">
        <f t="shared" si="12"/>
        <v>0.47139999999999999</v>
      </c>
      <c r="R198" s="96">
        <f t="shared" si="12"/>
        <v>1.5366</v>
      </c>
      <c r="S198" s="96">
        <f t="shared" si="13"/>
        <v>0.72942256916542303</v>
      </c>
      <c r="T198" s="96">
        <f t="shared" si="14"/>
        <v>0.47819626862151254</v>
      </c>
      <c r="U198" s="96">
        <f t="shared" si="15"/>
        <v>0.83095392602206353</v>
      </c>
      <c r="V198">
        <f t="shared" si="10"/>
        <v>54</v>
      </c>
      <c r="W198" s="96">
        <f t="shared" si="16"/>
        <v>0.13370241191754983</v>
      </c>
      <c r="X198" s="96">
        <f t="shared" si="17"/>
        <v>8.0776671558193593E-3</v>
      </c>
      <c r="Y198" s="97" t="s">
        <v>194</v>
      </c>
      <c r="Z198" s="97" t="s">
        <v>194</v>
      </c>
      <c r="AA198" s="97" t="s">
        <v>194</v>
      </c>
      <c r="AB198" s="97" t="s">
        <v>194</v>
      </c>
      <c r="AC198" s="97" t="s">
        <v>194</v>
      </c>
      <c r="AD198" s="97" t="s">
        <v>195</v>
      </c>
    </row>
    <row r="199" spans="2:30">
      <c r="B199" t="s">
        <v>190</v>
      </c>
      <c r="C199" s="93">
        <v>124</v>
      </c>
      <c r="D199" t="s">
        <v>88</v>
      </c>
      <c r="E199" t="s">
        <v>105</v>
      </c>
      <c r="F199" s="98">
        <v>4</v>
      </c>
      <c r="G199" s="95">
        <v>42762</v>
      </c>
      <c r="H199" t="s">
        <v>440</v>
      </c>
      <c r="I199" t="s">
        <v>441</v>
      </c>
      <c r="J199">
        <v>1.907</v>
      </c>
      <c r="K199">
        <v>2.1429999999999998</v>
      </c>
      <c r="L199" s="96">
        <f t="shared" si="11"/>
        <v>1.6572</v>
      </c>
      <c r="M199" s="96">
        <f t="shared" si="9"/>
        <v>1.8931999999999998</v>
      </c>
      <c r="N199" s="95">
        <v>42816</v>
      </c>
      <c r="O199" s="96">
        <v>0.84799999999999998</v>
      </c>
      <c r="P199" s="96">
        <v>1.4910000000000001</v>
      </c>
      <c r="Q199" s="96">
        <f t="shared" si="12"/>
        <v>0.69740000000000002</v>
      </c>
      <c r="R199" s="96">
        <f t="shared" si="12"/>
        <v>1.3404</v>
      </c>
      <c r="S199" s="96">
        <f t="shared" si="13"/>
        <v>0.5791696838040068</v>
      </c>
      <c r="T199" s="96">
        <f t="shared" si="14"/>
        <v>0.37969318938219926</v>
      </c>
      <c r="U199" s="96">
        <f t="shared" si="15"/>
        <v>0.70800760616944869</v>
      </c>
      <c r="V199">
        <f t="shared" si="10"/>
        <v>54</v>
      </c>
      <c r="W199" s="96">
        <f t="shared" si="16"/>
        <v>0.31215001923514629</v>
      </c>
      <c r="X199" s="96">
        <f t="shared" si="17"/>
        <v>2.7137639992895202E-2</v>
      </c>
      <c r="Y199" s="97" t="s">
        <v>194</v>
      </c>
      <c r="Z199" s="97" t="s">
        <v>194</v>
      </c>
      <c r="AA199" s="97" t="s">
        <v>194</v>
      </c>
      <c r="AB199" s="97" t="s">
        <v>194</v>
      </c>
      <c r="AC199" s="97" t="s">
        <v>195</v>
      </c>
      <c r="AD199" s="97" t="s">
        <v>195</v>
      </c>
    </row>
    <row r="200" spans="2:30">
      <c r="B200" t="s">
        <v>190</v>
      </c>
      <c r="C200" s="93">
        <v>125</v>
      </c>
      <c r="D200" t="s">
        <v>88</v>
      </c>
      <c r="E200" t="s">
        <v>105</v>
      </c>
      <c r="F200" s="98">
        <v>5</v>
      </c>
      <c r="G200" s="95">
        <v>42762</v>
      </c>
      <c r="H200" t="s">
        <v>442</v>
      </c>
      <c r="I200" t="s">
        <v>443</v>
      </c>
      <c r="J200">
        <v>2.0459999999999998</v>
      </c>
      <c r="K200">
        <v>2.157</v>
      </c>
      <c r="L200" s="96">
        <f t="shared" si="11"/>
        <v>1.7961999999999998</v>
      </c>
      <c r="M200" s="96">
        <f t="shared" si="9"/>
        <v>1.9072</v>
      </c>
      <c r="N200" s="95">
        <v>42816</v>
      </c>
      <c r="O200" s="96">
        <v>0.77200000000000002</v>
      </c>
      <c r="P200" s="96">
        <v>1.254</v>
      </c>
      <c r="Q200" s="96">
        <f t="shared" si="12"/>
        <v>0.62139999999999995</v>
      </c>
      <c r="R200" s="96">
        <f t="shared" si="12"/>
        <v>1.1033999999999999</v>
      </c>
      <c r="S200" s="96">
        <f t="shared" si="13"/>
        <v>0.6540474334706603</v>
      </c>
      <c r="T200" s="96">
        <f t="shared" si="14"/>
        <v>0.42878169035131175</v>
      </c>
      <c r="U200" s="96">
        <f t="shared" si="15"/>
        <v>0.57854446308724827</v>
      </c>
      <c r="V200">
        <f t="shared" si="10"/>
        <v>54</v>
      </c>
      <c r="W200" s="96">
        <f t="shared" si="16"/>
        <v>0.22322157545052224</v>
      </c>
      <c r="X200" s="96">
        <f t="shared" si="17"/>
        <v>7.5361061121904466E-2</v>
      </c>
      <c r="Y200" s="97" t="s">
        <v>194</v>
      </c>
      <c r="Z200" s="97" t="s">
        <v>194</v>
      </c>
      <c r="AA200" s="97" t="s">
        <v>195</v>
      </c>
      <c r="AB200" s="97" t="s">
        <v>194</v>
      </c>
      <c r="AC200" s="97" t="s">
        <v>195</v>
      </c>
      <c r="AD200" s="97" t="s">
        <v>195</v>
      </c>
    </row>
    <row r="201" spans="2:30">
      <c r="B201" t="s">
        <v>190</v>
      </c>
      <c r="C201" s="93">
        <v>126</v>
      </c>
      <c r="D201" t="s">
        <v>88</v>
      </c>
      <c r="E201" t="s">
        <v>105</v>
      </c>
      <c r="F201" s="98">
        <v>6</v>
      </c>
      <c r="G201" s="95">
        <v>42762</v>
      </c>
      <c r="H201" t="s">
        <v>444</v>
      </c>
      <c r="I201" t="s">
        <v>445</v>
      </c>
      <c r="J201">
        <v>2.0179999999999998</v>
      </c>
      <c r="K201">
        <v>2.2810000000000001</v>
      </c>
      <c r="L201" s="96">
        <f t="shared" si="11"/>
        <v>1.7681999999999998</v>
      </c>
      <c r="M201" s="96">
        <f t="shared" si="9"/>
        <v>2.0312000000000001</v>
      </c>
      <c r="N201" s="95">
        <v>42816</v>
      </c>
      <c r="O201" s="96">
        <v>0.67800000000000005</v>
      </c>
      <c r="P201" s="96">
        <v>0.17599999999999999</v>
      </c>
      <c r="Q201" s="96">
        <f t="shared" si="12"/>
        <v>0.52740000000000009</v>
      </c>
      <c r="R201" s="96">
        <f t="shared" si="12"/>
        <v>2.5399999999999978E-2</v>
      </c>
      <c r="S201" s="96">
        <f t="shared" si="13"/>
        <v>0.70173057346454004</v>
      </c>
      <c r="T201" s="96">
        <f t="shared" si="14"/>
        <v>0.46004189614302393</v>
      </c>
      <c r="U201" s="96">
        <f t="shared" si="15"/>
        <v>1.250492319810948E-2</v>
      </c>
      <c r="V201">
        <f t="shared" si="10"/>
        <v>54</v>
      </c>
      <c r="W201" s="96">
        <f t="shared" si="16"/>
        <v>0.16659076785684079</v>
      </c>
      <c r="X201" s="96" t="str">
        <f t="shared" si="17"/>
        <v/>
      </c>
      <c r="Y201" s="97" t="s">
        <v>194</v>
      </c>
      <c r="Z201" s="97" t="s">
        <v>194</v>
      </c>
      <c r="AA201" s="97" t="s">
        <v>195</v>
      </c>
      <c r="AB201" s="97" t="s">
        <v>194</v>
      </c>
      <c r="AC201" s="97" t="s">
        <v>195</v>
      </c>
      <c r="AD201" s="97" t="s">
        <v>195</v>
      </c>
    </row>
    <row r="202" spans="2:30">
      <c r="B202" t="s">
        <v>190</v>
      </c>
      <c r="C202" s="93">
        <v>127</v>
      </c>
      <c r="D202" t="s">
        <v>88</v>
      </c>
      <c r="E202" t="s">
        <v>105</v>
      </c>
      <c r="F202" s="98">
        <v>7</v>
      </c>
      <c r="G202" s="95">
        <v>42762</v>
      </c>
      <c r="H202" t="s">
        <v>446</v>
      </c>
      <c r="I202" t="s">
        <v>447</v>
      </c>
      <c r="J202">
        <v>1.893</v>
      </c>
      <c r="K202">
        <v>2.1579999999999999</v>
      </c>
      <c r="L202" s="96">
        <f t="shared" si="11"/>
        <v>1.6432</v>
      </c>
      <c r="M202" s="96">
        <f t="shared" si="9"/>
        <v>1.9081999999999999</v>
      </c>
      <c r="N202" s="95">
        <v>42816</v>
      </c>
      <c r="O202" s="96">
        <v>0.59099999999999997</v>
      </c>
      <c r="P202" s="96">
        <v>1.4710000000000001</v>
      </c>
      <c r="Q202" s="96">
        <f t="shared" si="12"/>
        <v>0.44039999999999996</v>
      </c>
      <c r="R202" s="96">
        <f t="shared" si="12"/>
        <v>1.3204</v>
      </c>
      <c r="S202" s="96">
        <f t="shared" si="13"/>
        <v>0.73198636806231743</v>
      </c>
      <c r="T202" s="96">
        <f t="shared" si="14"/>
        <v>0.47987704889596111</v>
      </c>
      <c r="U202" s="96">
        <f t="shared" si="15"/>
        <v>0.69196101037627089</v>
      </c>
      <c r="V202">
        <f t="shared" si="10"/>
        <v>54</v>
      </c>
      <c r="W202" s="96">
        <f t="shared" si="16"/>
        <v>0.1306575201160125</v>
      </c>
      <c r="X202" s="96">
        <f t="shared" si="17"/>
        <v>1.9018100101983421E-2</v>
      </c>
      <c r="Y202" s="97" t="s">
        <v>194</v>
      </c>
      <c r="Z202" s="97" t="s">
        <v>194</v>
      </c>
      <c r="AA202" s="97" t="s">
        <v>195</v>
      </c>
      <c r="AB202" s="97" t="s">
        <v>194</v>
      </c>
      <c r="AC202" s="97" t="s">
        <v>195</v>
      </c>
      <c r="AD202" s="97" t="s">
        <v>195</v>
      </c>
    </row>
    <row r="203" spans="2:30">
      <c r="B203" t="s">
        <v>190</v>
      </c>
      <c r="C203" s="93">
        <v>128</v>
      </c>
      <c r="D203" t="s">
        <v>88</v>
      </c>
      <c r="E203" t="s">
        <v>105</v>
      </c>
      <c r="F203" s="98">
        <v>8</v>
      </c>
      <c r="G203" s="95">
        <v>42762</v>
      </c>
      <c r="H203" t="s">
        <v>448</v>
      </c>
      <c r="I203" t="s">
        <v>449</v>
      </c>
      <c r="J203">
        <v>1.956</v>
      </c>
      <c r="K203">
        <v>2.1779999999999999</v>
      </c>
      <c r="L203" s="96">
        <f t="shared" si="11"/>
        <v>1.7061999999999999</v>
      </c>
      <c r="M203" s="96">
        <f t="shared" si="9"/>
        <v>1.9281999999999999</v>
      </c>
      <c r="N203" s="95">
        <v>42816</v>
      </c>
      <c r="O203" s="96">
        <v>0.54500000000000004</v>
      </c>
      <c r="P203" s="96">
        <v>2.5259999999999998</v>
      </c>
      <c r="Q203" s="96">
        <f t="shared" si="12"/>
        <v>0.39440000000000003</v>
      </c>
      <c r="R203" s="96">
        <f t="shared" si="12"/>
        <v>2.3754</v>
      </c>
      <c r="S203" s="96">
        <f t="shared" si="13"/>
        <v>0.76884304301957562</v>
      </c>
      <c r="T203" s="96">
        <f t="shared" si="14"/>
        <v>0.50403961965178834</v>
      </c>
      <c r="U203" s="96">
        <f t="shared" si="15"/>
        <v>1.2319261487397573</v>
      </c>
      <c r="V203">
        <f t="shared" si="10"/>
        <v>54</v>
      </c>
      <c r="W203" s="96">
        <f t="shared" si="16"/>
        <v>8.6884747007629826E-2</v>
      </c>
      <c r="X203" s="96">
        <f t="shared" si="17"/>
        <v>-7.0097913316243821E-3</v>
      </c>
      <c r="Y203" s="97" t="s">
        <v>194</v>
      </c>
      <c r="Z203" s="97" t="s">
        <v>194</v>
      </c>
      <c r="AA203" s="97" t="s">
        <v>195</v>
      </c>
      <c r="AB203" s="97" t="s">
        <v>194</v>
      </c>
      <c r="AC203" s="97" t="s">
        <v>194</v>
      </c>
      <c r="AD203" s="97" t="s">
        <v>195</v>
      </c>
    </row>
    <row r="204" spans="2:30">
      <c r="B204" t="s">
        <v>190</v>
      </c>
      <c r="C204" s="93">
        <v>129</v>
      </c>
      <c r="D204" t="s">
        <v>89</v>
      </c>
      <c r="E204" t="s">
        <v>105</v>
      </c>
      <c r="F204" s="94">
        <v>1</v>
      </c>
      <c r="G204" s="95">
        <v>42762</v>
      </c>
      <c r="H204" t="s">
        <v>450</v>
      </c>
      <c r="I204" t="s">
        <v>451</v>
      </c>
      <c r="J204">
        <v>1.9770000000000001</v>
      </c>
      <c r="K204">
        <v>2.2890000000000001</v>
      </c>
      <c r="L204" s="96">
        <f t="shared" si="11"/>
        <v>1.7272000000000001</v>
      </c>
      <c r="M204" s="96">
        <f t="shared" ref="M204:M267" si="18">IF(K204&gt;0,(K204*$F$32-($F$29+$F$30)),"")</f>
        <v>2.0392000000000001</v>
      </c>
      <c r="N204" s="95">
        <v>42816</v>
      </c>
      <c r="O204" s="96">
        <v>0.59719999999999995</v>
      </c>
      <c r="P204" s="96">
        <v>0.48970000000000002</v>
      </c>
      <c r="Q204" s="96">
        <f t="shared" si="12"/>
        <v>0.44659999999999994</v>
      </c>
      <c r="R204" s="96">
        <f t="shared" si="12"/>
        <v>0.33910000000000001</v>
      </c>
      <c r="S204" s="96">
        <f t="shared" si="13"/>
        <v>0.74143121815655399</v>
      </c>
      <c r="T204" s="96">
        <f t="shared" si="14"/>
        <v>0.48606892211688585</v>
      </c>
      <c r="U204" s="96">
        <f t="shared" si="15"/>
        <v>0.16629070223617104</v>
      </c>
      <c r="V204">
        <f t="shared" ref="V204:V267" si="19">IFERROR(IF((N204-G204)&gt;0,(IFERROR(N204-G204,"")),""),"")</f>
        <v>54</v>
      </c>
      <c r="W204" s="96">
        <f t="shared" si="16"/>
        <v>0.11944035848390255</v>
      </c>
      <c r="X204" s="96" t="str">
        <f t="shared" si="17"/>
        <v/>
      </c>
      <c r="Y204" s="97" t="s">
        <v>194</v>
      </c>
      <c r="Z204" s="97" t="s">
        <v>194</v>
      </c>
      <c r="AA204" s="97" t="s">
        <v>195</v>
      </c>
      <c r="AB204" s="97" t="s">
        <v>194</v>
      </c>
      <c r="AC204" s="97" t="s">
        <v>194</v>
      </c>
      <c r="AD204" s="97" t="s">
        <v>194</v>
      </c>
    </row>
    <row r="205" spans="2:30">
      <c r="B205" t="s">
        <v>190</v>
      </c>
      <c r="C205" s="93">
        <v>130</v>
      </c>
      <c r="D205" t="s">
        <v>89</v>
      </c>
      <c r="E205" t="s">
        <v>105</v>
      </c>
      <c r="F205" s="94">
        <v>2</v>
      </c>
      <c r="G205" s="95">
        <v>42762</v>
      </c>
      <c r="H205" t="s">
        <v>452</v>
      </c>
      <c r="I205" t="s">
        <v>453</v>
      </c>
      <c r="J205">
        <v>1.8939999999999999</v>
      </c>
      <c r="K205">
        <v>2.17</v>
      </c>
      <c r="L205" s="96">
        <f t="shared" ref="L205:L268" si="20">IF(J205&gt;0,(J205*$F$31-($F$29+$F$30)),"")</f>
        <v>1.6441999999999999</v>
      </c>
      <c r="M205" s="96">
        <f t="shared" si="18"/>
        <v>1.9201999999999999</v>
      </c>
      <c r="N205" s="95">
        <v>42816</v>
      </c>
      <c r="O205" s="96">
        <v>0.54</v>
      </c>
      <c r="P205" s="96">
        <v>1.6379999999999999</v>
      </c>
      <c r="Q205" s="96">
        <f t="shared" ref="Q205:R268" si="21">IFERROR(IF(O205&gt;0,O205-($F$29),""),"")</f>
        <v>0.38940000000000002</v>
      </c>
      <c r="R205" s="96">
        <f t="shared" si="21"/>
        <v>1.4873999999999998</v>
      </c>
      <c r="S205" s="96">
        <f t="shared" ref="S205:S268" si="22">IFERROR(1-Q205/L205,"")</f>
        <v>0.76316749787130522</v>
      </c>
      <c r="T205" s="96">
        <f t="shared" ref="T205:T268" si="23">IFERROR($F$26*(1-W205),"")</f>
        <v>0.50031883470897931</v>
      </c>
      <c r="U205" s="96">
        <f t="shared" ref="U205:U268" si="24">IFERROR(R205/M205,"")</f>
        <v>0.77460681179043844</v>
      </c>
      <c r="V205">
        <f t="shared" si="19"/>
        <v>54</v>
      </c>
      <c r="W205" s="96">
        <f t="shared" ref="W205:W268" si="25">IFERROR(1-(S205/$F$25),"")</f>
        <v>9.3625299440254994E-2</v>
      </c>
      <c r="X205" s="96">
        <f t="shared" ref="X205:X268" si="26">IFERROR(LN(T205/(U205-(1-T205)))/V205,"")</f>
        <v>1.1087868145793659E-2</v>
      </c>
      <c r="Y205" s="97" t="s">
        <v>194</v>
      </c>
      <c r="Z205" s="97" t="s">
        <v>194</v>
      </c>
      <c r="AA205" s="97" t="s">
        <v>194</v>
      </c>
      <c r="AB205" s="97" t="s">
        <v>194</v>
      </c>
      <c r="AC205" s="97" t="s">
        <v>194</v>
      </c>
      <c r="AD205" s="97" t="s">
        <v>195</v>
      </c>
    </row>
    <row r="206" spans="2:30">
      <c r="B206" t="s">
        <v>190</v>
      </c>
      <c r="C206" s="93">
        <v>131</v>
      </c>
      <c r="D206" t="s">
        <v>89</v>
      </c>
      <c r="E206" t="s">
        <v>105</v>
      </c>
      <c r="F206" s="94">
        <v>3</v>
      </c>
      <c r="G206" s="95">
        <v>42762</v>
      </c>
      <c r="H206" t="s">
        <v>454</v>
      </c>
      <c r="I206" t="s">
        <v>455</v>
      </c>
      <c r="J206">
        <v>2.198</v>
      </c>
      <c r="K206">
        <v>2.2429999999999999</v>
      </c>
      <c r="L206" s="96">
        <f t="shared" si="20"/>
        <v>1.9481999999999999</v>
      </c>
      <c r="M206" s="96">
        <f t="shared" si="18"/>
        <v>1.9931999999999999</v>
      </c>
      <c r="N206" s="95">
        <v>42816</v>
      </c>
      <c r="O206" s="96">
        <v>0.6613</v>
      </c>
      <c r="P206" s="96">
        <v>0.64019999999999999</v>
      </c>
      <c r="Q206" s="96">
        <f t="shared" si="21"/>
        <v>0.51069999999999993</v>
      </c>
      <c r="R206" s="96">
        <f t="shared" si="21"/>
        <v>0.48959999999999998</v>
      </c>
      <c r="S206" s="96">
        <f t="shared" si="22"/>
        <v>0.7378605892618828</v>
      </c>
      <c r="T206" s="96">
        <f t="shared" si="23"/>
        <v>0.4837280822714482</v>
      </c>
      <c r="U206" s="96">
        <f t="shared" si="24"/>
        <v>0.24563515954244433</v>
      </c>
      <c r="V206">
        <f t="shared" si="19"/>
        <v>54</v>
      </c>
      <c r="W206" s="96">
        <f t="shared" si="25"/>
        <v>0.12368101037781132</v>
      </c>
      <c r="X206" s="96" t="str">
        <f t="shared" si="26"/>
        <v/>
      </c>
      <c r="Y206" s="97" t="s">
        <v>194</v>
      </c>
      <c r="Z206" s="97" t="s">
        <v>194</v>
      </c>
      <c r="AA206" s="97" t="s">
        <v>194</v>
      </c>
      <c r="AB206" s="97" t="s">
        <v>194</v>
      </c>
      <c r="AC206" s="97" t="s">
        <v>195</v>
      </c>
      <c r="AD206" s="97" t="s">
        <v>194</v>
      </c>
    </row>
    <row r="207" spans="2:30">
      <c r="B207" t="s">
        <v>190</v>
      </c>
      <c r="C207" s="93">
        <v>132</v>
      </c>
      <c r="D207" t="s">
        <v>89</v>
      </c>
      <c r="E207" t="s">
        <v>105</v>
      </c>
      <c r="F207" s="98">
        <v>4</v>
      </c>
      <c r="G207" s="95">
        <v>42762</v>
      </c>
      <c r="H207" t="s">
        <v>456</v>
      </c>
      <c r="I207" t="s">
        <v>457</v>
      </c>
      <c r="J207">
        <v>2.0270000000000001</v>
      </c>
      <c r="K207">
        <v>2.1970000000000001</v>
      </c>
      <c r="L207" s="96">
        <f t="shared" si="20"/>
        <v>1.7772000000000001</v>
      </c>
      <c r="M207" s="96">
        <f t="shared" si="18"/>
        <v>1.9472</v>
      </c>
      <c r="N207" s="95">
        <v>42816</v>
      </c>
      <c r="O207" s="96">
        <v>0.56820000000000004</v>
      </c>
      <c r="P207" s="96">
        <v>1.593</v>
      </c>
      <c r="Q207" s="96">
        <f t="shared" si="21"/>
        <v>0.41760000000000003</v>
      </c>
      <c r="R207" s="96">
        <f t="shared" si="21"/>
        <v>1.4423999999999999</v>
      </c>
      <c r="S207" s="96">
        <f t="shared" si="22"/>
        <v>0.76502363268062124</v>
      </c>
      <c r="T207" s="96">
        <f t="shared" si="23"/>
        <v>0.50153568318254504</v>
      </c>
      <c r="U207" s="96">
        <f t="shared" si="24"/>
        <v>0.74075595727198018</v>
      </c>
      <c r="V207">
        <f t="shared" si="19"/>
        <v>54</v>
      </c>
      <c r="W207" s="96">
        <f t="shared" si="25"/>
        <v>9.142086379973724E-2</v>
      </c>
      <c r="X207" s="96">
        <f t="shared" si="26"/>
        <v>1.3472826506602713E-2</v>
      </c>
      <c r="Y207" s="97" t="s">
        <v>194</v>
      </c>
      <c r="Z207" s="97" t="s">
        <v>194</v>
      </c>
      <c r="AA207" s="97" t="s">
        <v>194</v>
      </c>
      <c r="AB207" s="97" t="s">
        <v>194</v>
      </c>
      <c r="AC207" s="97" t="s">
        <v>194</v>
      </c>
      <c r="AD207" s="97" t="s">
        <v>194</v>
      </c>
    </row>
    <row r="208" spans="2:30">
      <c r="B208" t="s">
        <v>190</v>
      </c>
      <c r="C208" s="93">
        <v>133</v>
      </c>
      <c r="D208" t="s">
        <v>89</v>
      </c>
      <c r="E208" t="s">
        <v>105</v>
      </c>
      <c r="F208" s="98">
        <v>5</v>
      </c>
      <c r="G208" s="95">
        <v>42762</v>
      </c>
      <c r="H208" t="s">
        <v>458</v>
      </c>
      <c r="I208" t="s">
        <v>459</v>
      </c>
      <c r="J208">
        <v>2.0350000000000001</v>
      </c>
      <c r="K208">
        <v>2.1080000000000001</v>
      </c>
      <c r="L208" s="96">
        <f t="shared" si="20"/>
        <v>1.7852000000000001</v>
      </c>
      <c r="M208" s="96">
        <f t="shared" si="18"/>
        <v>1.8582000000000001</v>
      </c>
      <c r="N208" s="95">
        <v>42816</v>
      </c>
      <c r="O208" s="96">
        <v>0.59309999999999996</v>
      </c>
      <c r="P208" s="96">
        <v>1.5687</v>
      </c>
      <c r="Q208" s="96">
        <f t="shared" si="21"/>
        <v>0.44249999999999995</v>
      </c>
      <c r="R208" s="96">
        <f t="shared" si="21"/>
        <v>1.4180999999999999</v>
      </c>
      <c r="S208" s="96">
        <f t="shared" si="22"/>
        <v>0.75212861304055578</v>
      </c>
      <c r="T208" s="96">
        <f t="shared" si="23"/>
        <v>0.49308194109072068</v>
      </c>
      <c r="U208" s="96">
        <f t="shared" si="24"/>
        <v>0.76315789473684204</v>
      </c>
      <c r="V208">
        <f t="shared" si="19"/>
        <v>54</v>
      </c>
      <c r="W208" s="96">
        <f t="shared" si="25"/>
        <v>0.10673561396608577</v>
      </c>
      <c r="X208" s="96">
        <f t="shared" si="26"/>
        <v>1.2121509346994163E-2</v>
      </c>
      <c r="Y208" s="97" t="s">
        <v>194</v>
      </c>
      <c r="Z208" s="97" t="s">
        <v>194</v>
      </c>
      <c r="AA208" s="97" t="s">
        <v>194</v>
      </c>
      <c r="AB208" s="97" t="s">
        <v>194</v>
      </c>
      <c r="AC208" s="97" t="s">
        <v>194</v>
      </c>
      <c r="AD208" s="97" t="s">
        <v>194</v>
      </c>
    </row>
    <row r="209" spans="2:30">
      <c r="B209" t="s">
        <v>190</v>
      </c>
      <c r="C209" s="93">
        <v>134</v>
      </c>
      <c r="D209" t="s">
        <v>89</v>
      </c>
      <c r="E209" t="s">
        <v>105</v>
      </c>
      <c r="F209" s="98">
        <v>6</v>
      </c>
      <c r="G209" s="95">
        <v>42762</v>
      </c>
      <c r="H209" t="s">
        <v>460</v>
      </c>
      <c r="I209" t="s">
        <v>461</v>
      </c>
      <c r="J209">
        <v>2.1459999999999999</v>
      </c>
      <c r="K209">
        <v>2.2440000000000002</v>
      </c>
      <c r="L209" s="96">
        <f t="shared" si="20"/>
        <v>1.8961999999999999</v>
      </c>
      <c r="M209" s="96">
        <f t="shared" si="18"/>
        <v>1.9942000000000002</v>
      </c>
      <c r="N209" s="95">
        <v>42816</v>
      </c>
      <c r="O209" s="96">
        <v>0.69399999999999995</v>
      </c>
      <c r="P209" s="96">
        <v>1.4419999999999999</v>
      </c>
      <c r="Q209" s="96">
        <f t="shared" si="21"/>
        <v>0.54339999999999988</v>
      </c>
      <c r="R209" s="96">
        <f t="shared" si="21"/>
        <v>1.2913999999999999</v>
      </c>
      <c r="S209" s="96">
        <f t="shared" si="22"/>
        <v>0.71342685370741488</v>
      </c>
      <c r="T209" s="96">
        <f t="shared" si="23"/>
        <v>0.46770976632600125</v>
      </c>
      <c r="U209" s="96">
        <f t="shared" si="24"/>
        <v>0.64757797613077916</v>
      </c>
      <c r="V209">
        <f t="shared" si="19"/>
        <v>54</v>
      </c>
      <c r="W209" s="96">
        <f t="shared" si="25"/>
        <v>0.15269969868478039</v>
      </c>
      <c r="X209" s="96">
        <f t="shared" si="26"/>
        <v>2.5933645083252174E-2</v>
      </c>
      <c r="Y209" s="97" t="s">
        <v>194</v>
      </c>
      <c r="Z209" s="97" t="s">
        <v>194</v>
      </c>
      <c r="AA209" s="97" t="s">
        <v>194</v>
      </c>
      <c r="AB209" s="97" t="s">
        <v>194</v>
      </c>
      <c r="AC209" s="97" t="s">
        <v>194</v>
      </c>
      <c r="AD209" s="97" t="s">
        <v>195</v>
      </c>
    </row>
    <row r="210" spans="2:30">
      <c r="B210" t="s">
        <v>190</v>
      </c>
      <c r="C210" s="93">
        <v>135</v>
      </c>
      <c r="D210" t="s">
        <v>89</v>
      </c>
      <c r="E210" t="s">
        <v>105</v>
      </c>
      <c r="F210" s="98">
        <v>7</v>
      </c>
      <c r="G210" s="95">
        <v>42762</v>
      </c>
      <c r="H210" t="s">
        <v>462</v>
      </c>
      <c r="I210" t="s">
        <v>463</v>
      </c>
      <c r="J210">
        <v>1.9570000000000001</v>
      </c>
      <c r="K210">
        <v>2.2240000000000002</v>
      </c>
      <c r="L210" s="96">
        <f t="shared" si="20"/>
        <v>1.7072000000000001</v>
      </c>
      <c r="M210" s="96">
        <f t="shared" si="18"/>
        <v>1.9742000000000002</v>
      </c>
      <c r="N210" s="95">
        <v>42816</v>
      </c>
      <c r="O210" s="96">
        <v>0.61099999999999999</v>
      </c>
      <c r="P210" s="96">
        <v>1.6830000000000001</v>
      </c>
      <c r="Q210" s="96">
        <f t="shared" si="21"/>
        <v>0.46039999999999998</v>
      </c>
      <c r="R210" s="96">
        <f t="shared" si="21"/>
        <v>1.5324</v>
      </c>
      <c r="S210" s="96">
        <f t="shared" si="22"/>
        <v>0.73031865042174315</v>
      </c>
      <c r="T210" s="96">
        <f t="shared" si="23"/>
        <v>0.4787837233168673</v>
      </c>
      <c r="U210" s="96">
        <f t="shared" si="24"/>
        <v>0.77621314963022991</v>
      </c>
      <c r="V210">
        <f t="shared" si="19"/>
        <v>54</v>
      </c>
      <c r="W210" s="96">
        <f t="shared" si="25"/>
        <v>0.13263818239697955</v>
      </c>
      <c r="X210" s="96">
        <f t="shared" si="26"/>
        <v>1.1666624004294877E-2</v>
      </c>
      <c r="Y210" s="97" t="s">
        <v>194</v>
      </c>
      <c r="Z210" s="97" t="s">
        <v>194</v>
      </c>
      <c r="AA210" s="97" t="s">
        <v>194</v>
      </c>
      <c r="AB210" s="97" t="s">
        <v>194</v>
      </c>
      <c r="AC210" s="97" t="s">
        <v>194</v>
      </c>
      <c r="AD210" s="97" t="s">
        <v>195</v>
      </c>
    </row>
    <row r="211" spans="2:30">
      <c r="B211" t="s">
        <v>190</v>
      </c>
      <c r="C211" s="93">
        <v>136</v>
      </c>
      <c r="D211" t="s">
        <v>89</v>
      </c>
      <c r="E211" t="s">
        <v>105</v>
      </c>
      <c r="F211" s="98">
        <v>8</v>
      </c>
      <c r="G211" s="95">
        <v>42762</v>
      </c>
      <c r="H211" t="s">
        <v>464</v>
      </c>
      <c r="I211" t="s">
        <v>465</v>
      </c>
      <c r="J211">
        <v>2.0470000000000002</v>
      </c>
      <c r="K211">
        <v>2.258</v>
      </c>
      <c r="L211" s="96">
        <f t="shared" si="20"/>
        <v>1.7972000000000001</v>
      </c>
      <c r="M211" s="96">
        <f t="shared" si="18"/>
        <v>2.0082</v>
      </c>
      <c r="N211" s="95">
        <v>42816</v>
      </c>
      <c r="O211" s="96">
        <v>0.5796</v>
      </c>
      <c r="P211" s="96">
        <v>1.5827</v>
      </c>
      <c r="Q211" s="96">
        <f t="shared" si="21"/>
        <v>0.42899999999999999</v>
      </c>
      <c r="R211" s="96">
        <f t="shared" si="21"/>
        <v>1.4320999999999999</v>
      </c>
      <c r="S211" s="96">
        <f t="shared" si="22"/>
        <v>0.76129534831960832</v>
      </c>
      <c r="T211" s="96">
        <f t="shared" si="23"/>
        <v>0.49909148725941072</v>
      </c>
      <c r="U211" s="96">
        <f t="shared" si="24"/>
        <v>0.71312618265113037</v>
      </c>
      <c r="V211">
        <f t="shared" si="19"/>
        <v>54</v>
      </c>
      <c r="W211" s="96">
        <f t="shared" si="25"/>
        <v>9.5848754964835692E-2</v>
      </c>
      <c r="X211" s="96">
        <f t="shared" si="26"/>
        <v>1.5836609765865289E-2</v>
      </c>
      <c r="Y211" s="97" t="s">
        <v>194</v>
      </c>
      <c r="Z211" s="97" t="s">
        <v>194</v>
      </c>
      <c r="AA211" s="97" t="s">
        <v>195</v>
      </c>
      <c r="AB211" s="97" t="s">
        <v>194</v>
      </c>
      <c r="AC211" s="97" t="s">
        <v>194</v>
      </c>
      <c r="AD211" s="97" t="s">
        <v>195</v>
      </c>
    </row>
    <row r="212" spans="2:30">
      <c r="B212" t="s">
        <v>190</v>
      </c>
      <c r="C212" s="93">
        <v>137</v>
      </c>
      <c r="D212" t="s">
        <v>91</v>
      </c>
      <c r="E212" t="s">
        <v>105</v>
      </c>
      <c r="F212" s="94">
        <v>1</v>
      </c>
      <c r="G212" s="95">
        <v>42762</v>
      </c>
      <c r="H212" t="s">
        <v>466</v>
      </c>
      <c r="I212" t="s">
        <v>467</v>
      </c>
      <c r="J212">
        <v>1.9810000000000001</v>
      </c>
      <c r="K212">
        <v>2.1349999999999998</v>
      </c>
      <c r="L212" s="96">
        <f t="shared" si="20"/>
        <v>1.7312000000000001</v>
      </c>
      <c r="M212" s="96">
        <f t="shared" si="18"/>
        <v>1.8851999999999998</v>
      </c>
      <c r="N212" s="95">
        <v>42816</v>
      </c>
      <c r="O212" s="96">
        <v>1.5740000000000001</v>
      </c>
      <c r="P212" s="96">
        <v>1.571</v>
      </c>
      <c r="Q212" s="96">
        <f t="shared" si="21"/>
        <v>1.4234</v>
      </c>
      <c r="R212" s="96">
        <f t="shared" si="21"/>
        <v>1.4203999999999999</v>
      </c>
      <c r="S212" s="96">
        <f t="shared" si="22"/>
        <v>0.17779574861367842</v>
      </c>
      <c r="T212" s="96">
        <f t="shared" si="23"/>
        <v>0.11655968317666331</v>
      </c>
      <c r="U212" s="96">
        <f t="shared" si="24"/>
        <v>0.75344791003607048</v>
      </c>
      <c r="V212">
        <f t="shared" si="19"/>
        <v>54</v>
      </c>
      <c r="W212" s="96">
        <f t="shared" si="25"/>
        <v>0.78884115366546503</v>
      </c>
      <c r="X212" s="96" t="str">
        <f t="shared" si="26"/>
        <v/>
      </c>
      <c r="Y212" s="97" t="s">
        <v>194</v>
      </c>
      <c r="Z212" s="97" t="s">
        <v>194</v>
      </c>
      <c r="AA212" s="97" t="s">
        <v>194</v>
      </c>
      <c r="AB212" s="97" t="s">
        <v>194</v>
      </c>
      <c r="AC212" s="97" t="s">
        <v>194</v>
      </c>
      <c r="AD212" s="97" t="s">
        <v>195</v>
      </c>
    </row>
    <row r="213" spans="2:30">
      <c r="B213" t="s">
        <v>190</v>
      </c>
      <c r="C213" s="93">
        <v>138</v>
      </c>
      <c r="D213" t="s">
        <v>91</v>
      </c>
      <c r="E213" t="s">
        <v>105</v>
      </c>
      <c r="F213" s="94">
        <v>2</v>
      </c>
      <c r="G213" s="95">
        <v>42762</v>
      </c>
      <c r="H213" t="s">
        <v>468</v>
      </c>
      <c r="I213" t="s">
        <v>469</v>
      </c>
      <c r="J213">
        <v>1.998</v>
      </c>
      <c r="K213">
        <v>2.153</v>
      </c>
      <c r="L213" s="96">
        <f t="shared" si="20"/>
        <v>1.7482</v>
      </c>
      <c r="M213" s="96">
        <f t="shared" si="18"/>
        <v>1.9032</v>
      </c>
      <c r="N213" s="95">
        <v>42816</v>
      </c>
      <c r="O213" s="96">
        <v>0.64300000000000002</v>
      </c>
      <c r="P213" s="96">
        <v>1.613</v>
      </c>
      <c r="Q213" s="96">
        <f t="shared" si="21"/>
        <v>0.4924</v>
      </c>
      <c r="R213" s="96">
        <f t="shared" si="21"/>
        <v>1.4623999999999999</v>
      </c>
      <c r="S213" s="96">
        <f t="shared" si="22"/>
        <v>0.71833886283033976</v>
      </c>
      <c r="T213" s="96">
        <f t="shared" si="23"/>
        <v>0.47092999083414205</v>
      </c>
      <c r="U213" s="96">
        <f t="shared" si="24"/>
        <v>0.76839007986548968</v>
      </c>
      <c r="V213">
        <f t="shared" si="19"/>
        <v>54</v>
      </c>
      <c r="W213" s="96">
        <f t="shared" si="25"/>
        <v>0.1468659586338007</v>
      </c>
      <c r="X213" s="96">
        <f t="shared" si="26"/>
        <v>1.2535325548331875E-2</v>
      </c>
      <c r="Y213" s="97" t="s">
        <v>194</v>
      </c>
      <c r="Z213" s="97" t="s">
        <v>194</v>
      </c>
      <c r="AA213" s="97" t="s">
        <v>195</v>
      </c>
      <c r="AB213" s="97" t="s">
        <v>194</v>
      </c>
      <c r="AC213" s="97" t="s">
        <v>194</v>
      </c>
      <c r="AD213" s="97" t="s">
        <v>195</v>
      </c>
    </row>
    <row r="214" spans="2:30">
      <c r="B214" t="s">
        <v>190</v>
      </c>
      <c r="C214" s="93">
        <v>139</v>
      </c>
      <c r="D214" t="s">
        <v>91</v>
      </c>
      <c r="E214" t="s">
        <v>105</v>
      </c>
      <c r="F214" s="94">
        <v>3</v>
      </c>
      <c r="G214" s="95">
        <v>42762</v>
      </c>
      <c r="H214" t="s">
        <v>470</v>
      </c>
      <c r="I214" t="s">
        <v>471</v>
      </c>
      <c r="J214">
        <v>2.089</v>
      </c>
      <c r="K214">
        <v>2.1150000000000002</v>
      </c>
      <c r="L214" s="96">
        <f t="shared" si="20"/>
        <v>1.8391999999999999</v>
      </c>
      <c r="M214" s="96">
        <f t="shared" si="18"/>
        <v>1.8652000000000002</v>
      </c>
      <c r="N214" s="95">
        <v>42816</v>
      </c>
      <c r="O214" s="96">
        <v>0.73499999999999999</v>
      </c>
      <c r="P214" s="96">
        <v>2.5009999999999999</v>
      </c>
      <c r="Q214" s="96">
        <f t="shared" si="21"/>
        <v>0.58440000000000003</v>
      </c>
      <c r="R214" s="96">
        <f t="shared" si="21"/>
        <v>2.3504</v>
      </c>
      <c r="S214" s="96">
        <f t="shared" si="22"/>
        <v>0.68225315354501959</v>
      </c>
      <c r="T214" s="96">
        <f t="shared" si="23"/>
        <v>0.4472728512551673</v>
      </c>
      <c r="U214" s="96">
        <f t="shared" si="24"/>
        <v>1.2601329616126955</v>
      </c>
      <c r="V214">
        <f t="shared" si="19"/>
        <v>54</v>
      </c>
      <c r="W214" s="96">
        <f t="shared" si="25"/>
        <v>0.18972309555223321</v>
      </c>
      <c r="X214" s="96">
        <f t="shared" si="26"/>
        <v>-8.4895496311529327E-3</v>
      </c>
      <c r="Y214" s="97" t="s">
        <v>194</v>
      </c>
      <c r="Z214" s="97" t="s">
        <v>194</v>
      </c>
      <c r="AA214" s="97" t="s">
        <v>195</v>
      </c>
      <c r="AB214" s="97" t="s">
        <v>194</v>
      </c>
      <c r="AC214" s="97" t="s">
        <v>194</v>
      </c>
      <c r="AD214" s="97" t="s">
        <v>194</v>
      </c>
    </row>
    <row r="215" spans="2:30">
      <c r="B215" t="s">
        <v>190</v>
      </c>
      <c r="C215" s="93">
        <v>140</v>
      </c>
      <c r="D215" t="s">
        <v>91</v>
      </c>
      <c r="E215" t="s">
        <v>105</v>
      </c>
      <c r="F215" s="98">
        <v>4</v>
      </c>
      <c r="G215" s="95">
        <v>42762</v>
      </c>
      <c r="H215" t="s">
        <v>472</v>
      </c>
      <c r="I215" t="s">
        <v>473</v>
      </c>
      <c r="J215">
        <v>2.11</v>
      </c>
      <c r="K215">
        <v>2.1259999999999999</v>
      </c>
      <c r="L215" s="96">
        <f t="shared" si="20"/>
        <v>1.8601999999999999</v>
      </c>
      <c r="M215" s="96">
        <f t="shared" si="18"/>
        <v>1.8761999999999999</v>
      </c>
      <c r="N215" s="95">
        <v>42816</v>
      </c>
      <c r="O215" s="96">
        <v>0.67869999999999997</v>
      </c>
      <c r="P215" s="96">
        <v>1.5517000000000001</v>
      </c>
      <c r="Q215" s="96">
        <f t="shared" si="21"/>
        <v>0.52810000000000001</v>
      </c>
      <c r="R215" s="96">
        <f t="shared" si="21"/>
        <v>1.4011</v>
      </c>
      <c r="S215" s="96">
        <f t="shared" si="22"/>
        <v>0.7161057950757983</v>
      </c>
      <c r="T215" s="96">
        <f t="shared" si="23"/>
        <v>0.46946603192617659</v>
      </c>
      <c r="U215" s="96">
        <f t="shared" si="24"/>
        <v>0.74677539707920271</v>
      </c>
      <c r="V215">
        <f t="shared" si="19"/>
        <v>54</v>
      </c>
      <c r="W215" s="96">
        <f t="shared" si="25"/>
        <v>0.1495180581047526</v>
      </c>
      <c r="X215" s="96">
        <f t="shared" si="26"/>
        <v>1.4355563633271241E-2</v>
      </c>
      <c r="Y215" s="97" t="s">
        <v>194</v>
      </c>
      <c r="Z215" s="97" t="s">
        <v>194</v>
      </c>
      <c r="AA215" s="97" t="s">
        <v>194</v>
      </c>
      <c r="AB215" s="97" t="s">
        <v>194</v>
      </c>
      <c r="AC215" s="97" t="s">
        <v>194</v>
      </c>
      <c r="AD215" s="97" t="s">
        <v>194</v>
      </c>
    </row>
    <row r="216" spans="2:30">
      <c r="B216" t="s">
        <v>190</v>
      </c>
      <c r="C216" s="93">
        <v>141</v>
      </c>
      <c r="D216" t="s">
        <v>91</v>
      </c>
      <c r="E216" t="s">
        <v>105</v>
      </c>
      <c r="F216" s="98">
        <v>5</v>
      </c>
      <c r="G216" s="95">
        <v>42762</v>
      </c>
      <c r="H216" t="s">
        <v>474</v>
      </c>
      <c r="I216" t="s">
        <v>475</v>
      </c>
      <c r="J216">
        <v>2.0910000000000002</v>
      </c>
      <c r="K216">
        <v>2.069</v>
      </c>
      <c r="L216" s="96">
        <f t="shared" si="20"/>
        <v>1.8412000000000002</v>
      </c>
      <c r="M216" s="96">
        <f t="shared" si="18"/>
        <v>1.8191999999999999</v>
      </c>
      <c r="N216" s="95">
        <v>42816</v>
      </c>
      <c r="O216" s="96">
        <v>1.5369999999999999</v>
      </c>
      <c r="P216" s="96">
        <v>1.2849999999999999</v>
      </c>
      <c r="Q216" s="96">
        <f t="shared" si="21"/>
        <v>1.3863999999999999</v>
      </c>
      <c r="R216" s="96">
        <f t="shared" si="21"/>
        <v>1.1343999999999999</v>
      </c>
      <c r="S216" s="96">
        <f t="shared" si="22"/>
        <v>0.24701281772756911</v>
      </c>
      <c r="T216" s="96">
        <f t="shared" si="23"/>
        <v>0.16193714416344199</v>
      </c>
      <c r="U216" s="96">
        <f t="shared" si="24"/>
        <v>0.6235708003518029</v>
      </c>
      <c r="V216">
        <f t="shared" si="19"/>
        <v>54</v>
      </c>
      <c r="W216" s="96">
        <f t="shared" si="25"/>
        <v>0.70663560839956163</v>
      </c>
      <c r="X216" s="96" t="str">
        <f t="shared" si="26"/>
        <v/>
      </c>
      <c r="Y216" s="97" t="s">
        <v>194</v>
      </c>
      <c r="Z216" s="97" t="s">
        <v>194</v>
      </c>
      <c r="AA216" s="97" t="s">
        <v>194</v>
      </c>
      <c r="AB216" s="97" t="s">
        <v>194</v>
      </c>
      <c r="AC216" s="97" t="s">
        <v>195</v>
      </c>
      <c r="AD216" s="97" t="s">
        <v>195</v>
      </c>
    </row>
    <row r="217" spans="2:30">
      <c r="B217" t="s">
        <v>190</v>
      </c>
      <c r="C217" s="93">
        <v>142</v>
      </c>
      <c r="D217" t="s">
        <v>91</v>
      </c>
      <c r="E217" t="s">
        <v>105</v>
      </c>
      <c r="F217" s="98">
        <v>6</v>
      </c>
      <c r="G217" s="95">
        <v>42762</v>
      </c>
      <c r="H217" t="s">
        <v>476</v>
      </c>
      <c r="I217" t="s">
        <v>477</v>
      </c>
      <c r="J217">
        <v>1.9770000000000001</v>
      </c>
      <c r="K217">
        <v>2.1659999999999999</v>
      </c>
      <c r="L217" s="96">
        <f t="shared" si="20"/>
        <v>1.7272000000000001</v>
      </c>
      <c r="M217" s="96">
        <f t="shared" si="18"/>
        <v>1.9161999999999999</v>
      </c>
      <c r="N217" s="95">
        <v>42816</v>
      </c>
      <c r="O217" s="96">
        <v>0.99069999999999991</v>
      </c>
      <c r="P217" s="96">
        <v>0.14299999999999999</v>
      </c>
      <c r="Q217" s="96">
        <f t="shared" si="21"/>
        <v>0.84009999999999985</v>
      </c>
      <c r="R217" s="96">
        <f t="shared" si="21"/>
        <v>-7.6000000000000234E-3</v>
      </c>
      <c r="S217" s="96">
        <f t="shared" si="22"/>
        <v>0.5136058360352016</v>
      </c>
      <c r="T217" s="96">
        <f t="shared" si="23"/>
        <v>0.33671071436036976</v>
      </c>
      <c r="U217" s="96">
        <f t="shared" si="24"/>
        <v>-3.966183070660695E-3</v>
      </c>
      <c r="V217">
        <f t="shared" si="19"/>
        <v>54</v>
      </c>
      <c r="W217" s="96">
        <f t="shared" si="25"/>
        <v>0.39001682181092445</v>
      </c>
      <c r="X217" s="96" t="str">
        <f t="shared" si="26"/>
        <v/>
      </c>
      <c r="Y217" s="97" t="s">
        <v>194</v>
      </c>
      <c r="Z217" s="97" t="s">
        <v>194</v>
      </c>
      <c r="AA217" s="97" t="s">
        <v>194</v>
      </c>
      <c r="AB217" s="97" t="s">
        <v>194</v>
      </c>
      <c r="AC217" s="97" t="s">
        <v>195</v>
      </c>
      <c r="AD217" s="97" t="s">
        <v>194</v>
      </c>
    </row>
    <row r="218" spans="2:30">
      <c r="B218" t="s">
        <v>190</v>
      </c>
      <c r="C218" s="93">
        <v>143</v>
      </c>
      <c r="D218" t="s">
        <v>91</v>
      </c>
      <c r="E218" t="s">
        <v>105</v>
      </c>
      <c r="F218" s="98">
        <v>7</v>
      </c>
      <c r="G218" s="95">
        <v>42762</v>
      </c>
      <c r="H218" t="s">
        <v>478</v>
      </c>
      <c r="I218" t="s">
        <v>479</v>
      </c>
      <c r="J218">
        <v>2.0419999999999998</v>
      </c>
      <c r="K218">
        <v>2.23</v>
      </c>
      <c r="L218" s="96">
        <f t="shared" si="20"/>
        <v>1.7921999999999998</v>
      </c>
      <c r="M218" s="96">
        <f t="shared" si="18"/>
        <v>1.9802</v>
      </c>
      <c r="N218" s="95">
        <v>42816</v>
      </c>
      <c r="O218" s="96">
        <v>0.60970000000000002</v>
      </c>
      <c r="P218" s="96">
        <v>1.6178999999999999</v>
      </c>
      <c r="Q218" s="96">
        <f t="shared" si="21"/>
        <v>0.45910000000000001</v>
      </c>
      <c r="R218" s="96">
        <f t="shared" si="21"/>
        <v>1.4672999999999998</v>
      </c>
      <c r="S218" s="96">
        <f t="shared" si="22"/>
        <v>0.74383439348287017</v>
      </c>
      <c r="T218" s="96">
        <f t="shared" si="23"/>
        <v>0.48764440047808122</v>
      </c>
      <c r="U218" s="96">
        <f t="shared" si="24"/>
        <v>0.74098575901424091</v>
      </c>
      <c r="V218">
        <f t="shared" si="19"/>
        <v>54</v>
      </c>
      <c r="W218" s="96">
        <f t="shared" si="25"/>
        <v>0.11658623101796883</v>
      </c>
      <c r="X218" s="96">
        <f t="shared" si="26"/>
        <v>1.4027421828525486E-2</v>
      </c>
      <c r="Y218" s="97" t="s">
        <v>194</v>
      </c>
      <c r="Z218" s="97" t="s">
        <v>194</v>
      </c>
      <c r="AA218" s="97" t="s">
        <v>195</v>
      </c>
      <c r="AB218" s="97" t="s">
        <v>194</v>
      </c>
      <c r="AC218" s="97" t="s">
        <v>194</v>
      </c>
      <c r="AD218" s="97" t="s">
        <v>195</v>
      </c>
    </row>
    <row r="219" spans="2:30">
      <c r="B219" t="s">
        <v>190</v>
      </c>
      <c r="C219" s="93">
        <v>144</v>
      </c>
      <c r="D219" t="s">
        <v>91</v>
      </c>
      <c r="E219" t="s">
        <v>105</v>
      </c>
      <c r="F219" s="98">
        <v>8</v>
      </c>
      <c r="G219" s="95">
        <v>42762</v>
      </c>
      <c r="H219" t="s">
        <v>480</v>
      </c>
      <c r="I219" t="s">
        <v>481</v>
      </c>
      <c r="J219">
        <v>2.1070000000000002</v>
      </c>
      <c r="K219">
        <v>2.117</v>
      </c>
      <c r="L219" s="96">
        <f t="shared" si="20"/>
        <v>1.8572000000000002</v>
      </c>
      <c r="M219" s="96">
        <f t="shared" si="18"/>
        <v>1.8672</v>
      </c>
      <c r="N219" s="95">
        <v>42816</v>
      </c>
      <c r="O219" s="96">
        <v>0.78500000000000003</v>
      </c>
      <c r="P219" s="96">
        <v>1.365</v>
      </c>
      <c r="Q219" s="96">
        <f t="shared" si="21"/>
        <v>0.63440000000000007</v>
      </c>
      <c r="R219" s="96">
        <f t="shared" si="21"/>
        <v>1.2143999999999999</v>
      </c>
      <c r="S219" s="96">
        <f t="shared" si="22"/>
        <v>0.65841051044583243</v>
      </c>
      <c r="T219" s="96">
        <f t="shared" si="23"/>
        <v>0.43164204485284985</v>
      </c>
      <c r="U219" s="96">
        <f t="shared" si="24"/>
        <v>0.65038560411311053</v>
      </c>
      <c r="V219">
        <f t="shared" si="19"/>
        <v>54</v>
      </c>
      <c r="W219" s="96">
        <f t="shared" si="25"/>
        <v>0.21803977381730111</v>
      </c>
      <c r="X219" s="96">
        <f t="shared" si="26"/>
        <v>3.0750745776761141E-2</v>
      </c>
      <c r="Y219" s="97" t="s">
        <v>194</v>
      </c>
      <c r="Z219" s="97" t="s">
        <v>194</v>
      </c>
      <c r="AA219" s="97" t="s">
        <v>195</v>
      </c>
      <c r="AB219" s="97" t="s">
        <v>194</v>
      </c>
      <c r="AC219" s="97" t="s">
        <v>194</v>
      </c>
      <c r="AD219" s="97" t="s">
        <v>195</v>
      </c>
    </row>
    <row r="220" spans="2:30">
      <c r="B220" t="s">
        <v>190</v>
      </c>
      <c r="C220" s="93">
        <v>145</v>
      </c>
      <c r="D220" t="s">
        <v>92</v>
      </c>
      <c r="E220" t="s">
        <v>105</v>
      </c>
      <c r="F220" s="94">
        <v>1</v>
      </c>
      <c r="G220" s="95">
        <v>42762</v>
      </c>
      <c r="H220" t="s">
        <v>482</v>
      </c>
      <c r="I220" t="s">
        <v>483</v>
      </c>
      <c r="J220">
        <v>2.0750000000000002</v>
      </c>
      <c r="K220">
        <v>2.0550000000000002</v>
      </c>
      <c r="L220" s="96">
        <f t="shared" si="20"/>
        <v>1.8252000000000002</v>
      </c>
      <c r="M220" s="96">
        <f t="shared" si="18"/>
        <v>1.8052000000000001</v>
      </c>
      <c r="N220" s="95">
        <v>42815</v>
      </c>
      <c r="O220" s="96">
        <v>0.79200000000000004</v>
      </c>
      <c r="P220" s="96">
        <v>1.6830000000000001</v>
      </c>
      <c r="Q220" s="96">
        <f t="shared" si="21"/>
        <v>0.64139999999999997</v>
      </c>
      <c r="R220" s="96">
        <f t="shared" si="21"/>
        <v>1.5324</v>
      </c>
      <c r="S220" s="96">
        <f t="shared" si="22"/>
        <v>0.64858645627876399</v>
      </c>
      <c r="T220" s="96">
        <f t="shared" si="23"/>
        <v>0.42520157228726574</v>
      </c>
      <c r="U220" s="96">
        <f t="shared" si="24"/>
        <v>0.84888101041435848</v>
      </c>
      <c r="V220">
        <f t="shared" si="19"/>
        <v>53</v>
      </c>
      <c r="W220" s="96">
        <f t="shared" si="25"/>
        <v>0.22970729658104039</v>
      </c>
      <c r="X220" s="96">
        <f t="shared" si="26"/>
        <v>8.28554502871366E-3</v>
      </c>
      <c r="Y220" s="97" t="s">
        <v>194</v>
      </c>
      <c r="Z220" s="97" t="s">
        <v>194</v>
      </c>
      <c r="AA220" s="97" t="s">
        <v>194</v>
      </c>
      <c r="AB220" s="97" t="s">
        <v>194</v>
      </c>
      <c r="AC220" s="97" t="s">
        <v>194</v>
      </c>
      <c r="AD220" s="97" t="s">
        <v>195</v>
      </c>
    </row>
    <row r="221" spans="2:30">
      <c r="B221" t="s">
        <v>190</v>
      </c>
      <c r="C221" s="93">
        <v>146</v>
      </c>
      <c r="D221" t="s">
        <v>92</v>
      </c>
      <c r="E221" t="s">
        <v>105</v>
      </c>
      <c r="F221" s="94">
        <v>2</v>
      </c>
      <c r="G221" s="95">
        <v>42762</v>
      </c>
      <c r="H221" t="s">
        <v>484</v>
      </c>
      <c r="I221" t="s">
        <v>485</v>
      </c>
      <c r="J221">
        <v>2.0339999999999998</v>
      </c>
      <c r="K221">
        <v>2.2519999999999998</v>
      </c>
      <c r="L221" s="96">
        <f t="shared" si="20"/>
        <v>1.7841999999999998</v>
      </c>
      <c r="M221" s="96">
        <f t="shared" si="18"/>
        <v>2.0021999999999998</v>
      </c>
      <c r="N221" s="95">
        <v>42815</v>
      </c>
      <c r="O221" s="96">
        <v>0.52200000000000002</v>
      </c>
      <c r="P221" s="96">
        <v>1.6579999999999999</v>
      </c>
      <c r="Q221" s="96">
        <f t="shared" si="21"/>
        <v>0.37140000000000001</v>
      </c>
      <c r="R221" s="96">
        <f t="shared" si="21"/>
        <v>1.5073999999999999</v>
      </c>
      <c r="S221" s="96">
        <f t="shared" si="22"/>
        <v>0.79183947987893732</v>
      </c>
      <c r="T221" s="96">
        <f t="shared" si="23"/>
        <v>0.51911566851920832</v>
      </c>
      <c r="U221" s="96">
        <f t="shared" si="24"/>
        <v>0.75287184097492754</v>
      </c>
      <c r="V221">
        <f t="shared" si="19"/>
        <v>53</v>
      </c>
      <c r="W221" s="96">
        <f t="shared" si="25"/>
        <v>5.9573064276796539E-2</v>
      </c>
      <c r="X221" s="96">
        <f t="shared" si="26"/>
        <v>1.2195671360806844E-2</v>
      </c>
      <c r="Y221" s="97" t="s">
        <v>194</v>
      </c>
      <c r="Z221" s="97" t="s">
        <v>194</v>
      </c>
      <c r="AA221" s="97" t="s">
        <v>195</v>
      </c>
      <c r="AB221" s="97" t="s">
        <v>194</v>
      </c>
      <c r="AC221" s="97" t="s">
        <v>195</v>
      </c>
      <c r="AD221" s="97" t="s">
        <v>195</v>
      </c>
    </row>
    <row r="222" spans="2:30">
      <c r="B222" t="s">
        <v>190</v>
      </c>
      <c r="C222" s="93">
        <v>147</v>
      </c>
      <c r="D222" t="s">
        <v>92</v>
      </c>
      <c r="E222" t="s">
        <v>105</v>
      </c>
      <c r="F222" s="94">
        <v>3</v>
      </c>
      <c r="G222" s="95">
        <v>42762</v>
      </c>
      <c r="H222" t="s">
        <v>486</v>
      </c>
      <c r="I222" t="s">
        <v>487</v>
      </c>
      <c r="J222">
        <v>2.012</v>
      </c>
      <c r="K222">
        <v>2.097</v>
      </c>
      <c r="L222" s="96">
        <f t="shared" si="20"/>
        <v>1.7622</v>
      </c>
      <c r="M222" s="96">
        <f t="shared" si="18"/>
        <v>1.8472</v>
      </c>
      <c r="N222" s="95">
        <v>42816</v>
      </c>
      <c r="O222" s="96">
        <v>0.70199999999999996</v>
      </c>
      <c r="P222" s="96">
        <v>1.746</v>
      </c>
      <c r="Q222" s="96">
        <f t="shared" si="21"/>
        <v>0.55139999999999989</v>
      </c>
      <c r="R222" s="96">
        <f t="shared" si="21"/>
        <v>1.5953999999999999</v>
      </c>
      <c r="S222" s="96">
        <f t="shared" si="22"/>
        <v>0.68709567585972087</v>
      </c>
      <c r="T222" s="96">
        <f t="shared" si="23"/>
        <v>0.45044752146623035</v>
      </c>
      <c r="U222" s="96">
        <f t="shared" si="24"/>
        <v>0.86368557817236902</v>
      </c>
      <c r="V222">
        <f t="shared" si="19"/>
        <v>54</v>
      </c>
      <c r="W222" s="96">
        <f t="shared" si="25"/>
        <v>0.18397188140175669</v>
      </c>
      <c r="X222" s="96">
        <f t="shared" si="26"/>
        <v>6.6745333414398762E-3</v>
      </c>
      <c r="Y222" s="97" t="s">
        <v>194</v>
      </c>
      <c r="Z222" s="97" t="s">
        <v>194</v>
      </c>
      <c r="AA222" s="97" t="s">
        <v>194</v>
      </c>
      <c r="AB222" s="97" t="s">
        <v>194</v>
      </c>
      <c r="AC222" s="97" t="s">
        <v>194</v>
      </c>
      <c r="AD222" s="97" t="s">
        <v>194</v>
      </c>
    </row>
    <row r="223" spans="2:30">
      <c r="B223" t="s">
        <v>190</v>
      </c>
      <c r="C223" s="93">
        <v>148</v>
      </c>
      <c r="D223" t="s">
        <v>92</v>
      </c>
      <c r="E223" t="s">
        <v>105</v>
      </c>
      <c r="F223" s="98">
        <v>4</v>
      </c>
      <c r="G223" s="95">
        <v>42762</v>
      </c>
      <c r="H223" t="s">
        <v>488</v>
      </c>
      <c r="I223" t="s">
        <v>489</v>
      </c>
      <c r="J223">
        <v>1.819</v>
      </c>
      <c r="K223">
        <v>2.2679999999999998</v>
      </c>
      <c r="L223" s="96">
        <f t="shared" si="20"/>
        <v>1.5691999999999999</v>
      </c>
      <c r="M223" s="96">
        <f t="shared" si="18"/>
        <v>2.0181999999999998</v>
      </c>
      <c r="N223" s="95">
        <v>42816</v>
      </c>
      <c r="O223" s="96">
        <v>0.24560000000000001</v>
      </c>
      <c r="P223" s="96">
        <v>0.37559999999999999</v>
      </c>
      <c r="Q223" s="96">
        <f t="shared" si="21"/>
        <v>9.5000000000000001E-2</v>
      </c>
      <c r="R223" s="96">
        <f t="shared" si="21"/>
        <v>0.22499999999999998</v>
      </c>
      <c r="S223" s="96">
        <f t="shared" si="22"/>
        <v>0.93945959724700479</v>
      </c>
      <c r="T223" s="96">
        <f t="shared" si="23"/>
        <v>0.61589275258948539</v>
      </c>
      <c r="U223" s="96">
        <f t="shared" si="24"/>
        <v>0.11148548211277376</v>
      </c>
      <c r="V223">
        <f t="shared" si="19"/>
        <v>54</v>
      </c>
      <c r="W223" s="96">
        <f t="shared" si="25"/>
        <v>-0.11574774019834311</v>
      </c>
      <c r="X223" s="96" t="str">
        <f t="shared" si="26"/>
        <v/>
      </c>
      <c r="Y223" s="97" t="s">
        <v>194</v>
      </c>
      <c r="Z223" s="97" t="s">
        <v>194</v>
      </c>
      <c r="AA223" s="97" t="s">
        <v>195</v>
      </c>
      <c r="AB223" s="97" t="s">
        <v>194</v>
      </c>
      <c r="AC223" s="97" t="s">
        <v>195</v>
      </c>
      <c r="AD223" s="97" t="s">
        <v>194</v>
      </c>
    </row>
    <row r="224" spans="2:30">
      <c r="B224" t="s">
        <v>190</v>
      </c>
      <c r="C224" s="93">
        <v>149</v>
      </c>
      <c r="D224" t="s">
        <v>92</v>
      </c>
      <c r="E224" t="s">
        <v>105</v>
      </c>
      <c r="F224" s="98">
        <v>5</v>
      </c>
      <c r="G224" s="95">
        <v>42762</v>
      </c>
      <c r="H224" t="s">
        <v>490</v>
      </c>
      <c r="I224" t="s">
        <v>491</v>
      </c>
      <c r="J224">
        <v>1.8280000000000001</v>
      </c>
      <c r="K224">
        <v>2.2280000000000002</v>
      </c>
      <c r="L224" s="96">
        <f t="shared" si="20"/>
        <v>1.5782</v>
      </c>
      <c r="M224" s="96">
        <f t="shared" si="18"/>
        <v>1.9782000000000002</v>
      </c>
      <c r="N224" s="95">
        <v>42816</v>
      </c>
      <c r="O224" s="96">
        <v>0.73760000000000003</v>
      </c>
      <c r="P224" s="96">
        <v>1.7096</v>
      </c>
      <c r="Q224" s="96">
        <f t="shared" si="21"/>
        <v>0.58699999999999997</v>
      </c>
      <c r="R224" s="96">
        <f t="shared" si="21"/>
        <v>1.5589999999999999</v>
      </c>
      <c r="S224" s="96">
        <f t="shared" si="22"/>
        <v>0.62805728044607778</v>
      </c>
      <c r="T224" s="96">
        <f t="shared" si="23"/>
        <v>0.41174301520930523</v>
      </c>
      <c r="U224" s="96">
        <f t="shared" si="24"/>
        <v>0.78809018299464151</v>
      </c>
      <c r="V224">
        <f t="shared" si="19"/>
        <v>54</v>
      </c>
      <c r="W224" s="96">
        <f t="shared" si="25"/>
        <v>0.25408874056285291</v>
      </c>
      <c r="X224" s="96">
        <f t="shared" si="26"/>
        <v>1.3387340660298426E-2</v>
      </c>
      <c r="Y224" s="97" t="s">
        <v>194</v>
      </c>
      <c r="Z224" s="97" t="s">
        <v>194</v>
      </c>
      <c r="AA224" s="97" t="s">
        <v>194</v>
      </c>
      <c r="AB224" s="97" t="s">
        <v>194</v>
      </c>
      <c r="AC224" s="97" t="s">
        <v>194</v>
      </c>
      <c r="AD224" s="97" t="s">
        <v>194</v>
      </c>
    </row>
    <row r="225" spans="2:30">
      <c r="B225" t="s">
        <v>190</v>
      </c>
      <c r="C225" s="93">
        <v>150</v>
      </c>
      <c r="D225" t="s">
        <v>92</v>
      </c>
      <c r="E225" t="s">
        <v>105</v>
      </c>
      <c r="F225" s="98">
        <v>6</v>
      </c>
      <c r="G225" s="95">
        <v>42762</v>
      </c>
      <c r="H225" t="s">
        <v>492</v>
      </c>
      <c r="I225" t="s">
        <v>493</v>
      </c>
      <c r="J225">
        <v>2.129</v>
      </c>
      <c r="K225">
        <v>2.2090000000000001</v>
      </c>
      <c r="L225" s="96">
        <f t="shared" si="20"/>
        <v>1.8792</v>
      </c>
      <c r="M225" s="96">
        <f t="shared" si="18"/>
        <v>1.9592000000000001</v>
      </c>
      <c r="N225" s="95">
        <v>42816</v>
      </c>
      <c r="O225" s="96">
        <v>0.71799999999999997</v>
      </c>
      <c r="P225" s="96">
        <v>1.718</v>
      </c>
      <c r="Q225" s="96">
        <f t="shared" si="21"/>
        <v>0.5673999999999999</v>
      </c>
      <c r="R225" s="96">
        <f t="shared" si="21"/>
        <v>1.5673999999999999</v>
      </c>
      <c r="S225" s="96">
        <f t="shared" si="22"/>
        <v>0.69806300553427003</v>
      </c>
      <c r="T225" s="96">
        <f t="shared" si="23"/>
        <v>0.45763750481581605</v>
      </c>
      <c r="U225" s="96">
        <f t="shared" si="24"/>
        <v>0.80002041649652911</v>
      </c>
      <c r="V225">
        <f t="shared" si="19"/>
        <v>54</v>
      </c>
      <c r="W225" s="96">
        <f t="shared" si="25"/>
        <v>0.17094654924671016</v>
      </c>
      <c r="X225" s="96">
        <f t="shared" si="26"/>
        <v>1.0637862551140107E-2</v>
      </c>
      <c r="Y225" s="97" t="s">
        <v>194</v>
      </c>
      <c r="Z225" s="97" t="s">
        <v>194</v>
      </c>
      <c r="AA225" s="97" t="s">
        <v>194</v>
      </c>
      <c r="AB225" s="97" t="s">
        <v>194</v>
      </c>
      <c r="AC225" s="97" t="s">
        <v>194</v>
      </c>
      <c r="AD225" s="97" t="s">
        <v>194</v>
      </c>
    </row>
    <row r="226" spans="2:30">
      <c r="B226" t="s">
        <v>190</v>
      </c>
      <c r="C226" s="93">
        <v>151</v>
      </c>
      <c r="D226" t="s">
        <v>92</v>
      </c>
      <c r="E226" t="s">
        <v>105</v>
      </c>
      <c r="F226" s="98">
        <v>7</v>
      </c>
      <c r="G226" s="95">
        <v>42762</v>
      </c>
      <c r="H226" t="s">
        <v>494</v>
      </c>
      <c r="I226" t="s">
        <v>495</v>
      </c>
      <c r="J226">
        <v>2.0569999999999999</v>
      </c>
      <c r="K226">
        <v>2.206</v>
      </c>
      <c r="L226" s="96">
        <f t="shared" si="20"/>
        <v>1.8071999999999999</v>
      </c>
      <c r="M226" s="96">
        <f t="shared" si="18"/>
        <v>1.9561999999999999</v>
      </c>
      <c r="N226" s="95">
        <v>42816</v>
      </c>
      <c r="O226" s="96">
        <v>0.86499999999999999</v>
      </c>
      <c r="P226" s="96">
        <v>1.782</v>
      </c>
      <c r="Q226" s="96">
        <f t="shared" si="21"/>
        <v>0.71439999999999992</v>
      </c>
      <c r="R226" s="96">
        <f t="shared" si="21"/>
        <v>1.6314</v>
      </c>
      <c r="S226" s="96">
        <f t="shared" si="22"/>
        <v>0.60469234174413455</v>
      </c>
      <c r="T226" s="96">
        <f t="shared" si="23"/>
        <v>0.39642538318617854</v>
      </c>
      <c r="U226" s="96">
        <f t="shared" si="24"/>
        <v>0.83396380738165832</v>
      </c>
      <c r="V226">
        <f t="shared" si="19"/>
        <v>54</v>
      </c>
      <c r="W226" s="96">
        <f t="shared" si="25"/>
        <v>0.28183807393808247</v>
      </c>
      <c r="X226" s="96">
        <f t="shared" si="26"/>
        <v>1.0050330053642531E-2</v>
      </c>
      <c r="Y226" s="97" t="s">
        <v>194</v>
      </c>
      <c r="Z226" s="97" t="s">
        <v>194</v>
      </c>
      <c r="AA226" s="97" t="s">
        <v>195</v>
      </c>
      <c r="AB226" s="97" t="s">
        <v>194</v>
      </c>
      <c r="AC226" s="97" t="s">
        <v>194</v>
      </c>
      <c r="AD226" s="97" t="s">
        <v>195</v>
      </c>
    </row>
    <row r="227" spans="2:30">
      <c r="B227" t="s">
        <v>190</v>
      </c>
      <c r="C227" s="93">
        <v>152</v>
      </c>
      <c r="D227" t="s">
        <v>92</v>
      </c>
      <c r="E227" t="s">
        <v>105</v>
      </c>
      <c r="F227" s="98">
        <v>8</v>
      </c>
      <c r="G227" s="95">
        <v>42762</v>
      </c>
      <c r="H227" t="s">
        <v>496</v>
      </c>
      <c r="I227" t="s">
        <v>497</v>
      </c>
      <c r="J227">
        <v>1.972</v>
      </c>
      <c r="K227">
        <v>2.2599999999999998</v>
      </c>
      <c r="L227" s="96">
        <f t="shared" si="20"/>
        <v>1.7222</v>
      </c>
      <c r="M227" s="96">
        <f t="shared" si="18"/>
        <v>2.0101999999999998</v>
      </c>
      <c r="N227" s="95">
        <v>42816</v>
      </c>
      <c r="O227" s="96">
        <v>0.58509999999999995</v>
      </c>
      <c r="P227" s="96">
        <v>1.6958</v>
      </c>
      <c r="Q227" s="96">
        <f t="shared" si="21"/>
        <v>0.43449999999999994</v>
      </c>
      <c r="R227" s="96">
        <f t="shared" si="21"/>
        <v>1.5451999999999999</v>
      </c>
      <c r="S227" s="96">
        <f t="shared" si="22"/>
        <v>0.74770642201834869</v>
      </c>
      <c r="T227" s="96">
        <f t="shared" si="23"/>
        <v>0.49018283248708855</v>
      </c>
      <c r="U227" s="96">
        <f t="shared" si="24"/>
        <v>0.76867973335986473</v>
      </c>
      <c r="V227">
        <f t="shared" si="19"/>
        <v>54</v>
      </c>
      <c r="W227" s="96">
        <f t="shared" si="25"/>
        <v>0.11198762230599912</v>
      </c>
      <c r="X227" s="96">
        <f t="shared" si="26"/>
        <v>1.1823725221602318E-2</v>
      </c>
      <c r="Y227" s="97" t="s">
        <v>194</v>
      </c>
      <c r="Z227" s="97" t="s">
        <v>194</v>
      </c>
      <c r="AA227" s="97" t="s">
        <v>195</v>
      </c>
      <c r="AB227" s="97" t="s">
        <v>194</v>
      </c>
      <c r="AC227" s="97" t="s">
        <v>194</v>
      </c>
      <c r="AD227" s="97" t="s">
        <v>194</v>
      </c>
    </row>
    <row r="228" spans="2:30">
      <c r="B228" t="s">
        <v>190</v>
      </c>
      <c r="C228" s="93">
        <v>153</v>
      </c>
      <c r="D228" t="s">
        <v>93</v>
      </c>
      <c r="E228" t="s">
        <v>105</v>
      </c>
      <c r="F228" s="94">
        <v>1</v>
      </c>
      <c r="G228" s="95">
        <v>42762</v>
      </c>
      <c r="H228" t="s">
        <v>498</v>
      </c>
      <c r="I228" t="s">
        <v>499</v>
      </c>
      <c r="J228">
        <v>2.1179999999999999</v>
      </c>
      <c r="K228">
        <v>2.2749999999999999</v>
      </c>
      <c r="L228" s="96">
        <f t="shared" si="20"/>
        <v>1.8681999999999999</v>
      </c>
      <c r="M228" s="96">
        <f t="shared" si="18"/>
        <v>2.0251999999999999</v>
      </c>
      <c r="N228" s="95">
        <v>42816</v>
      </c>
      <c r="O228" s="96">
        <v>0.58630000000000004</v>
      </c>
      <c r="P228" s="96">
        <v>1.2541</v>
      </c>
      <c r="Q228" s="96">
        <f t="shared" si="21"/>
        <v>0.43570000000000003</v>
      </c>
      <c r="R228" s="96">
        <f t="shared" si="21"/>
        <v>1.1034999999999999</v>
      </c>
      <c r="S228" s="96">
        <f t="shared" si="22"/>
        <v>0.76678085858045175</v>
      </c>
      <c r="T228" s="96">
        <f t="shared" si="23"/>
        <v>0.50268768876058123</v>
      </c>
      <c r="U228" s="96">
        <f t="shared" si="24"/>
        <v>0.5448844558562117</v>
      </c>
      <c r="V228">
        <f t="shared" si="19"/>
        <v>54</v>
      </c>
      <c r="W228" s="96">
        <f t="shared" si="25"/>
        <v>8.9333897172860111E-2</v>
      </c>
      <c r="X228" s="96">
        <f t="shared" si="26"/>
        <v>4.3661512728713804E-2</v>
      </c>
      <c r="Y228" s="97" t="s">
        <v>194</v>
      </c>
      <c r="Z228" s="97" t="s">
        <v>194</v>
      </c>
      <c r="AA228" s="97" t="s">
        <v>195</v>
      </c>
      <c r="AB228" s="97" t="s">
        <v>194</v>
      </c>
      <c r="AC228" s="97" t="s">
        <v>194</v>
      </c>
      <c r="AD228" s="97" t="s">
        <v>195</v>
      </c>
    </row>
    <row r="229" spans="2:30">
      <c r="B229" t="s">
        <v>190</v>
      </c>
      <c r="C229" s="93">
        <v>154</v>
      </c>
      <c r="D229" t="s">
        <v>93</v>
      </c>
      <c r="E229" t="s">
        <v>105</v>
      </c>
      <c r="F229" s="94">
        <v>2</v>
      </c>
      <c r="G229" s="95">
        <v>42762</v>
      </c>
      <c r="H229" t="s">
        <v>500</v>
      </c>
      <c r="I229" t="s">
        <v>501</v>
      </c>
      <c r="J229">
        <v>1.9950000000000001</v>
      </c>
      <c r="K229">
        <v>2.2410000000000001</v>
      </c>
      <c r="L229" s="96">
        <f t="shared" si="20"/>
        <v>1.7452000000000001</v>
      </c>
      <c r="M229" s="96">
        <f t="shared" si="18"/>
        <v>1.9912000000000001</v>
      </c>
      <c r="N229" s="95">
        <v>42816</v>
      </c>
      <c r="O229" s="96">
        <v>0.61299999999999999</v>
      </c>
      <c r="P229" s="96">
        <v>0.69099999999999995</v>
      </c>
      <c r="Q229" s="96">
        <f t="shared" si="21"/>
        <v>0.46239999999999998</v>
      </c>
      <c r="R229" s="96">
        <f t="shared" si="21"/>
        <v>0.54039999999999999</v>
      </c>
      <c r="S229" s="96">
        <f t="shared" si="22"/>
        <v>0.73504469401787764</v>
      </c>
      <c r="T229" s="96">
        <f t="shared" si="23"/>
        <v>0.48188203218274167</v>
      </c>
      <c r="U229" s="96">
        <f t="shared" si="24"/>
        <v>0.2713941341904379</v>
      </c>
      <c r="V229">
        <f t="shared" si="19"/>
        <v>54</v>
      </c>
      <c r="W229" s="96">
        <f t="shared" si="25"/>
        <v>0.12702530401677237</v>
      </c>
      <c r="X229" s="96" t="str">
        <f t="shared" si="26"/>
        <v/>
      </c>
      <c r="Y229" s="97" t="s">
        <v>194</v>
      </c>
      <c r="Z229" s="97" t="s">
        <v>194</v>
      </c>
      <c r="AA229" s="97" t="s">
        <v>195</v>
      </c>
      <c r="AB229" s="97" t="s">
        <v>195</v>
      </c>
      <c r="AC229" s="97" t="s">
        <v>195</v>
      </c>
      <c r="AD229" s="97" t="s">
        <v>194</v>
      </c>
    </row>
    <row r="230" spans="2:30">
      <c r="B230" t="s">
        <v>190</v>
      </c>
      <c r="C230" s="93">
        <v>155</v>
      </c>
      <c r="D230" t="s">
        <v>93</v>
      </c>
      <c r="E230" t="s">
        <v>105</v>
      </c>
      <c r="F230" s="94">
        <v>3</v>
      </c>
      <c r="G230" s="95">
        <v>42762</v>
      </c>
      <c r="H230" t="s">
        <v>502</v>
      </c>
      <c r="I230" t="s">
        <v>503</v>
      </c>
      <c r="J230">
        <v>2</v>
      </c>
      <c r="K230">
        <v>2.1850000000000001</v>
      </c>
      <c r="L230" s="96">
        <f t="shared" si="20"/>
        <v>1.7502</v>
      </c>
      <c r="M230" s="96">
        <f t="shared" si="18"/>
        <v>1.9352</v>
      </c>
      <c r="N230" s="95">
        <v>42816</v>
      </c>
      <c r="O230" s="96">
        <v>0.71599999999999997</v>
      </c>
      <c r="P230" s="96">
        <v>1.7509999999999999</v>
      </c>
      <c r="Q230" s="96">
        <f t="shared" si="21"/>
        <v>0.5653999999999999</v>
      </c>
      <c r="R230" s="96">
        <f t="shared" si="21"/>
        <v>1.6003999999999998</v>
      </c>
      <c r="S230" s="96">
        <f t="shared" si="22"/>
        <v>0.67695120557650568</v>
      </c>
      <c r="T230" s="96">
        <f t="shared" si="23"/>
        <v>0.44379698987913441</v>
      </c>
      <c r="U230" s="96">
        <f t="shared" si="24"/>
        <v>0.82699462587846206</v>
      </c>
      <c r="V230">
        <f t="shared" si="19"/>
        <v>54</v>
      </c>
      <c r="W230" s="96">
        <f t="shared" si="25"/>
        <v>0.19601994587113336</v>
      </c>
      <c r="X230" s="96">
        <f t="shared" si="26"/>
        <v>9.1484749689491364E-3</v>
      </c>
      <c r="Y230" s="97" t="s">
        <v>194</v>
      </c>
      <c r="Z230" s="97" t="s">
        <v>194</v>
      </c>
      <c r="AA230" s="97" t="s">
        <v>194</v>
      </c>
      <c r="AB230" s="97" t="s">
        <v>194</v>
      </c>
      <c r="AC230" s="97" t="s">
        <v>194</v>
      </c>
      <c r="AD230" s="97" t="s">
        <v>195</v>
      </c>
    </row>
    <row r="231" spans="2:30">
      <c r="B231" t="s">
        <v>190</v>
      </c>
      <c r="C231" s="93">
        <v>156</v>
      </c>
      <c r="D231" t="s">
        <v>93</v>
      </c>
      <c r="E231" t="s">
        <v>105</v>
      </c>
      <c r="F231" s="98">
        <v>4</v>
      </c>
      <c r="G231" s="95">
        <v>42762</v>
      </c>
      <c r="H231" t="s">
        <v>504</v>
      </c>
      <c r="I231" t="s">
        <v>505</v>
      </c>
      <c r="J231">
        <v>2.0169999999999999</v>
      </c>
      <c r="K231">
        <v>2.206</v>
      </c>
      <c r="L231" s="96">
        <f t="shared" si="20"/>
        <v>1.7671999999999999</v>
      </c>
      <c r="M231" s="96">
        <f t="shared" si="18"/>
        <v>1.9561999999999999</v>
      </c>
      <c r="N231" s="95">
        <v>42816</v>
      </c>
      <c r="O231" s="96">
        <v>0.73799999999999999</v>
      </c>
      <c r="P231" s="96">
        <v>1.8080000000000001</v>
      </c>
      <c r="Q231" s="96">
        <f t="shared" si="21"/>
        <v>0.58739999999999992</v>
      </c>
      <c r="R231" s="96">
        <f t="shared" si="21"/>
        <v>1.6574</v>
      </c>
      <c r="S231" s="96">
        <f t="shared" si="22"/>
        <v>0.66760977818017198</v>
      </c>
      <c r="T231" s="96">
        <f t="shared" si="23"/>
        <v>0.43767291871194175</v>
      </c>
      <c r="U231" s="96">
        <f t="shared" si="24"/>
        <v>0.84725488191391474</v>
      </c>
      <c r="V231">
        <f t="shared" si="19"/>
        <v>54</v>
      </c>
      <c r="W231" s="96">
        <f t="shared" si="25"/>
        <v>0.20711427769575774</v>
      </c>
      <c r="X231" s="96">
        <f t="shared" si="26"/>
        <v>7.9488158044892857E-3</v>
      </c>
      <c r="Y231" s="97" t="s">
        <v>194</v>
      </c>
      <c r="Z231" s="97" t="s">
        <v>194</v>
      </c>
      <c r="AA231" s="97" t="s">
        <v>195</v>
      </c>
      <c r="AB231" s="97" t="s">
        <v>194</v>
      </c>
      <c r="AC231" s="97" t="s">
        <v>195</v>
      </c>
      <c r="AD231" s="97" t="s">
        <v>194</v>
      </c>
    </row>
    <row r="232" spans="2:30">
      <c r="B232" t="s">
        <v>190</v>
      </c>
      <c r="C232" s="93">
        <v>157</v>
      </c>
      <c r="D232" t="s">
        <v>93</v>
      </c>
      <c r="E232" t="s">
        <v>105</v>
      </c>
      <c r="F232" s="98">
        <v>5</v>
      </c>
      <c r="G232" s="95">
        <v>42762</v>
      </c>
      <c r="H232" t="s">
        <v>506</v>
      </c>
      <c r="I232" t="s">
        <v>507</v>
      </c>
      <c r="J232">
        <v>1.9930000000000001</v>
      </c>
      <c r="K232">
        <v>2.177</v>
      </c>
      <c r="L232" s="96">
        <f t="shared" si="20"/>
        <v>1.7432000000000001</v>
      </c>
      <c r="M232" s="96">
        <f t="shared" si="18"/>
        <v>1.9272</v>
      </c>
      <c r="N232" s="95">
        <v>42816</v>
      </c>
      <c r="O232" s="96">
        <v>0.74099999999999999</v>
      </c>
      <c r="P232" s="96">
        <v>1.825</v>
      </c>
      <c r="Q232" s="96">
        <f t="shared" si="21"/>
        <v>0.59040000000000004</v>
      </c>
      <c r="R232" s="96">
        <f t="shared" si="21"/>
        <v>1.6743999999999999</v>
      </c>
      <c r="S232" s="96">
        <f t="shared" si="22"/>
        <v>0.66131252868288204</v>
      </c>
      <c r="T232" s="96">
        <f t="shared" si="23"/>
        <v>0.43354455562108191</v>
      </c>
      <c r="U232" s="96">
        <f t="shared" si="24"/>
        <v>0.86882523868825234</v>
      </c>
      <c r="V232">
        <f t="shared" si="19"/>
        <v>54</v>
      </c>
      <c r="W232" s="96">
        <f t="shared" si="25"/>
        <v>0.21459319633861984</v>
      </c>
      <c r="X232" s="96">
        <f t="shared" si="26"/>
        <v>6.6730336907153669E-3</v>
      </c>
      <c r="Y232" s="97" t="s">
        <v>194</v>
      </c>
      <c r="Z232" s="97" t="s">
        <v>194</v>
      </c>
      <c r="AA232" s="97" t="s">
        <v>195</v>
      </c>
      <c r="AB232" s="97" t="s">
        <v>194</v>
      </c>
      <c r="AC232" s="97" t="s">
        <v>194</v>
      </c>
      <c r="AD232" s="97" t="s">
        <v>195</v>
      </c>
    </row>
    <row r="233" spans="2:30">
      <c r="B233" t="s">
        <v>190</v>
      </c>
      <c r="C233" s="93">
        <v>158</v>
      </c>
      <c r="D233" t="s">
        <v>93</v>
      </c>
      <c r="E233" t="s">
        <v>105</v>
      </c>
      <c r="F233" s="98">
        <v>6</v>
      </c>
      <c r="G233" s="95">
        <v>42762</v>
      </c>
      <c r="H233" t="s">
        <v>508</v>
      </c>
      <c r="I233" t="s">
        <v>509</v>
      </c>
      <c r="J233">
        <v>2.056</v>
      </c>
      <c r="K233">
        <v>2.2629999999999999</v>
      </c>
      <c r="L233" s="96">
        <f t="shared" si="20"/>
        <v>1.8062</v>
      </c>
      <c r="M233" s="96">
        <f t="shared" si="18"/>
        <v>2.0131999999999999</v>
      </c>
      <c r="N233" s="95">
        <v>42816</v>
      </c>
      <c r="O233" s="96">
        <v>0.26600000000000001</v>
      </c>
      <c r="P233" s="96">
        <v>1.786</v>
      </c>
      <c r="Q233" s="96">
        <f t="shared" si="21"/>
        <v>0.1154</v>
      </c>
      <c r="R233" s="96">
        <f t="shared" si="21"/>
        <v>1.6354</v>
      </c>
      <c r="S233" s="96">
        <f t="shared" si="22"/>
        <v>0.93610895803344041</v>
      </c>
      <c r="T233" s="96">
        <f t="shared" si="23"/>
        <v>0.6136961340076712</v>
      </c>
      <c r="U233" s="96">
        <f t="shared" si="24"/>
        <v>0.81233856546791183</v>
      </c>
      <c r="V233">
        <f t="shared" si="19"/>
        <v>54</v>
      </c>
      <c r="W233" s="96">
        <f t="shared" si="25"/>
        <v>-0.11176835870954926</v>
      </c>
      <c r="X233" s="96">
        <f t="shared" si="26"/>
        <v>6.7588724587527241E-3</v>
      </c>
      <c r="Y233" s="97" t="s">
        <v>194</v>
      </c>
      <c r="Z233" s="97" t="s">
        <v>194</v>
      </c>
      <c r="AA233" s="97" t="s">
        <v>195</v>
      </c>
      <c r="AB233" s="97" t="s">
        <v>194</v>
      </c>
      <c r="AC233" s="97" t="s">
        <v>195</v>
      </c>
      <c r="AD233" s="97" t="s">
        <v>195</v>
      </c>
    </row>
    <row r="234" spans="2:30">
      <c r="B234" t="s">
        <v>190</v>
      </c>
      <c r="C234" s="93">
        <v>159</v>
      </c>
      <c r="D234" t="s">
        <v>93</v>
      </c>
      <c r="E234" t="s">
        <v>105</v>
      </c>
      <c r="F234" s="98">
        <v>7</v>
      </c>
      <c r="G234" s="95">
        <v>42762</v>
      </c>
      <c r="H234" t="s">
        <v>510</v>
      </c>
      <c r="I234" t="s">
        <v>511</v>
      </c>
      <c r="J234">
        <v>1.9610000000000001</v>
      </c>
      <c r="K234">
        <v>2.194</v>
      </c>
      <c r="L234" s="96">
        <f t="shared" si="20"/>
        <v>1.7112000000000001</v>
      </c>
      <c r="M234" s="96">
        <f t="shared" si="18"/>
        <v>1.9441999999999999</v>
      </c>
      <c r="N234" s="95">
        <v>42816</v>
      </c>
      <c r="O234" s="96" t="s">
        <v>193</v>
      </c>
      <c r="P234" s="96" t="s">
        <v>193</v>
      </c>
      <c r="Q234" s="96" t="str">
        <f t="shared" si="21"/>
        <v/>
      </c>
      <c r="R234" s="96" t="str">
        <f t="shared" si="21"/>
        <v/>
      </c>
      <c r="S234" s="96" t="str">
        <f t="shared" si="22"/>
        <v/>
      </c>
      <c r="T234" s="96" t="str">
        <f t="shared" si="23"/>
        <v/>
      </c>
      <c r="U234" s="96" t="str">
        <f t="shared" si="24"/>
        <v/>
      </c>
      <c r="V234">
        <f t="shared" si="19"/>
        <v>54</v>
      </c>
      <c r="W234" s="96" t="str">
        <f t="shared" si="25"/>
        <v/>
      </c>
      <c r="X234" s="96" t="str">
        <f t="shared" si="26"/>
        <v/>
      </c>
      <c r="Y234" s="97" t="s">
        <v>194</v>
      </c>
      <c r="Z234" s="97" t="s">
        <v>194</v>
      </c>
      <c r="AA234" s="97" t="s">
        <v>194</v>
      </c>
      <c r="AB234" s="97" t="s">
        <v>194</v>
      </c>
      <c r="AC234" s="97" t="s">
        <v>194</v>
      </c>
      <c r="AD234" s="97" t="s">
        <v>194</v>
      </c>
    </row>
    <row r="235" spans="2:30">
      <c r="B235" t="s">
        <v>190</v>
      </c>
      <c r="C235" s="93">
        <v>160</v>
      </c>
      <c r="D235" t="s">
        <v>93</v>
      </c>
      <c r="E235" t="s">
        <v>105</v>
      </c>
      <c r="F235" s="98">
        <v>8</v>
      </c>
      <c r="G235" s="95">
        <v>42762</v>
      </c>
      <c r="H235" t="s">
        <v>512</v>
      </c>
      <c r="I235" t="s">
        <v>513</v>
      </c>
      <c r="J235">
        <v>1.9279999999999999</v>
      </c>
      <c r="K235">
        <v>2.2170000000000001</v>
      </c>
      <c r="L235" s="96">
        <f t="shared" si="20"/>
        <v>1.6781999999999999</v>
      </c>
      <c r="M235" s="96">
        <f t="shared" si="18"/>
        <v>1.9672000000000001</v>
      </c>
      <c r="N235" s="95">
        <v>42816</v>
      </c>
      <c r="O235" s="96">
        <v>0.72</v>
      </c>
      <c r="P235" s="96">
        <v>1.744</v>
      </c>
      <c r="Q235" s="96">
        <f t="shared" si="21"/>
        <v>0.56939999999999991</v>
      </c>
      <c r="R235" s="96">
        <f t="shared" si="21"/>
        <v>1.5933999999999999</v>
      </c>
      <c r="S235" s="96">
        <f t="shared" si="22"/>
        <v>0.66070790132284596</v>
      </c>
      <c r="T235" s="96">
        <f t="shared" si="23"/>
        <v>0.43314817283873042</v>
      </c>
      <c r="U235" s="96">
        <f t="shared" si="24"/>
        <v>0.80998373322488815</v>
      </c>
      <c r="V235">
        <f t="shared" si="19"/>
        <v>54</v>
      </c>
      <c r="W235" s="96">
        <f t="shared" si="25"/>
        <v>0.21531128108925657</v>
      </c>
      <c r="X235" s="96">
        <f t="shared" si="26"/>
        <v>1.0693995382300599E-2</v>
      </c>
      <c r="Y235" s="97" t="s">
        <v>194</v>
      </c>
      <c r="Z235" s="97" t="s">
        <v>194</v>
      </c>
      <c r="AA235" s="97" t="s">
        <v>195</v>
      </c>
      <c r="AB235" s="97" t="s">
        <v>194</v>
      </c>
      <c r="AC235" s="97" t="s">
        <v>194</v>
      </c>
      <c r="AD235" s="97" t="s">
        <v>195</v>
      </c>
    </row>
    <row r="236" spans="2:30">
      <c r="B236" t="s">
        <v>190</v>
      </c>
      <c r="C236" s="93">
        <v>161</v>
      </c>
      <c r="D236" t="s">
        <v>94</v>
      </c>
      <c r="E236" t="s">
        <v>105</v>
      </c>
      <c r="F236" s="94">
        <v>1</v>
      </c>
      <c r="G236" s="95">
        <v>42763</v>
      </c>
      <c r="H236" t="s">
        <v>514</v>
      </c>
      <c r="I236" t="s">
        <v>515</v>
      </c>
      <c r="J236">
        <v>1.9490000000000001</v>
      </c>
      <c r="K236">
        <v>2.2120000000000002</v>
      </c>
      <c r="L236" s="96">
        <f t="shared" si="20"/>
        <v>1.6992</v>
      </c>
      <c r="M236" s="96">
        <f t="shared" si="18"/>
        <v>1.9622000000000002</v>
      </c>
      <c r="N236" s="95">
        <v>42814</v>
      </c>
      <c r="O236" s="96">
        <v>0.57509999999999994</v>
      </c>
      <c r="P236" s="96">
        <v>1.6863999999999999</v>
      </c>
      <c r="Q236" s="96">
        <f t="shared" si="21"/>
        <v>0.42449999999999993</v>
      </c>
      <c r="R236" s="96">
        <f t="shared" si="21"/>
        <v>1.5357999999999998</v>
      </c>
      <c r="S236" s="96">
        <f t="shared" si="22"/>
        <v>0.75017655367231639</v>
      </c>
      <c r="T236" s="96">
        <f t="shared" si="23"/>
        <v>0.49180220620797943</v>
      </c>
      <c r="U236" s="96">
        <f t="shared" si="24"/>
        <v>0.78269289572928336</v>
      </c>
      <c r="V236">
        <f t="shared" si="19"/>
        <v>51</v>
      </c>
      <c r="W236" s="96">
        <f t="shared" si="25"/>
        <v>0.10905397426090691</v>
      </c>
      <c r="X236" s="96">
        <f t="shared" si="26"/>
        <v>1.1434180363683804E-2</v>
      </c>
      <c r="Y236" s="97" t="s">
        <v>194</v>
      </c>
      <c r="Z236" s="97" t="s">
        <v>194</v>
      </c>
      <c r="AA236" s="97" t="s">
        <v>194</v>
      </c>
      <c r="AB236" s="97" t="s">
        <v>194</v>
      </c>
      <c r="AC236" s="97" t="s">
        <v>194</v>
      </c>
      <c r="AD236" s="97" t="s">
        <v>194</v>
      </c>
    </row>
    <row r="237" spans="2:30">
      <c r="B237" t="s">
        <v>190</v>
      </c>
      <c r="C237" s="93">
        <v>162</v>
      </c>
      <c r="D237" t="s">
        <v>94</v>
      </c>
      <c r="E237" t="s">
        <v>105</v>
      </c>
      <c r="F237" s="94">
        <v>2</v>
      </c>
      <c r="G237" s="95">
        <v>42763</v>
      </c>
      <c r="H237" t="s">
        <v>516</v>
      </c>
      <c r="I237" t="s">
        <v>517</v>
      </c>
      <c r="J237">
        <v>1.962</v>
      </c>
      <c r="K237">
        <v>2.298</v>
      </c>
      <c r="L237" s="96">
        <f t="shared" si="20"/>
        <v>1.7121999999999999</v>
      </c>
      <c r="M237" s="96">
        <f t="shared" si="18"/>
        <v>2.0482</v>
      </c>
      <c r="N237" s="95">
        <v>42814</v>
      </c>
      <c r="O237" s="96">
        <v>0.62280000000000002</v>
      </c>
      <c r="P237" s="96">
        <v>0.52</v>
      </c>
      <c r="Q237" s="96">
        <f t="shared" si="21"/>
        <v>0.47220000000000001</v>
      </c>
      <c r="R237" s="96">
        <f t="shared" si="21"/>
        <v>0.36940000000000001</v>
      </c>
      <c r="S237" s="96">
        <f t="shared" si="22"/>
        <v>0.72421446092746167</v>
      </c>
      <c r="T237" s="96">
        <f t="shared" si="23"/>
        <v>0.47478192687881104</v>
      </c>
      <c r="U237" s="96">
        <f t="shared" si="24"/>
        <v>0.18035348110536081</v>
      </c>
      <c r="V237">
        <f t="shared" si="19"/>
        <v>51</v>
      </c>
      <c r="W237" s="96">
        <f t="shared" si="25"/>
        <v>0.13988781362534242</v>
      </c>
      <c r="X237" s="96" t="str">
        <f t="shared" si="26"/>
        <v/>
      </c>
      <c r="Y237" s="97" t="s">
        <v>194</v>
      </c>
      <c r="Z237" s="97" t="s">
        <v>194</v>
      </c>
      <c r="AA237" s="97" t="s">
        <v>194</v>
      </c>
      <c r="AB237" s="97" t="s">
        <v>194</v>
      </c>
      <c r="AC237" s="97" t="s">
        <v>194</v>
      </c>
      <c r="AD237" s="97" t="s">
        <v>194</v>
      </c>
    </row>
    <row r="238" spans="2:30">
      <c r="B238" t="s">
        <v>190</v>
      </c>
      <c r="C238" s="93">
        <v>163</v>
      </c>
      <c r="D238" t="s">
        <v>94</v>
      </c>
      <c r="E238" t="s">
        <v>105</v>
      </c>
      <c r="F238" s="94">
        <v>3</v>
      </c>
      <c r="G238" s="95">
        <v>42763</v>
      </c>
      <c r="H238" t="s">
        <v>518</v>
      </c>
      <c r="I238" t="s">
        <v>519</v>
      </c>
      <c r="J238">
        <v>1.986</v>
      </c>
      <c r="K238">
        <v>2.2309999999999999</v>
      </c>
      <c r="L238" s="96">
        <f t="shared" si="20"/>
        <v>1.7362</v>
      </c>
      <c r="M238" s="96">
        <f t="shared" si="18"/>
        <v>1.9811999999999999</v>
      </c>
      <c r="N238" s="95">
        <v>42814</v>
      </c>
      <c r="O238" s="96">
        <v>0.64500000000000002</v>
      </c>
      <c r="P238" s="96">
        <v>1.696</v>
      </c>
      <c r="Q238" s="96">
        <f t="shared" si="21"/>
        <v>0.49440000000000001</v>
      </c>
      <c r="R238" s="96">
        <f t="shared" si="21"/>
        <v>1.5453999999999999</v>
      </c>
      <c r="S238" s="96">
        <f t="shared" si="22"/>
        <v>0.71524017970279918</v>
      </c>
      <c r="T238" s="96">
        <f t="shared" si="23"/>
        <v>0.46889855011394921</v>
      </c>
      <c r="U238" s="96">
        <f t="shared" si="24"/>
        <v>0.78003230365435094</v>
      </c>
      <c r="V238">
        <f t="shared" si="19"/>
        <v>51</v>
      </c>
      <c r="W238" s="96">
        <f t="shared" si="25"/>
        <v>0.15054610486603415</v>
      </c>
      <c r="X238" s="96">
        <f t="shared" si="26"/>
        <v>1.2415907290186552E-2</v>
      </c>
      <c r="Y238" s="97" t="s">
        <v>194</v>
      </c>
      <c r="Z238" s="97" t="s">
        <v>194</v>
      </c>
      <c r="AA238" s="97" t="s">
        <v>194</v>
      </c>
      <c r="AB238" s="97" t="s">
        <v>194</v>
      </c>
      <c r="AC238" s="97" t="s">
        <v>195</v>
      </c>
      <c r="AD238" s="97" t="s">
        <v>194</v>
      </c>
    </row>
    <row r="239" spans="2:30">
      <c r="B239" t="s">
        <v>190</v>
      </c>
      <c r="C239" s="93">
        <v>164</v>
      </c>
      <c r="D239" t="s">
        <v>94</v>
      </c>
      <c r="E239" t="s">
        <v>105</v>
      </c>
      <c r="F239" s="98">
        <v>4</v>
      </c>
      <c r="G239" s="95">
        <v>42763</v>
      </c>
      <c r="H239" t="s">
        <v>520</v>
      </c>
      <c r="I239" t="s">
        <v>521</v>
      </c>
      <c r="J239">
        <v>1.9510000000000001</v>
      </c>
      <c r="K239">
        <v>2.2240000000000002</v>
      </c>
      <c r="L239" s="96">
        <f t="shared" si="20"/>
        <v>1.7012</v>
      </c>
      <c r="M239" s="96">
        <f t="shared" si="18"/>
        <v>1.9742000000000002</v>
      </c>
      <c r="N239" s="95">
        <v>42814</v>
      </c>
      <c r="O239" s="96">
        <v>0.628</v>
      </c>
      <c r="P239" s="96">
        <v>1.7210000000000001</v>
      </c>
      <c r="Q239" s="96">
        <f t="shared" si="21"/>
        <v>0.47739999999999999</v>
      </c>
      <c r="R239" s="96">
        <f t="shared" si="21"/>
        <v>1.5704</v>
      </c>
      <c r="S239" s="96">
        <f t="shared" si="22"/>
        <v>0.71937455913472848</v>
      </c>
      <c r="T239" s="96">
        <f t="shared" si="23"/>
        <v>0.47160897463464391</v>
      </c>
      <c r="U239" s="96">
        <f t="shared" si="24"/>
        <v>0.79546145274035041</v>
      </c>
      <c r="V239">
        <f t="shared" si="19"/>
        <v>51</v>
      </c>
      <c r="W239" s="96">
        <f t="shared" si="25"/>
        <v>0.14563591551694954</v>
      </c>
      <c r="X239" s="96">
        <f t="shared" si="26"/>
        <v>1.1149760825637843E-2</v>
      </c>
      <c r="Y239" s="97" t="s">
        <v>194</v>
      </c>
      <c r="Z239" s="97" t="s">
        <v>194</v>
      </c>
      <c r="AA239" s="97" t="s">
        <v>194</v>
      </c>
      <c r="AB239" s="97" t="s">
        <v>194</v>
      </c>
      <c r="AC239" s="97" t="s">
        <v>194</v>
      </c>
      <c r="AD239" s="97" t="s">
        <v>194</v>
      </c>
    </row>
    <row r="240" spans="2:30">
      <c r="B240" t="s">
        <v>190</v>
      </c>
      <c r="C240" s="93">
        <v>165</v>
      </c>
      <c r="D240" t="s">
        <v>94</v>
      </c>
      <c r="E240" t="s">
        <v>105</v>
      </c>
      <c r="F240" s="98">
        <v>5</v>
      </c>
      <c r="G240" s="95">
        <v>42763</v>
      </c>
      <c r="H240" t="s">
        <v>522</v>
      </c>
      <c r="I240" t="s">
        <v>523</v>
      </c>
      <c r="J240">
        <v>2.1709999999999998</v>
      </c>
      <c r="K240">
        <v>2.2410000000000001</v>
      </c>
      <c r="L240" s="96">
        <f t="shared" si="20"/>
        <v>1.9211999999999998</v>
      </c>
      <c r="M240" s="96">
        <f t="shared" si="18"/>
        <v>1.9912000000000001</v>
      </c>
      <c r="N240" s="95">
        <v>42814</v>
      </c>
      <c r="O240" s="96">
        <v>0.72699999999999998</v>
      </c>
      <c r="P240" s="96">
        <v>1.724</v>
      </c>
      <c r="Q240" s="96">
        <f t="shared" si="21"/>
        <v>0.57640000000000002</v>
      </c>
      <c r="R240" s="96">
        <f t="shared" si="21"/>
        <v>1.5733999999999999</v>
      </c>
      <c r="S240" s="96">
        <f t="shared" si="22"/>
        <v>0.69997917967936707</v>
      </c>
      <c r="T240" s="96">
        <f t="shared" si="23"/>
        <v>0.45889371399407441</v>
      </c>
      <c r="U240" s="96">
        <f t="shared" si="24"/>
        <v>0.79017677782241857</v>
      </c>
      <c r="V240">
        <f t="shared" si="19"/>
        <v>51</v>
      </c>
      <c r="W240" s="96">
        <f t="shared" si="25"/>
        <v>0.16867080798174927</v>
      </c>
      <c r="X240" s="96">
        <f t="shared" si="26"/>
        <v>1.198201308345986E-2</v>
      </c>
      <c r="Y240" s="97" t="s">
        <v>194</v>
      </c>
      <c r="Z240" s="97" t="s">
        <v>194</v>
      </c>
      <c r="AA240" s="97" t="s">
        <v>194</v>
      </c>
      <c r="AB240" s="97" t="s">
        <v>194</v>
      </c>
      <c r="AC240" s="97" t="s">
        <v>194</v>
      </c>
      <c r="AD240" s="97" t="s">
        <v>194</v>
      </c>
    </row>
    <row r="241" spans="2:30">
      <c r="B241" t="s">
        <v>190</v>
      </c>
      <c r="C241" s="93">
        <v>166</v>
      </c>
      <c r="D241" t="s">
        <v>94</v>
      </c>
      <c r="E241" t="s">
        <v>105</v>
      </c>
      <c r="F241" s="98">
        <v>6</v>
      </c>
      <c r="G241" s="95">
        <v>42763</v>
      </c>
      <c r="H241" t="s">
        <v>524</v>
      </c>
      <c r="I241" t="s">
        <v>525</v>
      </c>
      <c r="J241">
        <v>2.0710000000000002</v>
      </c>
      <c r="K241">
        <v>2.1960000000000002</v>
      </c>
      <c r="L241" s="96">
        <f t="shared" si="20"/>
        <v>1.8212000000000002</v>
      </c>
      <c r="M241" s="96">
        <f t="shared" si="18"/>
        <v>1.9462000000000002</v>
      </c>
      <c r="N241" s="95">
        <v>42814</v>
      </c>
      <c r="O241" s="96">
        <v>0.80800000000000005</v>
      </c>
      <c r="P241" s="96">
        <v>1.6496999999999999</v>
      </c>
      <c r="Q241" s="96">
        <f t="shared" si="21"/>
        <v>0.65739999999999998</v>
      </c>
      <c r="R241" s="96">
        <f t="shared" si="21"/>
        <v>1.4990999999999999</v>
      </c>
      <c r="S241" s="96">
        <f t="shared" si="22"/>
        <v>0.63902921150889525</v>
      </c>
      <c r="T241" s="96">
        <f t="shared" si="23"/>
        <v>0.41893601514597417</v>
      </c>
      <c r="U241" s="96">
        <f t="shared" si="24"/>
        <v>0.77027027027027017</v>
      </c>
      <c r="V241">
        <f t="shared" si="19"/>
        <v>51</v>
      </c>
      <c r="W241" s="96">
        <f t="shared" si="25"/>
        <v>0.24105794357613386</v>
      </c>
      <c r="X241" s="96">
        <f t="shared" si="26"/>
        <v>1.5585888680329124E-2</v>
      </c>
      <c r="Y241" s="97" t="s">
        <v>194</v>
      </c>
      <c r="Z241" s="97" t="s">
        <v>194</v>
      </c>
      <c r="AA241" s="97" t="s">
        <v>194</v>
      </c>
      <c r="AB241" s="97" t="s">
        <v>194</v>
      </c>
      <c r="AC241" s="97" t="s">
        <v>194</v>
      </c>
      <c r="AD241" s="97" t="s">
        <v>194</v>
      </c>
    </row>
    <row r="242" spans="2:30">
      <c r="B242" t="s">
        <v>190</v>
      </c>
      <c r="C242" s="93">
        <v>167</v>
      </c>
      <c r="D242" t="s">
        <v>94</v>
      </c>
      <c r="E242" t="s">
        <v>105</v>
      </c>
      <c r="F242" s="98">
        <v>7</v>
      </c>
      <c r="G242" s="95">
        <v>42763</v>
      </c>
      <c r="H242" t="s">
        <v>526</v>
      </c>
      <c r="I242" t="s">
        <v>527</v>
      </c>
      <c r="J242">
        <v>1.9319999999999999</v>
      </c>
      <c r="K242">
        <v>2.1859999999999999</v>
      </c>
      <c r="L242" s="96">
        <f t="shared" si="20"/>
        <v>1.6821999999999999</v>
      </c>
      <c r="M242" s="96">
        <f t="shared" si="18"/>
        <v>1.9361999999999999</v>
      </c>
      <c r="N242" s="95">
        <v>42814</v>
      </c>
      <c r="O242" s="96">
        <v>0.64529999999999998</v>
      </c>
      <c r="P242" s="96">
        <v>1.7073</v>
      </c>
      <c r="Q242" s="96">
        <f t="shared" si="21"/>
        <v>0.49469999999999997</v>
      </c>
      <c r="R242" s="96">
        <f t="shared" si="21"/>
        <v>1.5567</v>
      </c>
      <c r="S242" s="96">
        <f t="shared" si="22"/>
        <v>0.70592081797645934</v>
      </c>
      <c r="T242" s="96">
        <f t="shared" si="23"/>
        <v>0.46278894480166938</v>
      </c>
      <c r="U242" s="96">
        <f t="shared" si="24"/>
        <v>0.80399752091726062</v>
      </c>
      <c r="V242">
        <f t="shared" si="19"/>
        <v>51</v>
      </c>
      <c r="W242" s="96">
        <f t="shared" si="25"/>
        <v>0.16161423043175849</v>
      </c>
      <c r="X242" s="96">
        <f t="shared" si="26"/>
        <v>1.08004416241673E-2</v>
      </c>
      <c r="Y242" s="97" t="s">
        <v>194</v>
      </c>
      <c r="Z242" s="97" t="s">
        <v>194</v>
      </c>
      <c r="AA242" s="97" t="s">
        <v>194</v>
      </c>
      <c r="AB242" s="97" t="s">
        <v>194</v>
      </c>
      <c r="AC242" s="97" t="s">
        <v>194</v>
      </c>
      <c r="AD242" s="97" t="s">
        <v>194</v>
      </c>
    </row>
    <row r="243" spans="2:30">
      <c r="B243" t="s">
        <v>190</v>
      </c>
      <c r="C243" s="93">
        <v>168</v>
      </c>
      <c r="D243" t="s">
        <v>94</v>
      </c>
      <c r="E243" t="s">
        <v>105</v>
      </c>
      <c r="F243" s="98">
        <v>8</v>
      </c>
      <c r="G243" s="95">
        <v>42763</v>
      </c>
      <c r="H243" t="s">
        <v>528</v>
      </c>
      <c r="I243" t="s">
        <v>529</v>
      </c>
      <c r="J243">
        <v>2.1030000000000002</v>
      </c>
      <c r="K243">
        <v>2.17</v>
      </c>
      <c r="L243" s="96">
        <f t="shared" si="20"/>
        <v>1.8532000000000002</v>
      </c>
      <c r="M243" s="96">
        <f t="shared" si="18"/>
        <v>1.9201999999999999</v>
      </c>
      <c r="N243" s="95">
        <v>42814</v>
      </c>
      <c r="O243" s="96">
        <v>0.79400000000000004</v>
      </c>
      <c r="P243" s="96">
        <v>1.722</v>
      </c>
      <c r="Q243" s="96">
        <f t="shared" si="21"/>
        <v>0.64339999999999997</v>
      </c>
      <c r="R243" s="96">
        <f t="shared" si="21"/>
        <v>1.5713999999999999</v>
      </c>
      <c r="S243" s="96">
        <f t="shared" si="22"/>
        <v>0.65281674940643208</v>
      </c>
      <c r="T243" s="96">
        <f t="shared" si="23"/>
        <v>0.42797487609542817</v>
      </c>
      <c r="U243" s="96">
        <f t="shared" si="24"/>
        <v>0.81835225497344022</v>
      </c>
      <c r="V243">
        <f t="shared" si="19"/>
        <v>51</v>
      </c>
      <c r="W243" s="96">
        <f t="shared" si="25"/>
        <v>0.22468319547929683</v>
      </c>
      <c r="X243" s="96">
        <f t="shared" si="26"/>
        <v>1.0831451755378356E-2</v>
      </c>
      <c r="Y243" s="97" t="s">
        <v>194</v>
      </c>
      <c r="Z243" s="97" t="s">
        <v>194</v>
      </c>
      <c r="AA243" s="97" t="s">
        <v>194</v>
      </c>
      <c r="AB243" s="97" t="s">
        <v>195</v>
      </c>
      <c r="AC243" s="97" t="s">
        <v>195</v>
      </c>
      <c r="AD243" s="97" t="s">
        <v>194</v>
      </c>
    </row>
    <row r="244" spans="2:30">
      <c r="B244" t="s">
        <v>190</v>
      </c>
      <c r="C244" s="93">
        <v>169</v>
      </c>
      <c r="D244" t="s">
        <v>96</v>
      </c>
      <c r="E244" t="s">
        <v>105</v>
      </c>
      <c r="F244" s="94">
        <v>1</v>
      </c>
      <c r="G244" s="95">
        <v>42763</v>
      </c>
      <c r="H244" t="s">
        <v>530</v>
      </c>
      <c r="I244" t="s">
        <v>531</v>
      </c>
      <c r="J244">
        <v>1.9750000000000001</v>
      </c>
      <c r="K244">
        <v>2.165</v>
      </c>
      <c r="L244" s="96">
        <f t="shared" si="20"/>
        <v>1.7252000000000001</v>
      </c>
      <c r="M244" s="96">
        <f t="shared" si="18"/>
        <v>1.9152</v>
      </c>
      <c r="N244" s="95">
        <v>42814</v>
      </c>
      <c r="O244" s="96">
        <v>0.65800000000000003</v>
      </c>
      <c r="P244" s="96">
        <v>0.14299999999999999</v>
      </c>
      <c r="Q244" s="96">
        <f t="shared" si="21"/>
        <v>0.50740000000000007</v>
      </c>
      <c r="R244" s="96">
        <f t="shared" si="21"/>
        <v>-7.6000000000000234E-3</v>
      </c>
      <c r="S244" s="96">
        <f t="shared" si="22"/>
        <v>0.70588917226988168</v>
      </c>
      <c r="T244" s="96">
        <f t="shared" si="23"/>
        <v>0.46276819844771344</v>
      </c>
      <c r="U244" s="96">
        <f t="shared" si="24"/>
        <v>-3.9682539682539802E-3</v>
      </c>
      <c r="V244">
        <f t="shared" si="19"/>
        <v>51</v>
      </c>
      <c r="W244" s="96">
        <f t="shared" si="25"/>
        <v>0.16165181440631626</v>
      </c>
      <c r="X244" s="96" t="str">
        <f t="shared" si="26"/>
        <v/>
      </c>
      <c r="Y244" s="97" t="s">
        <v>194</v>
      </c>
      <c r="Z244" s="97" t="s">
        <v>194</v>
      </c>
      <c r="AA244" s="97" t="s">
        <v>194</v>
      </c>
      <c r="AB244" s="97" t="s">
        <v>194</v>
      </c>
      <c r="AC244" s="97" t="s">
        <v>194</v>
      </c>
      <c r="AD244" s="97" t="s">
        <v>194</v>
      </c>
    </row>
    <row r="245" spans="2:30">
      <c r="B245" t="s">
        <v>190</v>
      </c>
      <c r="C245" s="93">
        <v>170</v>
      </c>
      <c r="D245" t="s">
        <v>96</v>
      </c>
      <c r="E245" t="s">
        <v>105</v>
      </c>
      <c r="F245" s="94">
        <v>2</v>
      </c>
      <c r="G245" s="95">
        <v>42763</v>
      </c>
      <c r="H245" t="s">
        <v>532</v>
      </c>
      <c r="I245" t="s">
        <v>533</v>
      </c>
      <c r="J245">
        <v>2.06</v>
      </c>
      <c r="K245">
        <v>2.12</v>
      </c>
      <c r="L245" s="96">
        <f t="shared" si="20"/>
        <v>1.8102</v>
      </c>
      <c r="M245" s="96">
        <f t="shared" si="18"/>
        <v>1.8702000000000001</v>
      </c>
      <c r="N245" s="95">
        <v>42814</v>
      </c>
      <c r="O245" s="96">
        <v>0.64800000000000002</v>
      </c>
      <c r="P245" s="96">
        <v>1.7769999999999999</v>
      </c>
      <c r="Q245" s="96">
        <f t="shared" si="21"/>
        <v>0.49740000000000001</v>
      </c>
      <c r="R245" s="96">
        <f t="shared" si="21"/>
        <v>1.6263999999999998</v>
      </c>
      <c r="S245" s="96">
        <f t="shared" si="22"/>
        <v>0.72522373218428904</v>
      </c>
      <c r="T245" s="96">
        <f t="shared" si="23"/>
        <v>0.47544358689516342</v>
      </c>
      <c r="U245" s="96">
        <f t="shared" si="24"/>
        <v>0.8696396107368195</v>
      </c>
      <c r="V245">
        <f t="shared" si="19"/>
        <v>51</v>
      </c>
      <c r="W245" s="96">
        <f t="shared" si="25"/>
        <v>0.13868915417542871</v>
      </c>
      <c r="X245" s="96">
        <f t="shared" si="26"/>
        <v>6.2835822526370278E-3</v>
      </c>
      <c r="Y245" s="97" t="s">
        <v>194</v>
      </c>
      <c r="Z245" s="97" t="s">
        <v>194</v>
      </c>
      <c r="AA245" s="97" t="s">
        <v>194</v>
      </c>
      <c r="AB245" s="97" t="s">
        <v>194</v>
      </c>
      <c r="AC245" s="97" t="s">
        <v>194</v>
      </c>
      <c r="AD245" s="97" t="s">
        <v>194</v>
      </c>
    </row>
    <row r="246" spans="2:30">
      <c r="B246" t="s">
        <v>190</v>
      </c>
      <c r="C246" s="93">
        <v>171</v>
      </c>
      <c r="D246" t="s">
        <v>96</v>
      </c>
      <c r="E246" t="s">
        <v>105</v>
      </c>
      <c r="F246" s="94">
        <v>3</v>
      </c>
      <c r="G246" s="95">
        <v>42763</v>
      </c>
      <c r="H246" t="s">
        <v>534</v>
      </c>
      <c r="I246" t="s">
        <v>535</v>
      </c>
      <c r="J246">
        <v>2.1320000000000001</v>
      </c>
      <c r="K246">
        <v>2.1760000000000002</v>
      </c>
      <c r="L246" s="96">
        <f t="shared" si="20"/>
        <v>1.8822000000000001</v>
      </c>
      <c r="M246" s="96">
        <f t="shared" si="18"/>
        <v>1.9262000000000001</v>
      </c>
      <c r="N246" s="95">
        <v>42814</v>
      </c>
      <c r="O246" s="96">
        <v>0.63100000000000001</v>
      </c>
      <c r="P246" s="96">
        <v>1.61</v>
      </c>
      <c r="Q246" s="96">
        <f t="shared" si="21"/>
        <v>0.48039999999999999</v>
      </c>
      <c r="R246" s="96">
        <f t="shared" si="21"/>
        <v>1.4594</v>
      </c>
      <c r="S246" s="96">
        <f t="shared" si="22"/>
        <v>0.74476676229943684</v>
      </c>
      <c r="T246" s="96">
        <f t="shared" si="23"/>
        <v>0.48825564464286125</v>
      </c>
      <c r="U246" s="96">
        <f t="shared" si="24"/>
        <v>0.75765756411587581</v>
      </c>
      <c r="V246">
        <f t="shared" si="19"/>
        <v>51</v>
      </c>
      <c r="W246" s="96">
        <f t="shared" si="25"/>
        <v>0.11547890463249777</v>
      </c>
      <c r="X246" s="96">
        <f t="shared" si="26"/>
        <v>1.344824444905837E-2</v>
      </c>
      <c r="Y246" s="97" t="s">
        <v>194</v>
      </c>
      <c r="Z246" s="97" t="s">
        <v>194</v>
      </c>
      <c r="AA246" s="97" t="s">
        <v>194</v>
      </c>
      <c r="AB246" s="97" t="s">
        <v>194</v>
      </c>
      <c r="AC246" s="97" t="s">
        <v>194</v>
      </c>
      <c r="AD246" s="97" t="s">
        <v>195</v>
      </c>
    </row>
    <row r="247" spans="2:30">
      <c r="B247" t="s">
        <v>190</v>
      </c>
      <c r="C247" s="93">
        <v>172</v>
      </c>
      <c r="D247" t="s">
        <v>96</v>
      </c>
      <c r="E247" t="s">
        <v>105</v>
      </c>
      <c r="F247" s="98">
        <v>4</v>
      </c>
      <c r="G247" s="95">
        <v>42763</v>
      </c>
      <c r="H247" t="s">
        <v>536</v>
      </c>
      <c r="I247" t="s">
        <v>537</v>
      </c>
      <c r="J247">
        <v>2.0419999999999998</v>
      </c>
      <c r="K247">
        <v>2.1819999999999999</v>
      </c>
      <c r="L247" s="96">
        <f t="shared" si="20"/>
        <v>1.7921999999999998</v>
      </c>
      <c r="M247" s="96">
        <f t="shared" si="18"/>
        <v>1.9321999999999999</v>
      </c>
      <c r="N247" s="95">
        <v>42814</v>
      </c>
      <c r="O247" s="96">
        <v>0.69520000000000004</v>
      </c>
      <c r="P247" s="96">
        <v>1.6782000000000001</v>
      </c>
      <c r="Q247" s="96">
        <f t="shared" si="21"/>
        <v>0.54459999999999997</v>
      </c>
      <c r="R247" s="96">
        <f t="shared" si="21"/>
        <v>1.5276000000000001</v>
      </c>
      <c r="S247" s="96">
        <f t="shared" si="22"/>
        <v>0.69612766432317819</v>
      </c>
      <c r="T247" s="96">
        <f t="shared" si="23"/>
        <v>0.45636873005510026</v>
      </c>
      <c r="U247" s="96">
        <f t="shared" si="24"/>
        <v>0.79060138701997729</v>
      </c>
      <c r="V247">
        <f t="shared" si="19"/>
        <v>51</v>
      </c>
      <c r="W247" s="96">
        <f t="shared" si="25"/>
        <v>0.17324505424800685</v>
      </c>
      <c r="X247" s="96">
        <f t="shared" si="26"/>
        <v>1.2039877558691417E-2</v>
      </c>
      <c r="Y247" s="97" t="s">
        <v>194</v>
      </c>
      <c r="Z247" s="97" t="s">
        <v>194</v>
      </c>
      <c r="AA247" s="97" t="s">
        <v>194</v>
      </c>
      <c r="AB247" s="97" t="s">
        <v>194</v>
      </c>
      <c r="AC247" s="97" t="s">
        <v>194</v>
      </c>
      <c r="AD247" s="97" t="s">
        <v>195</v>
      </c>
    </row>
    <row r="248" spans="2:30">
      <c r="B248" t="s">
        <v>190</v>
      </c>
      <c r="C248" s="93">
        <v>173</v>
      </c>
      <c r="D248" t="s">
        <v>96</v>
      </c>
      <c r="E248" t="s">
        <v>105</v>
      </c>
      <c r="F248" s="98">
        <v>5</v>
      </c>
      <c r="G248" s="95">
        <v>42763</v>
      </c>
      <c r="H248" t="s">
        <v>538</v>
      </c>
      <c r="I248" t="s">
        <v>539</v>
      </c>
      <c r="J248">
        <v>2.1150000000000002</v>
      </c>
      <c r="K248">
        <v>2.1890000000000001</v>
      </c>
      <c r="L248" s="96">
        <f t="shared" si="20"/>
        <v>1.8652000000000002</v>
      </c>
      <c r="M248" s="96">
        <f t="shared" si="18"/>
        <v>1.9392</v>
      </c>
      <c r="N248" s="95">
        <v>42814</v>
      </c>
      <c r="O248" s="96">
        <v>0.57999999999999996</v>
      </c>
      <c r="P248" s="96">
        <v>7.1999999999999995E-2</v>
      </c>
      <c r="Q248" s="96">
        <f t="shared" si="21"/>
        <v>0.42939999999999995</v>
      </c>
      <c r="R248" s="96">
        <f t="shared" si="21"/>
        <v>-7.8600000000000017E-2</v>
      </c>
      <c r="S248" s="96">
        <f t="shared" si="22"/>
        <v>0.76978340124383449</v>
      </c>
      <c r="T248" s="96">
        <f t="shared" si="23"/>
        <v>0.50465610152802454</v>
      </c>
      <c r="U248" s="96">
        <f t="shared" si="24"/>
        <v>-4.053217821782179E-2</v>
      </c>
      <c r="V248">
        <f t="shared" si="19"/>
        <v>51</v>
      </c>
      <c r="W248" s="96">
        <f t="shared" si="25"/>
        <v>8.5767932014448323E-2</v>
      </c>
      <c r="X248" s="96" t="str">
        <f t="shared" si="26"/>
        <v/>
      </c>
      <c r="Y248" s="97" t="s">
        <v>194</v>
      </c>
      <c r="Z248" s="97" t="s">
        <v>194</v>
      </c>
      <c r="AA248" s="97" t="s">
        <v>194</v>
      </c>
      <c r="AB248" s="97" t="s">
        <v>194</v>
      </c>
      <c r="AC248" s="97" t="s">
        <v>194</v>
      </c>
      <c r="AD248" s="97" t="s">
        <v>195</v>
      </c>
    </row>
    <row r="249" spans="2:30">
      <c r="B249" t="s">
        <v>190</v>
      </c>
      <c r="C249" s="93">
        <v>174</v>
      </c>
      <c r="D249" t="s">
        <v>96</v>
      </c>
      <c r="E249" t="s">
        <v>105</v>
      </c>
      <c r="F249" s="98">
        <v>6</v>
      </c>
      <c r="G249" s="95">
        <v>42763</v>
      </c>
      <c r="H249" t="s">
        <v>540</v>
      </c>
      <c r="I249" t="s">
        <v>541</v>
      </c>
      <c r="J249">
        <v>2.0009999999999999</v>
      </c>
      <c r="K249">
        <v>2.2010000000000001</v>
      </c>
      <c r="L249" s="96">
        <f t="shared" si="20"/>
        <v>1.7511999999999999</v>
      </c>
      <c r="M249" s="96">
        <f t="shared" si="18"/>
        <v>1.9512</v>
      </c>
      <c r="N249" s="95">
        <v>42814</v>
      </c>
      <c r="O249" s="96">
        <v>0.68300000000000005</v>
      </c>
      <c r="P249" s="96">
        <v>1.724</v>
      </c>
      <c r="Q249" s="96">
        <f t="shared" si="21"/>
        <v>0.53239999999999998</v>
      </c>
      <c r="R249" s="96">
        <f t="shared" si="21"/>
        <v>1.5733999999999999</v>
      </c>
      <c r="S249" s="96">
        <f t="shared" si="22"/>
        <v>0.6959798994974874</v>
      </c>
      <c r="T249" s="96">
        <f t="shared" si="23"/>
        <v>0.45627185810286586</v>
      </c>
      <c r="U249" s="96">
        <f t="shared" si="24"/>
        <v>0.80637556375563746</v>
      </c>
      <c r="V249">
        <f t="shared" si="19"/>
        <v>51</v>
      </c>
      <c r="W249" s="96">
        <f t="shared" si="25"/>
        <v>0.17342054691509812</v>
      </c>
      <c r="X249" s="96">
        <f t="shared" si="26"/>
        <v>1.0828946675497103E-2</v>
      </c>
      <c r="Y249" s="97" t="s">
        <v>194</v>
      </c>
      <c r="Z249" s="97" t="s">
        <v>194</v>
      </c>
      <c r="AA249" s="97" t="s">
        <v>194</v>
      </c>
      <c r="AB249" s="97" t="s">
        <v>194</v>
      </c>
      <c r="AC249" s="97" t="s">
        <v>194</v>
      </c>
      <c r="AD249" s="97" t="s">
        <v>195</v>
      </c>
    </row>
    <row r="250" spans="2:30">
      <c r="B250" t="s">
        <v>190</v>
      </c>
      <c r="C250" s="93">
        <v>175</v>
      </c>
      <c r="D250" t="s">
        <v>96</v>
      </c>
      <c r="E250" t="s">
        <v>105</v>
      </c>
      <c r="F250" s="98">
        <v>7</v>
      </c>
      <c r="G250" s="95">
        <v>42763</v>
      </c>
      <c r="H250" t="s">
        <v>542</v>
      </c>
      <c r="I250" t="s">
        <v>543</v>
      </c>
      <c r="J250">
        <v>2.1579999999999999</v>
      </c>
      <c r="K250">
        <v>2.2370000000000001</v>
      </c>
      <c r="L250" s="96">
        <f t="shared" si="20"/>
        <v>1.9081999999999999</v>
      </c>
      <c r="M250" s="96">
        <f t="shared" si="18"/>
        <v>1.9872000000000001</v>
      </c>
      <c r="N250" s="95">
        <v>42814</v>
      </c>
      <c r="O250" s="96">
        <v>0.68200000000000005</v>
      </c>
      <c r="P250" s="96">
        <v>0.61699999999999999</v>
      </c>
      <c r="Q250" s="96">
        <f t="shared" si="21"/>
        <v>0.53140000000000009</v>
      </c>
      <c r="R250" s="96">
        <f t="shared" si="21"/>
        <v>0.46639999999999998</v>
      </c>
      <c r="S250" s="96">
        <f t="shared" si="22"/>
        <v>0.72151766062257616</v>
      </c>
      <c r="T250" s="96">
        <f t="shared" si="23"/>
        <v>0.47301395328225904</v>
      </c>
      <c r="U250" s="96">
        <f t="shared" si="24"/>
        <v>0.23470209339774556</v>
      </c>
      <c r="V250">
        <f t="shared" si="19"/>
        <v>51</v>
      </c>
      <c r="W250" s="96">
        <f t="shared" si="25"/>
        <v>0.14309066434373374</v>
      </c>
      <c r="X250" s="96" t="str">
        <f t="shared" si="26"/>
        <v/>
      </c>
      <c r="Y250" s="97" t="s">
        <v>194</v>
      </c>
      <c r="Z250" s="97" t="s">
        <v>194</v>
      </c>
      <c r="AA250" s="97" t="s">
        <v>194</v>
      </c>
      <c r="AB250" s="97" t="s">
        <v>194</v>
      </c>
      <c r="AC250" s="97" t="s">
        <v>194</v>
      </c>
      <c r="AD250" s="97" t="s">
        <v>194</v>
      </c>
    </row>
    <row r="251" spans="2:30">
      <c r="B251" t="s">
        <v>190</v>
      </c>
      <c r="C251" s="93">
        <v>176</v>
      </c>
      <c r="D251" t="s">
        <v>96</v>
      </c>
      <c r="E251" t="s">
        <v>105</v>
      </c>
      <c r="F251" s="98">
        <v>8</v>
      </c>
      <c r="G251" s="95">
        <v>42763</v>
      </c>
      <c r="H251" t="s">
        <v>544</v>
      </c>
      <c r="I251" t="s">
        <v>545</v>
      </c>
      <c r="J251">
        <v>2.0920000000000001</v>
      </c>
      <c r="K251">
        <v>2.1890000000000001</v>
      </c>
      <c r="L251" s="96">
        <f t="shared" si="20"/>
        <v>1.8422000000000001</v>
      </c>
      <c r="M251" s="96">
        <f t="shared" si="18"/>
        <v>1.9392</v>
      </c>
      <c r="N251" s="95">
        <v>42814</v>
      </c>
      <c r="O251" s="96">
        <v>0.63900000000000001</v>
      </c>
      <c r="P251" s="96">
        <v>1.694</v>
      </c>
      <c r="Q251" s="96">
        <f t="shared" si="21"/>
        <v>0.4884</v>
      </c>
      <c r="R251" s="96">
        <f t="shared" si="21"/>
        <v>1.5433999999999999</v>
      </c>
      <c r="S251" s="96">
        <f t="shared" si="22"/>
        <v>0.73488220605797416</v>
      </c>
      <c r="T251" s="96">
        <f t="shared" si="23"/>
        <v>0.48177550800950331</v>
      </c>
      <c r="U251" s="96">
        <f t="shared" si="24"/>
        <v>0.79589521452145207</v>
      </c>
      <c r="V251">
        <f t="shared" si="19"/>
        <v>51</v>
      </c>
      <c r="W251" s="96">
        <f t="shared" si="25"/>
        <v>0.1272182825914796</v>
      </c>
      <c r="X251" s="96">
        <f t="shared" si="26"/>
        <v>1.0804750866490282E-2</v>
      </c>
      <c r="Y251" s="97" t="s">
        <v>194</v>
      </c>
      <c r="Z251" s="97" t="s">
        <v>194</v>
      </c>
      <c r="AA251" s="97" t="s">
        <v>194</v>
      </c>
      <c r="AB251" s="97" t="s">
        <v>194</v>
      </c>
      <c r="AC251" s="97" t="s">
        <v>194</v>
      </c>
      <c r="AD251" s="97" t="s">
        <v>194</v>
      </c>
    </row>
    <row r="252" spans="2:30">
      <c r="B252" t="s">
        <v>190</v>
      </c>
      <c r="C252" s="93">
        <v>177</v>
      </c>
      <c r="D252" t="s">
        <v>97</v>
      </c>
      <c r="E252" t="s">
        <v>105</v>
      </c>
      <c r="F252" s="94">
        <v>1</v>
      </c>
      <c r="G252" s="95">
        <v>42763</v>
      </c>
      <c r="H252" t="s">
        <v>546</v>
      </c>
      <c r="I252" t="s">
        <v>547</v>
      </c>
      <c r="J252">
        <v>2.0659999999999998</v>
      </c>
      <c r="K252">
        <v>2.1949999999999998</v>
      </c>
      <c r="L252" s="96">
        <f t="shared" si="20"/>
        <v>1.8161999999999998</v>
      </c>
      <c r="M252" s="96">
        <f t="shared" si="18"/>
        <v>1.9451999999999998</v>
      </c>
      <c r="N252" s="95">
        <v>42815</v>
      </c>
      <c r="O252" s="96">
        <v>0.61299999999999999</v>
      </c>
      <c r="P252" s="96">
        <v>1.671</v>
      </c>
      <c r="Q252" s="96">
        <f t="shared" si="21"/>
        <v>0.46239999999999998</v>
      </c>
      <c r="R252" s="96">
        <f t="shared" si="21"/>
        <v>1.5204</v>
      </c>
      <c r="S252" s="96">
        <f t="shared" si="22"/>
        <v>0.74540248871269688</v>
      </c>
      <c r="T252" s="96">
        <f t="shared" si="23"/>
        <v>0.48867241540309825</v>
      </c>
      <c r="U252" s="96">
        <f t="shared" si="24"/>
        <v>0.7816162862430599</v>
      </c>
      <c r="V252">
        <f t="shared" si="19"/>
        <v>52</v>
      </c>
      <c r="W252" s="96">
        <f t="shared" si="25"/>
        <v>0.11472388513931486</v>
      </c>
      <c r="X252" s="96">
        <f t="shared" si="26"/>
        <v>1.1388494321888256E-2</v>
      </c>
      <c r="Y252" s="97" t="s">
        <v>194</v>
      </c>
      <c r="Z252" s="97" t="s">
        <v>194</v>
      </c>
      <c r="AA252" s="97" t="s">
        <v>194</v>
      </c>
      <c r="AB252" s="97" t="s">
        <v>194</v>
      </c>
      <c r="AC252" s="97" t="s">
        <v>194</v>
      </c>
      <c r="AD252" s="97" t="s">
        <v>194</v>
      </c>
    </row>
    <row r="253" spans="2:30">
      <c r="B253" t="s">
        <v>190</v>
      </c>
      <c r="C253" s="93">
        <v>178</v>
      </c>
      <c r="D253" t="s">
        <v>97</v>
      </c>
      <c r="E253" t="s">
        <v>105</v>
      </c>
      <c r="F253" s="94">
        <v>2</v>
      </c>
      <c r="G253" s="95">
        <v>42763</v>
      </c>
      <c r="H253" t="s">
        <v>548</v>
      </c>
      <c r="I253" t="s">
        <v>549</v>
      </c>
      <c r="J253">
        <v>2.0920000000000001</v>
      </c>
      <c r="K253">
        <v>2.1960000000000002</v>
      </c>
      <c r="L253" s="96">
        <f t="shared" si="20"/>
        <v>1.8422000000000001</v>
      </c>
      <c r="M253" s="96">
        <f t="shared" si="18"/>
        <v>1.9462000000000002</v>
      </c>
      <c r="N253" s="95">
        <v>42815</v>
      </c>
      <c r="O253" s="96">
        <v>0.62549999999999994</v>
      </c>
      <c r="P253" s="96">
        <v>1.6866000000000001</v>
      </c>
      <c r="Q253" s="96">
        <f t="shared" si="21"/>
        <v>0.47489999999999993</v>
      </c>
      <c r="R253" s="96">
        <f t="shared" si="21"/>
        <v>1.536</v>
      </c>
      <c r="S253" s="96">
        <f t="shared" si="22"/>
        <v>0.74221040060796883</v>
      </c>
      <c r="T253" s="96">
        <f t="shared" si="23"/>
        <v>0.48657974006603188</v>
      </c>
      <c r="U253" s="96">
        <f t="shared" si="24"/>
        <v>0.78923029493371699</v>
      </c>
      <c r="V253">
        <f t="shared" si="19"/>
        <v>52</v>
      </c>
      <c r="W253" s="96">
        <f t="shared" si="25"/>
        <v>0.11851496364849301</v>
      </c>
      <c r="X253" s="96">
        <f t="shared" si="26"/>
        <v>1.0917085461919175E-2</v>
      </c>
      <c r="Y253" s="97" t="s">
        <v>194</v>
      </c>
      <c r="Z253" s="97" t="s">
        <v>194</v>
      </c>
      <c r="AA253" s="97" t="s">
        <v>195</v>
      </c>
      <c r="AB253" s="97" t="s">
        <v>195</v>
      </c>
      <c r="AC253" s="97" t="s">
        <v>195</v>
      </c>
      <c r="AD253" s="97" t="s">
        <v>194</v>
      </c>
    </row>
    <row r="254" spans="2:30">
      <c r="B254" t="s">
        <v>190</v>
      </c>
      <c r="C254" s="93">
        <v>179</v>
      </c>
      <c r="D254" t="s">
        <v>97</v>
      </c>
      <c r="E254" t="s">
        <v>105</v>
      </c>
      <c r="F254" s="94">
        <v>3</v>
      </c>
      <c r="G254" s="95">
        <v>42763</v>
      </c>
      <c r="H254" t="s">
        <v>550</v>
      </c>
      <c r="I254" t="s">
        <v>551</v>
      </c>
      <c r="J254">
        <v>2.1139999999999999</v>
      </c>
      <c r="K254">
        <v>2.2290000000000001</v>
      </c>
      <c r="L254" s="96">
        <f t="shared" si="20"/>
        <v>1.8641999999999999</v>
      </c>
      <c r="M254" s="96">
        <f t="shared" si="18"/>
        <v>1.9792000000000001</v>
      </c>
      <c r="N254" s="95">
        <v>42815</v>
      </c>
      <c r="O254" s="96">
        <v>0.60329999999999995</v>
      </c>
      <c r="P254" s="96">
        <v>1.6146</v>
      </c>
      <c r="Q254" s="96">
        <f t="shared" si="21"/>
        <v>0.45269999999999994</v>
      </c>
      <c r="R254" s="96">
        <f t="shared" si="21"/>
        <v>1.464</v>
      </c>
      <c r="S254" s="96">
        <f t="shared" si="22"/>
        <v>0.75716124879304791</v>
      </c>
      <c r="T254" s="96">
        <f t="shared" si="23"/>
        <v>0.49638124623962293</v>
      </c>
      <c r="U254" s="96">
        <f t="shared" si="24"/>
        <v>0.73969280517380753</v>
      </c>
      <c r="V254">
        <f t="shared" si="19"/>
        <v>52</v>
      </c>
      <c r="W254" s="96">
        <f t="shared" si="25"/>
        <v>0.10075861188474111</v>
      </c>
      <c r="X254" s="96">
        <f t="shared" si="26"/>
        <v>1.4292283463461404E-2</v>
      </c>
      <c r="Y254" s="97" t="s">
        <v>194</v>
      </c>
      <c r="Z254" s="97" t="s">
        <v>194</v>
      </c>
      <c r="AA254" s="97" t="s">
        <v>194</v>
      </c>
      <c r="AB254" s="97" t="s">
        <v>194</v>
      </c>
      <c r="AC254" s="97" t="s">
        <v>194</v>
      </c>
      <c r="AD254" s="97" t="s">
        <v>195</v>
      </c>
    </row>
    <row r="255" spans="2:30">
      <c r="B255" t="s">
        <v>190</v>
      </c>
      <c r="C255" s="93">
        <v>180</v>
      </c>
      <c r="D255" t="s">
        <v>97</v>
      </c>
      <c r="E255" t="s">
        <v>105</v>
      </c>
      <c r="F255" s="98">
        <v>4</v>
      </c>
      <c r="G255" s="95">
        <v>42763</v>
      </c>
      <c r="H255" t="s">
        <v>552</v>
      </c>
      <c r="I255" t="s">
        <v>553</v>
      </c>
      <c r="J255">
        <v>2.0099999999999998</v>
      </c>
      <c r="K255">
        <v>2.1709999999999998</v>
      </c>
      <c r="L255" s="96">
        <f t="shared" si="20"/>
        <v>1.7601999999999998</v>
      </c>
      <c r="M255" s="96">
        <f t="shared" si="18"/>
        <v>1.9211999999999998</v>
      </c>
      <c r="N255" s="95">
        <v>42815</v>
      </c>
      <c r="O255" s="96">
        <v>0.62219999999999998</v>
      </c>
      <c r="P255" s="96">
        <v>1.6403000000000001</v>
      </c>
      <c r="Q255" s="96">
        <f t="shared" si="21"/>
        <v>0.47159999999999996</v>
      </c>
      <c r="R255" s="96">
        <f t="shared" si="21"/>
        <v>1.4897</v>
      </c>
      <c r="S255" s="96">
        <f t="shared" si="22"/>
        <v>0.73207590046585613</v>
      </c>
      <c r="T255" s="96">
        <f t="shared" si="23"/>
        <v>0.47993574472345918</v>
      </c>
      <c r="U255" s="96">
        <f t="shared" si="24"/>
        <v>0.77540079117218419</v>
      </c>
      <c r="V255">
        <f t="shared" si="19"/>
        <v>52</v>
      </c>
      <c r="W255" s="96">
        <f t="shared" si="25"/>
        <v>0.13055118709518276</v>
      </c>
      <c r="X255" s="96">
        <f t="shared" si="26"/>
        <v>1.2135957809916944E-2</v>
      </c>
      <c r="Y255" s="97" t="s">
        <v>194</v>
      </c>
      <c r="Z255" s="97" t="s">
        <v>194</v>
      </c>
      <c r="AA255" s="97" t="s">
        <v>194</v>
      </c>
      <c r="AB255" s="97" t="s">
        <v>194</v>
      </c>
      <c r="AC255" s="97" t="s">
        <v>194</v>
      </c>
      <c r="AD255" s="97" t="s">
        <v>194</v>
      </c>
    </row>
    <row r="256" spans="2:30">
      <c r="B256" t="s">
        <v>190</v>
      </c>
      <c r="C256" s="93">
        <v>181</v>
      </c>
      <c r="D256" t="s">
        <v>97</v>
      </c>
      <c r="E256" t="s">
        <v>105</v>
      </c>
      <c r="F256" s="98">
        <v>5</v>
      </c>
      <c r="G256" s="95">
        <v>42763</v>
      </c>
      <c r="H256" t="s">
        <v>554</v>
      </c>
      <c r="I256" t="s">
        <v>555</v>
      </c>
      <c r="J256">
        <v>1.9770000000000001</v>
      </c>
      <c r="K256">
        <v>2.2250000000000001</v>
      </c>
      <c r="L256" s="96">
        <f t="shared" si="20"/>
        <v>1.7272000000000001</v>
      </c>
      <c r="M256" s="96">
        <f t="shared" si="18"/>
        <v>1.9752000000000001</v>
      </c>
      <c r="N256" s="95">
        <v>42815</v>
      </c>
      <c r="O256" s="96">
        <v>0.57499999999999996</v>
      </c>
      <c r="P256" s="96">
        <v>1.5119</v>
      </c>
      <c r="Q256" s="96">
        <f t="shared" si="21"/>
        <v>0.42439999999999994</v>
      </c>
      <c r="R256" s="96">
        <f t="shared" si="21"/>
        <v>1.3613</v>
      </c>
      <c r="S256" s="96">
        <f t="shared" si="22"/>
        <v>0.75428439092172306</v>
      </c>
      <c r="T256" s="96">
        <f t="shared" si="23"/>
        <v>0.49449523015295865</v>
      </c>
      <c r="U256" s="96">
        <f t="shared" si="24"/>
        <v>0.68919603078169289</v>
      </c>
      <c r="V256">
        <f t="shared" si="19"/>
        <v>52</v>
      </c>
      <c r="W256" s="96">
        <f t="shared" si="25"/>
        <v>0.10417530769391559</v>
      </c>
      <c r="X256" s="96">
        <f t="shared" si="26"/>
        <v>1.9043867050252281E-2</v>
      </c>
      <c r="Y256" s="97" t="s">
        <v>194</v>
      </c>
      <c r="Z256" s="97" t="s">
        <v>194</v>
      </c>
      <c r="AA256" s="97" t="s">
        <v>194</v>
      </c>
      <c r="AB256" s="97" t="s">
        <v>194</v>
      </c>
      <c r="AC256" s="97" t="s">
        <v>194</v>
      </c>
      <c r="AD256" s="97" t="s">
        <v>194</v>
      </c>
    </row>
    <row r="257" spans="2:30">
      <c r="B257" t="s">
        <v>190</v>
      </c>
      <c r="C257" s="93">
        <v>182</v>
      </c>
      <c r="D257" t="s">
        <v>97</v>
      </c>
      <c r="E257" t="s">
        <v>105</v>
      </c>
      <c r="F257" s="98">
        <v>6</v>
      </c>
      <c r="G257" s="95">
        <v>42763</v>
      </c>
      <c r="H257" t="s">
        <v>556</v>
      </c>
      <c r="I257" t="s">
        <v>557</v>
      </c>
      <c r="J257">
        <v>2.06</v>
      </c>
      <c r="K257">
        <v>2.2149999999999999</v>
      </c>
      <c r="L257" s="96">
        <f t="shared" si="20"/>
        <v>1.8102</v>
      </c>
      <c r="M257" s="96">
        <f t="shared" si="18"/>
        <v>1.9651999999999998</v>
      </c>
      <c r="N257" s="95">
        <v>42815</v>
      </c>
      <c r="O257" s="96">
        <v>0.69440000000000002</v>
      </c>
      <c r="P257" s="96">
        <v>1.7522</v>
      </c>
      <c r="Q257" s="96">
        <f t="shared" si="21"/>
        <v>0.54380000000000006</v>
      </c>
      <c r="R257" s="96">
        <f t="shared" si="21"/>
        <v>1.6015999999999999</v>
      </c>
      <c r="S257" s="96">
        <f t="shared" si="22"/>
        <v>0.69959120539166941</v>
      </c>
      <c r="T257" s="96">
        <f t="shared" si="23"/>
        <v>0.45863936505487118</v>
      </c>
      <c r="U257" s="96">
        <f t="shared" si="24"/>
        <v>0.81498066354569509</v>
      </c>
      <c r="V257">
        <f t="shared" si="19"/>
        <v>52</v>
      </c>
      <c r="W257" s="96">
        <f t="shared" si="25"/>
        <v>0.16913158504552328</v>
      </c>
      <c r="X257" s="96">
        <f t="shared" si="26"/>
        <v>9.9331503302323501E-3</v>
      </c>
      <c r="Y257" s="97" t="s">
        <v>194</v>
      </c>
      <c r="Z257" s="97" t="s">
        <v>194</v>
      </c>
      <c r="AA257" s="97" t="s">
        <v>194</v>
      </c>
      <c r="AB257" s="97" t="s">
        <v>194</v>
      </c>
      <c r="AC257" s="97" t="s">
        <v>195</v>
      </c>
      <c r="AD257" s="97" t="s">
        <v>195</v>
      </c>
    </row>
    <row r="258" spans="2:30">
      <c r="B258" t="s">
        <v>190</v>
      </c>
      <c r="C258" s="93">
        <v>183</v>
      </c>
      <c r="D258" t="s">
        <v>97</v>
      </c>
      <c r="E258" t="s">
        <v>105</v>
      </c>
      <c r="F258" s="98">
        <v>7</v>
      </c>
      <c r="G258" s="95">
        <v>42763</v>
      </c>
      <c r="H258" t="s">
        <v>558</v>
      </c>
      <c r="I258" t="s">
        <v>559</v>
      </c>
      <c r="J258">
        <v>2.1669999999999998</v>
      </c>
      <c r="K258">
        <v>2.04</v>
      </c>
      <c r="L258" s="96">
        <f t="shared" si="20"/>
        <v>1.9171999999999998</v>
      </c>
      <c r="M258" s="96">
        <f t="shared" si="18"/>
        <v>1.7902</v>
      </c>
      <c r="N258" s="95">
        <v>42815</v>
      </c>
      <c r="O258" s="96">
        <v>0.71799999999999997</v>
      </c>
      <c r="P258" s="96">
        <v>0.30299999999999999</v>
      </c>
      <c r="Q258" s="96">
        <f t="shared" si="21"/>
        <v>0.5673999999999999</v>
      </c>
      <c r="R258" s="96">
        <f t="shared" si="21"/>
        <v>0.15239999999999998</v>
      </c>
      <c r="S258" s="96">
        <f t="shared" si="22"/>
        <v>0.70404756937200086</v>
      </c>
      <c r="T258" s="96">
        <f t="shared" si="23"/>
        <v>0.46156087683295077</v>
      </c>
      <c r="U258" s="96">
        <f t="shared" si="24"/>
        <v>8.5130153055524516E-2</v>
      </c>
      <c r="V258">
        <f t="shared" si="19"/>
        <v>52</v>
      </c>
      <c r="W258" s="96">
        <f t="shared" si="25"/>
        <v>0.16383899124465451</v>
      </c>
      <c r="X258" s="96" t="str">
        <f t="shared" si="26"/>
        <v/>
      </c>
      <c r="Y258" s="97" t="s">
        <v>194</v>
      </c>
      <c r="Z258" s="97" t="s">
        <v>194</v>
      </c>
      <c r="AA258" s="97" t="s">
        <v>194</v>
      </c>
      <c r="AB258" s="97" t="s">
        <v>195</v>
      </c>
      <c r="AC258" s="97" t="s">
        <v>194</v>
      </c>
      <c r="AD258" s="97" t="s">
        <v>194</v>
      </c>
    </row>
    <row r="259" spans="2:30">
      <c r="B259" t="s">
        <v>190</v>
      </c>
      <c r="C259" s="93">
        <v>184</v>
      </c>
      <c r="D259" t="s">
        <v>97</v>
      </c>
      <c r="E259" t="s">
        <v>105</v>
      </c>
      <c r="F259" s="98">
        <v>8</v>
      </c>
      <c r="G259" s="95">
        <v>42763</v>
      </c>
      <c r="H259" t="s">
        <v>560</v>
      </c>
      <c r="I259" t="s">
        <v>561</v>
      </c>
      <c r="J259">
        <v>1.9359999999999999</v>
      </c>
      <c r="K259">
        <v>2.226</v>
      </c>
      <c r="L259" s="96">
        <f t="shared" si="20"/>
        <v>1.6861999999999999</v>
      </c>
      <c r="M259" s="96">
        <f t="shared" si="18"/>
        <v>1.9762</v>
      </c>
      <c r="N259" s="95">
        <v>42815</v>
      </c>
      <c r="O259" s="96">
        <v>0.7097</v>
      </c>
      <c r="P259" s="96">
        <v>1.7278</v>
      </c>
      <c r="Q259" s="96">
        <f t="shared" si="21"/>
        <v>0.55909999999999993</v>
      </c>
      <c r="R259" s="96">
        <f t="shared" si="21"/>
        <v>1.5771999999999999</v>
      </c>
      <c r="S259" s="96">
        <f t="shared" si="22"/>
        <v>0.66842604673229755</v>
      </c>
      <c r="T259" s="96">
        <f t="shared" si="23"/>
        <v>0.43820804963922599</v>
      </c>
      <c r="U259" s="96">
        <f t="shared" si="24"/>
        <v>0.79809735856694664</v>
      </c>
      <c r="V259">
        <f t="shared" si="19"/>
        <v>52</v>
      </c>
      <c r="W259" s="96">
        <f t="shared" si="25"/>
        <v>0.20614483761009794</v>
      </c>
      <c r="X259" s="96">
        <f t="shared" si="26"/>
        <v>1.1876321650216209E-2</v>
      </c>
      <c r="Y259" s="97" t="s">
        <v>194</v>
      </c>
      <c r="Z259" s="97" t="s">
        <v>195</v>
      </c>
      <c r="AA259" s="97" t="s">
        <v>194</v>
      </c>
      <c r="AB259" s="97" t="s">
        <v>194</v>
      </c>
      <c r="AC259" s="97" t="s">
        <v>194</v>
      </c>
      <c r="AD259" s="97" t="s">
        <v>195</v>
      </c>
    </row>
    <row r="260" spans="2:30">
      <c r="B260" t="s">
        <v>190</v>
      </c>
      <c r="C260" s="93">
        <v>185</v>
      </c>
      <c r="D260" t="s">
        <v>98</v>
      </c>
      <c r="E260" t="s">
        <v>105</v>
      </c>
      <c r="F260" s="94">
        <v>1</v>
      </c>
      <c r="G260" s="95">
        <v>42763</v>
      </c>
      <c r="H260" t="s">
        <v>562</v>
      </c>
      <c r="I260" t="s">
        <v>563</v>
      </c>
      <c r="J260">
        <v>2.0649999999999999</v>
      </c>
      <c r="K260">
        <v>2.3149999999999999</v>
      </c>
      <c r="L260" s="96">
        <f t="shared" si="20"/>
        <v>1.8151999999999999</v>
      </c>
      <c r="M260" s="96">
        <f t="shared" si="18"/>
        <v>2.0651999999999999</v>
      </c>
      <c r="N260" s="95">
        <v>42815</v>
      </c>
      <c r="O260" s="96">
        <v>0.62319999999999998</v>
      </c>
      <c r="P260" s="96">
        <v>1.7762</v>
      </c>
      <c r="Q260" s="96">
        <f t="shared" si="21"/>
        <v>0.47259999999999996</v>
      </c>
      <c r="R260" s="96">
        <f t="shared" si="21"/>
        <v>1.6255999999999999</v>
      </c>
      <c r="S260" s="96">
        <f t="shared" si="22"/>
        <v>0.73964301454385195</v>
      </c>
      <c r="T260" s="96">
        <f t="shared" si="23"/>
        <v>0.48489660810950869</v>
      </c>
      <c r="U260" s="96">
        <f t="shared" si="24"/>
        <v>0.78713926012008517</v>
      </c>
      <c r="V260">
        <f t="shared" si="19"/>
        <v>52</v>
      </c>
      <c r="W260" s="96">
        <f t="shared" si="25"/>
        <v>0.12156411574364379</v>
      </c>
      <c r="X260" s="96">
        <f t="shared" si="26"/>
        <v>1.1115418518512669E-2</v>
      </c>
      <c r="Y260" s="97" t="s">
        <v>194</v>
      </c>
      <c r="Z260" s="97" t="s">
        <v>194</v>
      </c>
      <c r="AA260" s="97" t="s">
        <v>194</v>
      </c>
      <c r="AB260" s="97" t="s">
        <v>194</v>
      </c>
      <c r="AC260" s="97" t="s">
        <v>194</v>
      </c>
      <c r="AD260" s="97" t="s">
        <v>194</v>
      </c>
    </row>
    <row r="261" spans="2:30">
      <c r="B261" t="s">
        <v>190</v>
      </c>
      <c r="C261" s="93">
        <v>186</v>
      </c>
      <c r="D261" t="s">
        <v>98</v>
      </c>
      <c r="E261" t="s">
        <v>105</v>
      </c>
      <c r="F261" s="94">
        <v>2</v>
      </c>
      <c r="G261" s="95">
        <v>42763</v>
      </c>
      <c r="H261" t="s">
        <v>564</v>
      </c>
      <c r="I261" t="s">
        <v>565</v>
      </c>
      <c r="J261">
        <v>2.0830000000000002</v>
      </c>
      <c r="K261">
        <v>2.2229999999999999</v>
      </c>
      <c r="L261" s="96">
        <f t="shared" si="20"/>
        <v>1.8332000000000002</v>
      </c>
      <c r="M261" s="96">
        <f t="shared" si="18"/>
        <v>1.9731999999999998</v>
      </c>
      <c r="N261" s="95">
        <v>42815</v>
      </c>
      <c r="O261" s="96">
        <v>0.69</v>
      </c>
      <c r="P261" s="96">
        <v>1.7509999999999999</v>
      </c>
      <c r="Q261" s="96">
        <f t="shared" si="21"/>
        <v>0.53939999999999988</v>
      </c>
      <c r="R261" s="96">
        <f t="shared" si="21"/>
        <v>1.6003999999999998</v>
      </c>
      <c r="S261" s="96">
        <f t="shared" si="22"/>
        <v>0.70576041893955932</v>
      </c>
      <c r="T261" s="96">
        <f t="shared" si="23"/>
        <v>0.4626837900886423</v>
      </c>
      <c r="U261" s="96">
        <f t="shared" si="24"/>
        <v>0.81106831542671798</v>
      </c>
      <c r="V261">
        <f t="shared" si="19"/>
        <v>52</v>
      </c>
      <c r="W261" s="96">
        <f t="shared" si="25"/>
        <v>0.16180472810028579</v>
      </c>
      <c r="X261" s="96">
        <f t="shared" si="26"/>
        <v>1.0092709413661128E-2</v>
      </c>
      <c r="Y261" s="97" t="s">
        <v>194</v>
      </c>
      <c r="Z261" s="97" t="s">
        <v>194</v>
      </c>
      <c r="AA261" s="97" t="s">
        <v>194</v>
      </c>
      <c r="AB261" s="97" t="s">
        <v>194</v>
      </c>
      <c r="AC261" s="97" t="s">
        <v>194</v>
      </c>
      <c r="AD261" s="97" t="s">
        <v>195</v>
      </c>
    </row>
    <row r="262" spans="2:30">
      <c r="B262" t="s">
        <v>190</v>
      </c>
      <c r="C262" s="93">
        <v>187</v>
      </c>
      <c r="D262" t="s">
        <v>98</v>
      </c>
      <c r="E262" t="s">
        <v>105</v>
      </c>
      <c r="F262" s="94">
        <v>3</v>
      </c>
      <c r="G262" s="95">
        <v>42763</v>
      </c>
      <c r="H262" t="s">
        <v>566</v>
      </c>
      <c r="I262" t="s">
        <v>567</v>
      </c>
      <c r="J262">
        <v>2.0019999999999998</v>
      </c>
      <c r="K262">
        <v>2.1760000000000002</v>
      </c>
      <c r="L262" s="96">
        <f t="shared" si="20"/>
        <v>1.7521999999999998</v>
      </c>
      <c r="M262" s="96">
        <f t="shared" si="18"/>
        <v>1.9262000000000001</v>
      </c>
      <c r="N262" s="95">
        <v>42815</v>
      </c>
      <c r="O262" s="96">
        <v>0.59950000000000003</v>
      </c>
      <c r="P262" s="96">
        <v>1.6979</v>
      </c>
      <c r="Q262" s="96">
        <f t="shared" si="21"/>
        <v>0.44890000000000002</v>
      </c>
      <c r="R262" s="96">
        <f t="shared" si="21"/>
        <v>1.5472999999999999</v>
      </c>
      <c r="S262" s="96">
        <f t="shared" si="22"/>
        <v>0.74380778449948637</v>
      </c>
      <c r="T262" s="96">
        <f t="shared" si="23"/>
        <v>0.48762695610892698</v>
      </c>
      <c r="U262" s="96">
        <f t="shared" si="24"/>
        <v>0.80329145467760343</v>
      </c>
      <c r="V262">
        <f t="shared" si="19"/>
        <v>52</v>
      </c>
      <c r="W262" s="96">
        <f t="shared" si="25"/>
        <v>0.11661783313600194</v>
      </c>
      <c r="X262" s="96">
        <f t="shared" si="26"/>
        <v>9.9328428224297449E-3</v>
      </c>
      <c r="Y262" s="97" t="s">
        <v>194</v>
      </c>
      <c r="Z262" s="97" t="s">
        <v>194</v>
      </c>
      <c r="AA262" s="97" t="s">
        <v>194</v>
      </c>
      <c r="AB262" s="97" t="s">
        <v>194</v>
      </c>
      <c r="AC262" s="97" t="s">
        <v>194</v>
      </c>
      <c r="AD262" s="97" t="s">
        <v>194</v>
      </c>
    </row>
    <row r="263" spans="2:30">
      <c r="B263" t="s">
        <v>190</v>
      </c>
      <c r="C263" s="93">
        <v>188</v>
      </c>
      <c r="D263" t="s">
        <v>98</v>
      </c>
      <c r="E263" t="s">
        <v>105</v>
      </c>
      <c r="F263" s="98">
        <v>4</v>
      </c>
      <c r="G263" s="95">
        <v>42763</v>
      </c>
      <c r="H263" t="s">
        <v>568</v>
      </c>
      <c r="I263" t="s">
        <v>569</v>
      </c>
      <c r="J263">
        <v>2.0390000000000001</v>
      </c>
      <c r="K263">
        <v>2.1179999999999999</v>
      </c>
      <c r="L263" s="96">
        <f t="shared" si="20"/>
        <v>1.7892000000000001</v>
      </c>
      <c r="M263" s="96">
        <f t="shared" si="18"/>
        <v>1.8681999999999999</v>
      </c>
      <c r="N263" s="95">
        <v>42815</v>
      </c>
      <c r="O263" s="96">
        <v>0.29980000000000001</v>
      </c>
      <c r="P263" s="96">
        <v>1.54</v>
      </c>
      <c r="Q263" s="96">
        <f t="shared" si="21"/>
        <v>0.1492</v>
      </c>
      <c r="R263" s="96">
        <f t="shared" si="21"/>
        <v>1.3894</v>
      </c>
      <c r="S263" s="96">
        <f t="shared" si="22"/>
        <v>0.91661077576570538</v>
      </c>
      <c r="T263" s="96">
        <f t="shared" si="23"/>
        <v>0.60091347769913228</v>
      </c>
      <c r="U263" s="96">
        <f t="shared" si="24"/>
        <v>0.74371052349855482</v>
      </c>
      <c r="V263">
        <f t="shared" si="19"/>
        <v>52</v>
      </c>
      <c r="W263" s="96">
        <f t="shared" si="25"/>
        <v>-8.8611372643355502E-2</v>
      </c>
      <c r="X263" s="96">
        <f t="shared" si="26"/>
        <v>1.0692249791656021E-2</v>
      </c>
      <c r="Y263" s="97" t="s">
        <v>194</v>
      </c>
      <c r="Z263" s="97" t="s">
        <v>194</v>
      </c>
      <c r="AA263" s="97" t="s">
        <v>194</v>
      </c>
      <c r="AB263" s="97" t="s">
        <v>194</v>
      </c>
      <c r="AC263" s="97" t="s">
        <v>195</v>
      </c>
      <c r="AD263" s="97" t="s">
        <v>194</v>
      </c>
    </row>
    <row r="264" spans="2:30">
      <c r="B264" t="s">
        <v>190</v>
      </c>
      <c r="C264" s="93">
        <v>189</v>
      </c>
      <c r="D264" t="s">
        <v>98</v>
      </c>
      <c r="E264" t="s">
        <v>105</v>
      </c>
      <c r="F264" s="98">
        <v>5</v>
      </c>
      <c r="G264" s="95">
        <v>42763</v>
      </c>
      <c r="H264" t="s">
        <v>570</v>
      </c>
      <c r="I264" t="s">
        <v>571</v>
      </c>
      <c r="J264">
        <v>2.0990000000000002</v>
      </c>
      <c r="K264">
        <v>2.286</v>
      </c>
      <c r="L264" s="96">
        <f t="shared" si="20"/>
        <v>1.8492000000000002</v>
      </c>
      <c r="M264" s="96">
        <f t="shared" si="18"/>
        <v>2.0362</v>
      </c>
      <c r="N264" s="95">
        <v>42815</v>
      </c>
      <c r="O264" s="96">
        <v>0.80840000000000001</v>
      </c>
      <c r="P264" s="96">
        <v>1.7630999999999999</v>
      </c>
      <c r="Q264" s="96">
        <f t="shared" si="21"/>
        <v>0.65779999999999994</v>
      </c>
      <c r="R264" s="96">
        <f t="shared" si="21"/>
        <v>1.6124999999999998</v>
      </c>
      <c r="S264" s="96">
        <f t="shared" si="22"/>
        <v>0.64427860696517425</v>
      </c>
      <c r="T264" s="96">
        <f t="shared" si="23"/>
        <v>0.42237742404367723</v>
      </c>
      <c r="U264" s="96">
        <f t="shared" si="24"/>
        <v>0.79191631470386004</v>
      </c>
      <c r="V264">
        <f t="shared" si="19"/>
        <v>52</v>
      </c>
      <c r="W264" s="96">
        <f t="shared" si="25"/>
        <v>0.23482350716725142</v>
      </c>
      <c r="X264" s="96">
        <f t="shared" si="26"/>
        <v>1.3049069216828206E-2</v>
      </c>
      <c r="Y264" s="97" t="s">
        <v>194</v>
      </c>
      <c r="Z264" s="97" t="s">
        <v>194</v>
      </c>
      <c r="AA264" s="97" t="s">
        <v>194</v>
      </c>
      <c r="AB264" s="97" t="s">
        <v>195</v>
      </c>
      <c r="AC264" s="97" t="s">
        <v>194</v>
      </c>
      <c r="AD264" s="97" t="s">
        <v>195</v>
      </c>
    </row>
    <row r="265" spans="2:30">
      <c r="B265" t="s">
        <v>190</v>
      </c>
      <c r="C265" s="93">
        <v>190</v>
      </c>
      <c r="D265" t="s">
        <v>98</v>
      </c>
      <c r="E265" t="s">
        <v>105</v>
      </c>
      <c r="F265" s="98">
        <v>6</v>
      </c>
      <c r="G265" s="95">
        <v>42763</v>
      </c>
      <c r="H265" t="s">
        <v>572</v>
      </c>
      <c r="I265" t="s">
        <v>573</v>
      </c>
      <c r="J265">
        <v>2.0760000000000001</v>
      </c>
      <c r="K265">
        <v>2.2040000000000002</v>
      </c>
      <c r="L265" s="96">
        <f t="shared" si="20"/>
        <v>1.8262</v>
      </c>
      <c r="M265" s="96">
        <f t="shared" si="18"/>
        <v>1.9542000000000002</v>
      </c>
      <c r="N265" s="95">
        <v>42815</v>
      </c>
      <c r="O265" s="96">
        <v>0.61960000000000004</v>
      </c>
      <c r="P265" s="96">
        <v>1.6649</v>
      </c>
      <c r="Q265" s="96">
        <f t="shared" si="21"/>
        <v>0.46900000000000003</v>
      </c>
      <c r="R265" s="96">
        <f t="shared" si="21"/>
        <v>1.5143</v>
      </c>
      <c r="S265" s="96">
        <f t="shared" si="22"/>
        <v>0.74318256488884016</v>
      </c>
      <c r="T265" s="96">
        <f t="shared" si="23"/>
        <v>0.48721707341881215</v>
      </c>
      <c r="U265" s="96">
        <f t="shared" si="24"/>
        <v>0.77489509773820486</v>
      </c>
      <c r="V265">
        <f t="shared" si="19"/>
        <v>52</v>
      </c>
      <c r="W265" s="96">
        <f t="shared" si="25"/>
        <v>0.11736037424128243</v>
      </c>
      <c r="X265" s="96">
        <f t="shared" si="26"/>
        <v>1.1921869488843211E-2</v>
      </c>
      <c r="Y265" s="97" t="s">
        <v>194</v>
      </c>
      <c r="Z265" s="97" t="s">
        <v>194</v>
      </c>
      <c r="AA265" s="97" t="s">
        <v>194</v>
      </c>
      <c r="AB265" s="97" t="s">
        <v>194</v>
      </c>
      <c r="AC265" s="97" t="s">
        <v>194</v>
      </c>
      <c r="AD265" s="97" t="s">
        <v>194</v>
      </c>
    </row>
    <row r="266" spans="2:30">
      <c r="B266" t="s">
        <v>190</v>
      </c>
      <c r="C266" s="93">
        <v>191</v>
      </c>
      <c r="D266" t="s">
        <v>98</v>
      </c>
      <c r="E266" t="s">
        <v>105</v>
      </c>
      <c r="F266" s="98">
        <v>7</v>
      </c>
      <c r="G266" s="95">
        <v>42763</v>
      </c>
      <c r="H266" t="s">
        <v>574</v>
      </c>
      <c r="I266" t="s">
        <v>575</v>
      </c>
      <c r="J266">
        <v>1.821</v>
      </c>
      <c r="K266">
        <v>2.11</v>
      </c>
      <c r="L266" s="96">
        <f t="shared" si="20"/>
        <v>1.5711999999999999</v>
      </c>
      <c r="M266" s="96">
        <f t="shared" si="18"/>
        <v>1.8601999999999999</v>
      </c>
      <c r="N266" s="95">
        <v>42815</v>
      </c>
      <c r="O266" s="96">
        <v>0.628</v>
      </c>
      <c r="P266" s="96">
        <v>1.671</v>
      </c>
      <c r="Q266" s="96">
        <f t="shared" si="21"/>
        <v>0.47739999999999999</v>
      </c>
      <c r="R266" s="96">
        <f t="shared" si="21"/>
        <v>1.5204</v>
      </c>
      <c r="S266" s="96">
        <f t="shared" si="22"/>
        <v>0.69615580448065173</v>
      </c>
      <c r="T266" s="96">
        <f t="shared" si="23"/>
        <v>0.4563871782343466</v>
      </c>
      <c r="U266" s="96">
        <f t="shared" si="24"/>
        <v>0.81733146973443715</v>
      </c>
      <c r="V266">
        <f t="shared" si="19"/>
        <v>52</v>
      </c>
      <c r="W266" s="96">
        <f t="shared" si="25"/>
        <v>0.17321163363343017</v>
      </c>
      <c r="X266" s="96">
        <f t="shared" si="26"/>
        <v>9.8315534177963061E-3</v>
      </c>
      <c r="Y266" s="97" t="s">
        <v>194</v>
      </c>
      <c r="Z266" s="97" t="s">
        <v>194</v>
      </c>
      <c r="AA266" s="97" t="s">
        <v>194</v>
      </c>
      <c r="AB266" s="97" t="s">
        <v>194</v>
      </c>
      <c r="AC266" s="97" t="s">
        <v>194</v>
      </c>
      <c r="AD266" s="97" t="s">
        <v>194</v>
      </c>
    </row>
    <row r="267" spans="2:30">
      <c r="B267" t="s">
        <v>190</v>
      </c>
      <c r="C267" s="93">
        <v>192</v>
      </c>
      <c r="D267" t="s">
        <v>98</v>
      </c>
      <c r="E267" t="s">
        <v>105</v>
      </c>
      <c r="F267" s="98">
        <v>8</v>
      </c>
      <c r="G267" s="95">
        <v>42763</v>
      </c>
      <c r="H267" t="s">
        <v>576</v>
      </c>
      <c r="I267" t="s">
        <v>577</v>
      </c>
      <c r="J267">
        <v>2.0920000000000001</v>
      </c>
      <c r="K267">
        <v>2.1850000000000001</v>
      </c>
      <c r="L267" s="96">
        <f t="shared" si="20"/>
        <v>1.8422000000000001</v>
      </c>
      <c r="M267" s="96">
        <f t="shared" si="18"/>
        <v>1.9352</v>
      </c>
      <c r="N267" s="95">
        <v>42815</v>
      </c>
      <c r="O267" s="96">
        <v>0.66100000000000003</v>
      </c>
      <c r="P267" s="96">
        <v>1.0369999999999999</v>
      </c>
      <c r="Q267" s="96">
        <f t="shared" si="21"/>
        <v>0.51039999999999996</v>
      </c>
      <c r="R267" s="96">
        <f t="shared" si="21"/>
        <v>0.88639999999999985</v>
      </c>
      <c r="S267" s="96">
        <f t="shared" si="22"/>
        <v>0.72293996308761266</v>
      </c>
      <c r="T267" s="96">
        <f t="shared" si="23"/>
        <v>0.47394638910256798</v>
      </c>
      <c r="U267" s="96">
        <f t="shared" si="24"/>
        <v>0.45804051260851586</v>
      </c>
      <c r="V267">
        <f t="shared" si="19"/>
        <v>52</v>
      </c>
      <c r="W267" s="96">
        <f t="shared" si="25"/>
        <v>0.14140146901708706</v>
      </c>
      <c r="X267" s="96" t="str">
        <f t="shared" si="26"/>
        <v/>
      </c>
      <c r="Y267" s="97" t="s">
        <v>194</v>
      </c>
      <c r="Z267" s="97" t="s">
        <v>194</v>
      </c>
      <c r="AA267" s="97" t="s">
        <v>194</v>
      </c>
      <c r="AB267" s="97" t="s">
        <v>194</v>
      </c>
      <c r="AC267" s="97" t="s">
        <v>194</v>
      </c>
      <c r="AD267" s="97" t="s">
        <v>194</v>
      </c>
    </row>
    <row r="268" spans="2:30">
      <c r="B268" t="s">
        <v>190</v>
      </c>
      <c r="C268" s="93">
        <v>193</v>
      </c>
      <c r="D268" t="s">
        <v>141</v>
      </c>
      <c r="E268" t="s">
        <v>105</v>
      </c>
      <c r="F268" s="98">
        <v>1</v>
      </c>
      <c r="G268" s="95">
        <v>42769</v>
      </c>
      <c r="H268" t="s">
        <v>578</v>
      </c>
      <c r="I268" t="s">
        <v>579</v>
      </c>
      <c r="J268">
        <v>2.0230000000000001</v>
      </c>
      <c r="K268">
        <v>2.2040000000000002</v>
      </c>
      <c r="L268" s="96">
        <f t="shared" si="20"/>
        <v>1.7732000000000001</v>
      </c>
      <c r="M268" s="96">
        <f t="shared" ref="M268:M331" si="27">IF(K268&gt;0,(K268*$F$32-($F$29+$F$30)),"")</f>
        <v>1.9542000000000002</v>
      </c>
      <c r="N268" s="95">
        <v>42813</v>
      </c>
      <c r="O268" s="96">
        <v>0.64890000000000003</v>
      </c>
      <c r="P268" s="96">
        <v>1.2266999999999999</v>
      </c>
      <c r="Q268" s="96">
        <f t="shared" si="21"/>
        <v>0.49830000000000002</v>
      </c>
      <c r="R268" s="96">
        <f t="shared" si="21"/>
        <v>1.0760999999999998</v>
      </c>
      <c r="S268" s="96">
        <f t="shared" si="22"/>
        <v>0.71898263027295284</v>
      </c>
      <c r="T268" s="96">
        <f t="shared" si="23"/>
        <v>0.47135203314806418</v>
      </c>
      <c r="U268" s="96">
        <f t="shared" si="24"/>
        <v>0.55066011667178372</v>
      </c>
      <c r="V268">
        <f t="shared" ref="V268:V331" si="28">IFERROR(IF((N268-G268)&gt;0,(IFERROR(N268-G268,"")),""),"")</f>
        <v>44</v>
      </c>
      <c r="W268" s="96">
        <f t="shared" si="25"/>
        <v>0.14610138922452154</v>
      </c>
      <c r="X268" s="96">
        <f t="shared" si="26"/>
        <v>6.9636606041708293E-2</v>
      </c>
      <c r="Y268" s="97" t="s">
        <v>194</v>
      </c>
      <c r="Z268" s="97" t="s">
        <v>194</v>
      </c>
      <c r="AA268" s="97" t="s">
        <v>195</v>
      </c>
      <c r="AB268" s="97" t="s">
        <v>194</v>
      </c>
      <c r="AC268" s="97" t="s">
        <v>194</v>
      </c>
      <c r="AD268" s="97" t="s">
        <v>195</v>
      </c>
    </row>
    <row r="269" spans="2:30">
      <c r="B269" t="s">
        <v>190</v>
      </c>
      <c r="C269" s="93">
        <v>194</v>
      </c>
      <c r="D269" t="s">
        <v>142</v>
      </c>
      <c r="E269" t="s">
        <v>105</v>
      </c>
      <c r="F269" s="98">
        <v>2</v>
      </c>
      <c r="G269" s="95">
        <v>42769</v>
      </c>
      <c r="H269" t="s">
        <v>580</v>
      </c>
      <c r="I269" t="s">
        <v>581</v>
      </c>
      <c r="J269">
        <v>1.9630000000000001</v>
      </c>
      <c r="K269">
        <v>2.2160000000000002</v>
      </c>
      <c r="L269" s="96">
        <f t="shared" ref="L269:L332" si="29">IF(J269&gt;0,(J269*$F$31-($F$29+$F$30)),"")</f>
        <v>1.7132000000000001</v>
      </c>
      <c r="M269" s="96">
        <f t="shared" si="27"/>
        <v>1.9662000000000002</v>
      </c>
      <c r="N269" s="95">
        <v>42813</v>
      </c>
      <c r="O269" s="96">
        <v>0.64100000000000001</v>
      </c>
      <c r="P269" s="96">
        <v>1.512</v>
      </c>
      <c r="Q269" s="96">
        <f t="shared" ref="Q269:R332" si="30">IFERROR(IF(O269&gt;0,O269-($F$29),""),"")</f>
        <v>0.4904</v>
      </c>
      <c r="R269" s="96">
        <f t="shared" si="30"/>
        <v>1.3613999999999999</v>
      </c>
      <c r="S269" s="96">
        <f t="shared" ref="S269:S332" si="31">IFERROR(1-Q269/L269,"")</f>
        <v>0.71375204296054173</v>
      </c>
      <c r="T269" s="96">
        <f t="shared" ref="T269:T332" si="32">IFERROR($F$26*(1-W269),"")</f>
        <v>0.46792295452995142</v>
      </c>
      <c r="U269" s="96">
        <f t="shared" ref="U269:U332" si="33">IFERROR(R269/M269,"")</f>
        <v>0.69240158681721076</v>
      </c>
      <c r="V269">
        <f t="shared" si="28"/>
        <v>44</v>
      </c>
      <c r="W269" s="96">
        <f t="shared" ref="W269:W332" si="34">IFERROR(1-(S269/$F$25),"")</f>
        <v>0.15231348817037793</v>
      </c>
      <c r="X269" s="96">
        <f t="shared" ref="X269:X332" si="35">IFERROR(LN(T269/(U269-(1-T269)))/V269,"")</f>
        <v>2.4343261614337117E-2</v>
      </c>
      <c r="Y269" s="97" t="s">
        <v>194</v>
      </c>
      <c r="Z269" s="97" t="s">
        <v>194</v>
      </c>
      <c r="AA269" s="97" t="s">
        <v>195</v>
      </c>
      <c r="AB269" s="97" t="s">
        <v>194</v>
      </c>
      <c r="AC269" s="97" t="s">
        <v>194</v>
      </c>
      <c r="AD269" s="97" t="s">
        <v>195</v>
      </c>
    </row>
    <row r="270" spans="2:30">
      <c r="B270" t="s">
        <v>190</v>
      </c>
      <c r="C270" s="93">
        <v>195</v>
      </c>
      <c r="D270" t="s">
        <v>143</v>
      </c>
      <c r="E270" t="s">
        <v>105</v>
      </c>
      <c r="F270" s="98">
        <v>3</v>
      </c>
      <c r="G270" s="95">
        <v>42769</v>
      </c>
      <c r="H270" t="s">
        <v>582</v>
      </c>
      <c r="I270" t="s">
        <v>583</v>
      </c>
      <c r="J270">
        <v>1.9990000000000001</v>
      </c>
      <c r="K270">
        <v>2.2320000000000002</v>
      </c>
      <c r="L270" s="96">
        <f t="shared" si="29"/>
        <v>1.7492000000000001</v>
      </c>
      <c r="M270" s="96">
        <f t="shared" si="27"/>
        <v>1.9822000000000002</v>
      </c>
      <c r="N270" s="95">
        <v>42814</v>
      </c>
      <c r="O270" s="96">
        <v>0.7641</v>
      </c>
      <c r="P270" s="96">
        <v>1.5296000000000001</v>
      </c>
      <c r="Q270" s="96">
        <f t="shared" si="30"/>
        <v>0.61349999999999993</v>
      </c>
      <c r="R270" s="96">
        <f t="shared" si="30"/>
        <v>1.379</v>
      </c>
      <c r="S270" s="96">
        <f t="shared" si="31"/>
        <v>0.64926823690830093</v>
      </c>
      <c r="T270" s="96">
        <f t="shared" si="32"/>
        <v>0.42564853536031133</v>
      </c>
      <c r="U270" s="96">
        <f t="shared" si="33"/>
        <v>0.69569165573605074</v>
      </c>
      <c r="V270">
        <f t="shared" si="28"/>
        <v>45</v>
      </c>
      <c r="W270" s="96">
        <f t="shared" si="34"/>
        <v>0.22889758086900125</v>
      </c>
      <c r="X270" s="96">
        <f t="shared" si="35"/>
        <v>2.7889241643985423E-2</v>
      </c>
      <c r="Y270" s="97" t="s">
        <v>194</v>
      </c>
      <c r="Z270" s="97" t="s">
        <v>194</v>
      </c>
      <c r="AA270" s="97" t="s">
        <v>195</v>
      </c>
      <c r="AB270" s="97" t="s">
        <v>194</v>
      </c>
      <c r="AC270" s="97" t="s">
        <v>194</v>
      </c>
      <c r="AD270" s="97" t="s">
        <v>195</v>
      </c>
    </row>
    <row r="271" spans="2:30">
      <c r="B271" t="s">
        <v>190</v>
      </c>
      <c r="C271" s="93">
        <v>196</v>
      </c>
      <c r="D271" t="s">
        <v>144</v>
      </c>
      <c r="E271" t="s">
        <v>105</v>
      </c>
      <c r="F271" s="98">
        <v>4</v>
      </c>
      <c r="G271" s="95">
        <v>42769</v>
      </c>
      <c r="H271" t="s">
        <v>584</v>
      </c>
      <c r="I271" t="s">
        <v>585</v>
      </c>
      <c r="J271">
        <v>2.0609999999999999</v>
      </c>
      <c r="K271">
        <v>2.23</v>
      </c>
      <c r="L271" s="96">
        <f t="shared" si="29"/>
        <v>1.8111999999999999</v>
      </c>
      <c r="M271" s="96">
        <f t="shared" si="27"/>
        <v>1.9802</v>
      </c>
      <c r="N271" s="95">
        <v>42814</v>
      </c>
      <c r="O271" s="96">
        <v>0.6452</v>
      </c>
      <c r="P271" s="96">
        <v>1.3742000000000001</v>
      </c>
      <c r="Q271" s="96">
        <f t="shared" si="30"/>
        <v>0.49459999999999998</v>
      </c>
      <c r="R271" s="96">
        <f t="shared" si="30"/>
        <v>1.2236</v>
      </c>
      <c r="S271" s="96">
        <f t="shared" si="31"/>
        <v>0.72692137809187285</v>
      </c>
      <c r="T271" s="96">
        <f t="shared" si="32"/>
        <v>0.47655653290583594</v>
      </c>
      <c r="U271" s="96">
        <f t="shared" si="33"/>
        <v>0.61791738208261793</v>
      </c>
      <c r="V271">
        <f t="shared" si="28"/>
        <v>45</v>
      </c>
      <c r="W271" s="96">
        <f t="shared" si="34"/>
        <v>0.13667294763435522</v>
      </c>
      <c r="X271" s="96">
        <f t="shared" si="35"/>
        <v>3.5961390966980963E-2</v>
      </c>
      <c r="Y271" s="97" t="s">
        <v>194</v>
      </c>
      <c r="Z271" s="97" t="s">
        <v>194</v>
      </c>
      <c r="AA271" s="97" t="s">
        <v>194</v>
      </c>
      <c r="AB271" s="97" t="s">
        <v>194</v>
      </c>
      <c r="AC271" s="97" t="s">
        <v>194</v>
      </c>
      <c r="AD271" s="97" t="s">
        <v>195</v>
      </c>
    </row>
    <row r="272" spans="2:30">
      <c r="B272" t="s">
        <v>190</v>
      </c>
      <c r="C272" s="93">
        <v>197</v>
      </c>
      <c r="D272" t="s">
        <v>145</v>
      </c>
      <c r="E272" t="s">
        <v>105</v>
      </c>
      <c r="F272" s="98">
        <v>1</v>
      </c>
      <c r="G272" s="95">
        <v>42769</v>
      </c>
      <c r="H272" t="s">
        <v>586</v>
      </c>
      <c r="I272" t="s">
        <v>587</v>
      </c>
      <c r="J272">
        <v>2.0179999999999998</v>
      </c>
      <c r="K272">
        <v>2.2160000000000002</v>
      </c>
      <c r="L272" s="96">
        <f t="shared" si="29"/>
        <v>1.7681999999999998</v>
      </c>
      <c r="M272" s="96">
        <f t="shared" si="27"/>
        <v>1.9662000000000002</v>
      </c>
      <c r="N272" s="95">
        <v>42814</v>
      </c>
      <c r="O272" s="96">
        <v>0.69089999999999996</v>
      </c>
      <c r="P272" s="96">
        <v>1.5786</v>
      </c>
      <c r="Q272" s="96">
        <f t="shared" si="30"/>
        <v>0.5403</v>
      </c>
      <c r="R272" s="96">
        <f t="shared" si="30"/>
        <v>1.4279999999999999</v>
      </c>
      <c r="S272" s="96">
        <f t="shared" si="31"/>
        <v>0.69443501866304713</v>
      </c>
      <c r="T272" s="96">
        <f t="shared" si="32"/>
        <v>0.455259062116392</v>
      </c>
      <c r="U272" s="96">
        <f t="shared" si="33"/>
        <v>0.72627403112602984</v>
      </c>
      <c r="V272">
        <f t="shared" si="28"/>
        <v>45</v>
      </c>
      <c r="W272" s="96">
        <f t="shared" si="34"/>
        <v>0.17525532225291307</v>
      </c>
      <c r="X272" s="96">
        <f t="shared" si="35"/>
        <v>2.043174789362303E-2</v>
      </c>
      <c r="Y272" s="97" t="s">
        <v>194</v>
      </c>
      <c r="Z272" s="97" t="s">
        <v>194</v>
      </c>
      <c r="AA272" s="97" t="s">
        <v>195</v>
      </c>
      <c r="AB272" s="97" t="s">
        <v>194</v>
      </c>
      <c r="AC272" s="97" t="s">
        <v>194</v>
      </c>
      <c r="AD272" s="97" t="s">
        <v>195</v>
      </c>
    </row>
    <row r="273" spans="2:30">
      <c r="B273" t="s">
        <v>190</v>
      </c>
      <c r="C273" s="93">
        <v>198</v>
      </c>
      <c r="D273" t="s">
        <v>146</v>
      </c>
      <c r="E273" t="s">
        <v>105</v>
      </c>
      <c r="F273" s="98">
        <v>2</v>
      </c>
      <c r="G273" s="95">
        <v>42769</v>
      </c>
      <c r="H273" t="s">
        <v>588</v>
      </c>
      <c r="I273" t="s">
        <v>589</v>
      </c>
      <c r="J273">
        <v>2.008</v>
      </c>
      <c r="K273">
        <v>2.1579999999999999</v>
      </c>
      <c r="L273" s="96">
        <f t="shared" si="29"/>
        <v>1.7582</v>
      </c>
      <c r="M273" s="96">
        <f t="shared" si="27"/>
        <v>1.9081999999999999</v>
      </c>
      <c r="N273" s="95">
        <v>42813</v>
      </c>
      <c r="O273" s="96">
        <v>0.64690000000000003</v>
      </c>
      <c r="P273" s="96">
        <v>1.5485</v>
      </c>
      <c r="Q273" s="96">
        <f t="shared" si="30"/>
        <v>0.49630000000000002</v>
      </c>
      <c r="R273" s="96">
        <f t="shared" si="30"/>
        <v>1.3978999999999999</v>
      </c>
      <c r="S273" s="96">
        <f t="shared" si="31"/>
        <v>0.71772267091343411</v>
      </c>
      <c r="T273" s="96">
        <f t="shared" si="32"/>
        <v>0.47052602653707326</v>
      </c>
      <c r="U273" s="96">
        <f t="shared" si="33"/>
        <v>0.73257520176082169</v>
      </c>
      <c r="V273">
        <f t="shared" si="28"/>
        <v>44</v>
      </c>
      <c r="W273" s="96">
        <f t="shared" si="34"/>
        <v>0.14759777801254848</v>
      </c>
      <c r="X273" s="96">
        <f t="shared" si="35"/>
        <v>1.9094244498665487E-2</v>
      </c>
      <c r="Y273" s="97" t="s">
        <v>194</v>
      </c>
      <c r="Z273" s="97" t="s">
        <v>194</v>
      </c>
      <c r="AA273" s="97" t="s">
        <v>195</v>
      </c>
      <c r="AB273" s="97" t="s">
        <v>194</v>
      </c>
      <c r="AC273" s="97" t="s">
        <v>194</v>
      </c>
      <c r="AD273" s="97" t="s">
        <v>195</v>
      </c>
    </row>
    <row r="274" spans="2:30">
      <c r="B274" t="s">
        <v>190</v>
      </c>
      <c r="C274" s="93">
        <v>199</v>
      </c>
      <c r="D274" t="s">
        <v>147</v>
      </c>
      <c r="E274" t="s">
        <v>105</v>
      </c>
      <c r="F274" s="98">
        <v>3</v>
      </c>
      <c r="G274" s="95">
        <v>42769</v>
      </c>
      <c r="H274" t="s">
        <v>590</v>
      </c>
      <c r="I274" t="s">
        <v>591</v>
      </c>
      <c r="J274">
        <v>2.0649999999999999</v>
      </c>
      <c r="K274">
        <v>2.214</v>
      </c>
      <c r="L274" s="96">
        <f t="shared" si="29"/>
        <v>1.8151999999999999</v>
      </c>
      <c r="M274" s="96">
        <f t="shared" si="27"/>
        <v>1.9641999999999999</v>
      </c>
      <c r="N274" s="95">
        <v>42814</v>
      </c>
      <c r="O274" s="96">
        <v>0.67900000000000005</v>
      </c>
      <c r="P274" s="96">
        <v>1.6160000000000001</v>
      </c>
      <c r="Q274" s="96">
        <f t="shared" si="30"/>
        <v>0.52839999999999998</v>
      </c>
      <c r="R274" s="96">
        <f t="shared" si="30"/>
        <v>1.4654</v>
      </c>
      <c r="S274" s="96">
        <f t="shared" si="31"/>
        <v>0.70890260026443364</v>
      </c>
      <c r="T274" s="96">
        <f t="shared" si="32"/>
        <v>0.4647437474417665</v>
      </c>
      <c r="U274" s="96">
        <f t="shared" si="33"/>
        <v>0.74605437328174329</v>
      </c>
      <c r="V274">
        <f t="shared" si="28"/>
        <v>45</v>
      </c>
      <c r="W274" s="96">
        <f t="shared" si="34"/>
        <v>0.1580729213011477</v>
      </c>
      <c r="X274" s="96">
        <f t="shared" si="35"/>
        <v>1.7568561583611975E-2</v>
      </c>
      <c r="Y274" s="97" t="s">
        <v>194</v>
      </c>
      <c r="Z274" s="97" t="s">
        <v>194</v>
      </c>
      <c r="AA274" s="97" t="s">
        <v>194</v>
      </c>
      <c r="AB274" s="97" t="s">
        <v>194</v>
      </c>
      <c r="AC274" s="97" t="s">
        <v>194</v>
      </c>
      <c r="AD274" s="97" t="s">
        <v>195</v>
      </c>
    </row>
    <row r="275" spans="2:30">
      <c r="B275" t="s">
        <v>190</v>
      </c>
      <c r="C275" s="93">
        <v>200</v>
      </c>
      <c r="D275" t="s">
        <v>148</v>
      </c>
      <c r="E275" t="s">
        <v>105</v>
      </c>
      <c r="F275" s="98">
        <v>4</v>
      </c>
      <c r="G275" s="95">
        <v>42769</v>
      </c>
      <c r="H275" t="s">
        <v>592</v>
      </c>
      <c r="I275" t="s">
        <v>593</v>
      </c>
      <c r="J275">
        <v>2.0139999999999998</v>
      </c>
      <c r="K275">
        <v>2.2490000000000001</v>
      </c>
      <c r="L275" s="96">
        <f t="shared" si="29"/>
        <v>1.7641999999999998</v>
      </c>
      <c r="M275" s="96">
        <f t="shared" si="27"/>
        <v>1.9992000000000001</v>
      </c>
      <c r="N275" s="95">
        <v>42813</v>
      </c>
      <c r="O275" s="96">
        <v>0.67120000000000002</v>
      </c>
      <c r="P275" s="96">
        <v>1.5651999999999999</v>
      </c>
      <c r="Q275" s="96">
        <f t="shared" si="30"/>
        <v>0.52059999999999995</v>
      </c>
      <c r="R275" s="96">
        <f t="shared" si="30"/>
        <v>1.4145999999999999</v>
      </c>
      <c r="S275" s="96">
        <f t="shared" si="31"/>
        <v>0.70490874050561159</v>
      </c>
      <c r="T275" s="96">
        <f t="shared" si="32"/>
        <v>0.46212544508206371</v>
      </c>
      <c r="U275" s="96">
        <f t="shared" si="33"/>
        <v>0.7075830332132852</v>
      </c>
      <c r="V275">
        <f t="shared" si="28"/>
        <v>44</v>
      </c>
      <c r="W275" s="96">
        <f t="shared" si="34"/>
        <v>0.16281622267742091</v>
      </c>
      <c r="X275" s="96">
        <f t="shared" si="35"/>
        <v>2.2767142020306507E-2</v>
      </c>
      <c r="Y275" s="97" t="s">
        <v>194</v>
      </c>
      <c r="Z275" s="97" t="s">
        <v>194</v>
      </c>
      <c r="AA275" s="97" t="s">
        <v>195</v>
      </c>
      <c r="AB275" s="97" t="s">
        <v>194</v>
      </c>
      <c r="AC275" s="97" t="s">
        <v>194</v>
      </c>
      <c r="AD275" s="97" t="s">
        <v>195</v>
      </c>
    </row>
    <row r="276" spans="2:30">
      <c r="B276" t="s">
        <v>190</v>
      </c>
      <c r="C276" s="93">
        <v>201</v>
      </c>
      <c r="D276" t="s">
        <v>149</v>
      </c>
      <c r="E276" t="s">
        <v>105</v>
      </c>
      <c r="F276" s="98">
        <v>1</v>
      </c>
      <c r="G276" s="95">
        <v>42769</v>
      </c>
      <c r="H276" t="s">
        <v>594</v>
      </c>
      <c r="I276" t="s">
        <v>595</v>
      </c>
      <c r="J276">
        <v>1.9930000000000001</v>
      </c>
      <c r="K276">
        <v>2.2309999999999999</v>
      </c>
      <c r="L276" s="96">
        <f t="shared" si="29"/>
        <v>1.7432000000000001</v>
      </c>
      <c r="M276" s="96">
        <f t="shared" si="27"/>
        <v>1.9811999999999999</v>
      </c>
      <c r="N276" s="95">
        <v>42813</v>
      </c>
      <c r="O276" s="96">
        <v>0.56630000000000003</v>
      </c>
      <c r="P276" s="96">
        <v>1.5928</v>
      </c>
      <c r="Q276" s="96">
        <f t="shared" si="30"/>
        <v>0.41570000000000001</v>
      </c>
      <c r="R276" s="96">
        <f t="shared" si="30"/>
        <v>1.4421999999999999</v>
      </c>
      <c r="S276" s="96">
        <f t="shared" si="31"/>
        <v>0.76153051858650755</v>
      </c>
      <c r="T276" s="96">
        <f t="shared" si="32"/>
        <v>0.49924566064103593</v>
      </c>
      <c r="U276" s="96">
        <f t="shared" si="33"/>
        <v>0.72794266101352723</v>
      </c>
      <c r="V276">
        <f t="shared" si="28"/>
        <v>44</v>
      </c>
      <c r="W276" s="96">
        <f t="shared" si="34"/>
        <v>9.5569455360442257E-2</v>
      </c>
      <c r="X276" s="96">
        <f t="shared" si="35"/>
        <v>1.789361354874942E-2</v>
      </c>
      <c r="Y276" s="97" t="s">
        <v>194</v>
      </c>
      <c r="Z276" s="97" t="s">
        <v>194</v>
      </c>
      <c r="AA276" s="97" t="s">
        <v>195</v>
      </c>
      <c r="AB276" s="97" t="s">
        <v>194</v>
      </c>
      <c r="AC276" s="97" t="s">
        <v>194</v>
      </c>
      <c r="AD276" s="97" t="s">
        <v>195</v>
      </c>
    </row>
    <row r="277" spans="2:30">
      <c r="B277" t="s">
        <v>190</v>
      </c>
      <c r="C277" s="93">
        <v>202</v>
      </c>
      <c r="D277" t="s">
        <v>150</v>
      </c>
      <c r="E277" t="s">
        <v>105</v>
      </c>
      <c r="F277" s="98">
        <v>2</v>
      </c>
      <c r="G277" s="95">
        <v>42769</v>
      </c>
      <c r="H277" t="s">
        <v>596</v>
      </c>
      <c r="I277" t="s">
        <v>597</v>
      </c>
      <c r="J277">
        <v>1.718</v>
      </c>
      <c r="K277">
        <v>2.286</v>
      </c>
      <c r="L277" s="96">
        <f t="shared" si="29"/>
        <v>1.4681999999999999</v>
      </c>
      <c r="M277" s="96">
        <f t="shared" si="27"/>
        <v>2.0362</v>
      </c>
      <c r="N277" s="95">
        <v>42814</v>
      </c>
      <c r="O277" s="96">
        <v>0.84</v>
      </c>
      <c r="P277" s="96">
        <v>1.6419999999999999</v>
      </c>
      <c r="Q277" s="96">
        <f t="shared" si="30"/>
        <v>0.68940000000000001</v>
      </c>
      <c r="R277" s="96">
        <f t="shared" si="30"/>
        <v>1.4913999999999998</v>
      </c>
      <c r="S277" s="96">
        <f t="shared" si="31"/>
        <v>0.53044544340008171</v>
      </c>
      <c r="T277" s="96">
        <f t="shared" si="32"/>
        <v>0.34775045695587309</v>
      </c>
      <c r="U277" s="96">
        <f t="shared" si="33"/>
        <v>0.73244278558098408</v>
      </c>
      <c r="V277">
        <f t="shared" si="28"/>
        <v>45</v>
      </c>
      <c r="W277" s="96">
        <f t="shared" si="34"/>
        <v>0.37001728812341839</v>
      </c>
      <c r="X277" s="96">
        <f t="shared" si="35"/>
        <v>3.2601019803574376E-2</v>
      </c>
      <c r="Y277" s="97" t="s">
        <v>194</v>
      </c>
      <c r="Z277" s="97" t="s">
        <v>194</v>
      </c>
      <c r="AA277" s="97" t="s">
        <v>195</v>
      </c>
      <c r="AB277" s="97" t="s">
        <v>194</v>
      </c>
      <c r="AC277" s="97" t="s">
        <v>194</v>
      </c>
      <c r="AD277" s="97" t="s">
        <v>195</v>
      </c>
    </row>
    <row r="278" spans="2:30">
      <c r="B278" t="s">
        <v>190</v>
      </c>
      <c r="C278" s="93">
        <v>203</v>
      </c>
      <c r="D278" t="s">
        <v>151</v>
      </c>
      <c r="E278" t="s">
        <v>105</v>
      </c>
      <c r="F278" s="98">
        <v>3</v>
      </c>
      <c r="G278" s="95">
        <v>42769</v>
      </c>
      <c r="H278" t="s">
        <v>598</v>
      </c>
      <c r="I278" t="s">
        <v>599</v>
      </c>
      <c r="J278">
        <v>2.238</v>
      </c>
      <c r="K278">
        <v>2.202</v>
      </c>
      <c r="L278" s="96">
        <f t="shared" si="29"/>
        <v>1.9882</v>
      </c>
      <c r="M278" s="96">
        <f t="shared" si="27"/>
        <v>1.9521999999999999</v>
      </c>
      <c r="N278" s="95">
        <v>42814</v>
      </c>
      <c r="O278" s="96">
        <v>0.80930000000000002</v>
      </c>
      <c r="P278" s="96">
        <v>1.6213</v>
      </c>
      <c r="Q278" s="96">
        <f t="shared" si="30"/>
        <v>0.65870000000000006</v>
      </c>
      <c r="R278" s="96">
        <f t="shared" si="30"/>
        <v>1.4706999999999999</v>
      </c>
      <c r="S278" s="96">
        <f t="shared" si="31"/>
        <v>0.66869530228347251</v>
      </c>
      <c r="T278" s="96">
        <f t="shared" si="32"/>
        <v>0.43838456871790604</v>
      </c>
      <c r="U278" s="96">
        <f t="shared" si="33"/>
        <v>0.75335518901751863</v>
      </c>
      <c r="V278">
        <f t="shared" si="28"/>
        <v>45</v>
      </c>
      <c r="W278" s="96">
        <f t="shared" si="34"/>
        <v>0.20582505667046014</v>
      </c>
      <c r="X278" s="96">
        <f t="shared" si="35"/>
        <v>1.8376833595100978E-2</v>
      </c>
      <c r="Y278" s="97" t="s">
        <v>194</v>
      </c>
      <c r="Z278" s="97" t="s">
        <v>194</v>
      </c>
      <c r="AA278" s="97" t="s">
        <v>195</v>
      </c>
      <c r="AB278" s="97" t="s">
        <v>194</v>
      </c>
      <c r="AC278" s="97" t="s">
        <v>194</v>
      </c>
      <c r="AD278" s="97" t="s">
        <v>195</v>
      </c>
    </row>
    <row r="279" spans="2:30">
      <c r="B279" t="s">
        <v>190</v>
      </c>
      <c r="C279" s="93">
        <v>204</v>
      </c>
      <c r="D279" t="s">
        <v>152</v>
      </c>
      <c r="E279" t="s">
        <v>105</v>
      </c>
      <c r="F279" s="98">
        <v>4</v>
      </c>
      <c r="G279" s="95">
        <v>42769</v>
      </c>
      <c r="H279" t="s">
        <v>600</v>
      </c>
      <c r="I279" t="s">
        <v>601</v>
      </c>
      <c r="J279">
        <v>2.1480000000000001</v>
      </c>
      <c r="K279">
        <v>2.1419999999999999</v>
      </c>
      <c r="L279" s="96">
        <f t="shared" si="29"/>
        <v>1.8982000000000001</v>
      </c>
      <c r="M279" s="96">
        <f t="shared" si="27"/>
        <v>1.8921999999999999</v>
      </c>
      <c r="N279" s="95">
        <v>42813</v>
      </c>
      <c r="O279" s="96">
        <v>0.68300000000000005</v>
      </c>
      <c r="P279" s="96">
        <v>1.544</v>
      </c>
      <c r="Q279" s="96">
        <f t="shared" si="30"/>
        <v>0.53239999999999998</v>
      </c>
      <c r="R279" s="96">
        <f t="shared" si="30"/>
        <v>1.3934</v>
      </c>
      <c r="S279" s="96">
        <f t="shared" si="31"/>
        <v>0.71952375935096402</v>
      </c>
      <c r="T279" s="96">
        <f t="shared" si="32"/>
        <v>0.47170678760300733</v>
      </c>
      <c r="U279" s="96">
        <f t="shared" si="33"/>
        <v>0.73639150195539582</v>
      </c>
      <c r="V279">
        <f t="shared" si="28"/>
        <v>44</v>
      </c>
      <c r="W279" s="96">
        <f t="shared" si="34"/>
        <v>0.14545871811049405</v>
      </c>
      <c r="X279" s="96">
        <f t="shared" si="35"/>
        <v>1.859879695015914E-2</v>
      </c>
      <c r="Y279" s="97" t="s">
        <v>194</v>
      </c>
      <c r="Z279" s="97" t="s">
        <v>194</v>
      </c>
      <c r="AA279" s="97" t="s">
        <v>195</v>
      </c>
      <c r="AB279" s="97" t="s">
        <v>194</v>
      </c>
      <c r="AC279" s="97" t="s">
        <v>194</v>
      </c>
      <c r="AD279" s="97" t="s">
        <v>195</v>
      </c>
    </row>
    <row r="280" spans="2:30">
      <c r="B280" t="s">
        <v>190</v>
      </c>
      <c r="C280" s="93">
        <v>205</v>
      </c>
      <c r="D280" t="s">
        <v>153</v>
      </c>
      <c r="E280" t="s">
        <v>105</v>
      </c>
      <c r="F280" s="98">
        <v>1</v>
      </c>
      <c r="G280" s="95">
        <v>42769</v>
      </c>
      <c r="H280" t="s">
        <v>602</v>
      </c>
      <c r="I280" t="s">
        <v>603</v>
      </c>
      <c r="J280">
        <v>1.925</v>
      </c>
      <c r="K280">
        <v>2.2210000000000001</v>
      </c>
      <c r="L280" s="96">
        <f t="shared" si="29"/>
        <v>1.6752</v>
      </c>
      <c r="M280" s="96">
        <f t="shared" si="27"/>
        <v>1.9712000000000001</v>
      </c>
      <c r="N280" s="95">
        <v>42814</v>
      </c>
      <c r="O280" s="96">
        <v>0.74099999999999999</v>
      </c>
      <c r="P280" s="96">
        <v>1.6680999999999999</v>
      </c>
      <c r="Q280" s="96">
        <f t="shared" si="30"/>
        <v>0.59040000000000004</v>
      </c>
      <c r="R280" s="96">
        <f t="shared" si="30"/>
        <v>1.5174999999999998</v>
      </c>
      <c r="S280" s="96">
        <f t="shared" si="31"/>
        <v>0.64756446991404015</v>
      </c>
      <c r="T280" s="96">
        <f t="shared" si="32"/>
        <v>0.42453157647571282</v>
      </c>
      <c r="U280" s="96">
        <f t="shared" si="33"/>
        <v>0.76983563311688297</v>
      </c>
      <c r="V280">
        <f t="shared" si="28"/>
        <v>45</v>
      </c>
      <c r="W280" s="96">
        <f t="shared" si="34"/>
        <v>0.23092105710921595</v>
      </c>
      <c r="X280" s="96">
        <f t="shared" si="35"/>
        <v>1.7360826338285545E-2</v>
      </c>
      <c r="Y280" s="97" t="s">
        <v>194</v>
      </c>
      <c r="Z280" s="97" t="s">
        <v>194</v>
      </c>
      <c r="AA280" s="97" t="s">
        <v>195</v>
      </c>
      <c r="AB280" s="97" t="s">
        <v>194</v>
      </c>
      <c r="AC280" s="97" t="s">
        <v>195</v>
      </c>
      <c r="AD280" s="97" t="s">
        <v>195</v>
      </c>
    </row>
    <row r="281" spans="2:30">
      <c r="B281" t="s">
        <v>190</v>
      </c>
      <c r="C281" s="93">
        <v>206</v>
      </c>
      <c r="D281" t="s">
        <v>154</v>
      </c>
      <c r="E281" t="s">
        <v>105</v>
      </c>
      <c r="F281" s="98">
        <v>2</v>
      </c>
      <c r="G281" s="95">
        <v>42769</v>
      </c>
      <c r="H281" t="s">
        <v>604</v>
      </c>
      <c r="I281" t="s">
        <v>605</v>
      </c>
      <c r="J281">
        <v>2.1269999999999998</v>
      </c>
      <c r="K281">
        <v>2.194</v>
      </c>
      <c r="L281" s="96">
        <f t="shared" si="29"/>
        <v>1.8771999999999998</v>
      </c>
      <c r="M281" s="96">
        <f t="shared" si="27"/>
        <v>1.9441999999999999</v>
      </c>
      <c r="N281" s="95">
        <v>42814</v>
      </c>
      <c r="O281" s="96">
        <v>0.85699999999999998</v>
      </c>
      <c r="P281" s="96">
        <v>1.7410000000000001</v>
      </c>
      <c r="Q281" s="96">
        <f t="shared" si="30"/>
        <v>0.70639999999999992</v>
      </c>
      <c r="R281" s="96">
        <f t="shared" si="30"/>
        <v>1.5904</v>
      </c>
      <c r="S281" s="96">
        <f t="shared" si="31"/>
        <v>0.62369486469209456</v>
      </c>
      <c r="T281" s="96">
        <f t="shared" si="32"/>
        <v>0.40888309419244212</v>
      </c>
      <c r="U281" s="96">
        <f t="shared" si="33"/>
        <v>0.81802283715667112</v>
      </c>
      <c r="V281">
        <f t="shared" si="28"/>
        <v>45</v>
      </c>
      <c r="W281" s="96">
        <f t="shared" si="34"/>
        <v>0.25926975689774989</v>
      </c>
      <c r="X281" s="96">
        <f t="shared" si="35"/>
        <v>1.3086527770293796E-2</v>
      </c>
      <c r="Y281" s="97" t="s">
        <v>194</v>
      </c>
      <c r="Z281" s="97" t="s">
        <v>194</v>
      </c>
      <c r="AA281" s="97" t="s">
        <v>195</v>
      </c>
      <c r="AB281" s="97" t="s">
        <v>194</v>
      </c>
      <c r="AC281" s="97" t="s">
        <v>194</v>
      </c>
      <c r="AD281" s="97" t="s">
        <v>195</v>
      </c>
    </row>
    <row r="282" spans="2:30">
      <c r="B282" t="s">
        <v>190</v>
      </c>
      <c r="C282" s="93">
        <v>207</v>
      </c>
      <c r="D282" t="s">
        <v>155</v>
      </c>
      <c r="E282" t="s">
        <v>105</v>
      </c>
      <c r="F282" s="98">
        <v>3</v>
      </c>
      <c r="G282" s="95">
        <v>42769</v>
      </c>
      <c r="H282" t="s">
        <v>606</v>
      </c>
      <c r="I282" t="s">
        <v>607</v>
      </c>
      <c r="J282">
        <v>1.984</v>
      </c>
      <c r="K282">
        <v>2.17</v>
      </c>
      <c r="L282" s="96">
        <f t="shared" si="29"/>
        <v>1.7342</v>
      </c>
      <c r="M282" s="96">
        <f t="shared" si="27"/>
        <v>1.9201999999999999</v>
      </c>
      <c r="N282" s="95">
        <v>42813</v>
      </c>
      <c r="O282" s="96">
        <v>0.77700000000000002</v>
      </c>
      <c r="P282" s="96">
        <v>1.5820000000000001</v>
      </c>
      <c r="Q282" s="96">
        <f t="shared" si="30"/>
        <v>0.62640000000000007</v>
      </c>
      <c r="R282" s="96">
        <f t="shared" si="30"/>
        <v>1.4314</v>
      </c>
      <c r="S282" s="96">
        <f t="shared" si="31"/>
        <v>0.6387959866220736</v>
      </c>
      <c r="T282" s="96">
        <f t="shared" si="32"/>
        <v>0.41878311712040939</v>
      </c>
      <c r="U282" s="96">
        <f t="shared" si="33"/>
        <v>0.7454431830017707</v>
      </c>
      <c r="V282">
        <f t="shared" si="28"/>
        <v>44</v>
      </c>
      <c r="W282" s="96">
        <f t="shared" si="34"/>
        <v>0.24133493275288165</v>
      </c>
      <c r="X282" s="96">
        <f t="shared" si="35"/>
        <v>2.1275177504834656E-2</v>
      </c>
      <c r="Y282" s="97" t="s">
        <v>194</v>
      </c>
      <c r="Z282" s="97" t="s">
        <v>194</v>
      </c>
      <c r="AA282" s="97" t="s">
        <v>195</v>
      </c>
      <c r="AB282" s="97" t="s">
        <v>194</v>
      </c>
      <c r="AC282" s="97" t="s">
        <v>194</v>
      </c>
      <c r="AD282" s="97" t="s">
        <v>195</v>
      </c>
    </row>
    <row r="283" spans="2:30">
      <c r="B283" t="s">
        <v>190</v>
      </c>
      <c r="C283" s="93">
        <v>208</v>
      </c>
      <c r="D283" t="s">
        <v>156</v>
      </c>
      <c r="E283" t="s">
        <v>105</v>
      </c>
      <c r="F283" s="98">
        <v>4</v>
      </c>
      <c r="G283" s="95">
        <v>42769</v>
      </c>
      <c r="H283" t="s">
        <v>608</v>
      </c>
      <c r="I283" t="s">
        <v>609</v>
      </c>
      <c r="J283">
        <v>2.0270000000000001</v>
      </c>
      <c r="K283">
        <v>2.153</v>
      </c>
      <c r="L283" s="96">
        <f t="shared" si="29"/>
        <v>1.7772000000000001</v>
      </c>
      <c r="M283" s="96">
        <f t="shared" si="27"/>
        <v>1.9032</v>
      </c>
      <c r="N283" s="95">
        <v>42813</v>
      </c>
      <c r="O283" s="96">
        <v>0.91</v>
      </c>
      <c r="P283" s="96">
        <v>1.476</v>
      </c>
      <c r="Q283" s="96">
        <f t="shared" si="30"/>
        <v>0.75940000000000007</v>
      </c>
      <c r="R283" s="96">
        <f t="shared" si="30"/>
        <v>1.3253999999999999</v>
      </c>
      <c r="S283" s="96">
        <f t="shared" si="31"/>
        <v>0.57269862705379249</v>
      </c>
      <c r="T283" s="96">
        <f t="shared" si="32"/>
        <v>0.37545088139393529</v>
      </c>
      <c r="U283" s="96">
        <f t="shared" si="33"/>
        <v>0.69640605296342994</v>
      </c>
      <c r="V283">
        <f t="shared" si="28"/>
        <v>44</v>
      </c>
      <c r="W283" s="96">
        <f t="shared" si="34"/>
        <v>0.31983535979359556</v>
      </c>
      <c r="X283" s="96">
        <f t="shared" si="35"/>
        <v>3.757842124220527E-2</v>
      </c>
      <c r="Y283" s="97" t="s">
        <v>194</v>
      </c>
      <c r="Z283" s="97" t="s">
        <v>194</v>
      </c>
      <c r="AA283" s="97" t="s">
        <v>195</v>
      </c>
      <c r="AB283" s="97" t="s">
        <v>194</v>
      </c>
      <c r="AC283" s="97" t="s">
        <v>194</v>
      </c>
      <c r="AD283" s="97" t="s">
        <v>195</v>
      </c>
    </row>
    <row r="284" spans="2:30">
      <c r="B284" t="s">
        <v>190</v>
      </c>
      <c r="C284" s="93">
        <v>209</v>
      </c>
      <c r="D284" t="s">
        <v>157</v>
      </c>
      <c r="E284" t="s">
        <v>105</v>
      </c>
      <c r="F284" s="98">
        <v>1</v>
      </c>
      <c r="G284" s="95">
        <v>42769</v>
      </c>
      <c r="H284" t="s">
        <v>610</v>
      </c>
      <c r="I284" t="s">
        <v>611</v>
      </c>
      <c r="J284">
        <v>2.0390000000000001</v>
      </c>
      <c r="K284">
        <v>2.2829999999999999</v>
      </c>
      <c r="L284" s="96">
        <f t="shared" si="29"/>
        <v>1.7892000000000001</v>
      </c>
      <c r="M284" s="96">
        <f t="shared" si="27"/>
        <v>2.0331999999999999</v>
      </c>
      <c r="N284" s="95">
        <v>42814</v>
      </c>
      <c r="O284" s="96">
        <v>0.748</v>
      </c>
      <c r="P284" s="96">
        <v>1.754</v>
      </c>
      <c r="Q284" s="96">
        <f t="shared" si="30"/>
        <v>0.59739999999999993</v>
      </c>
      <c r="R284" s="96">
        <f t="shared" si="30"/>
        <v>1.6033999999999999</v>
      </c>
      <c r="S284" s="96">
        <f t="shared" si="31"/>
        <v>0.66610775765705355</v>
      </c>
      <c r="T284" s="96">
        <f t="shared" si="32"/>
        <v>0.43668822117184508</v>
      </c>
      <c r="U284" s="96">
        <f t="shared" si="33"/>
        <v>0.78860908912059813</v>
      </c>
      <c r="V284">
        <f t="shared" si="28"/>
        <v>45</v>
      </c>
      <c r="W284" s="96">
        <f t="shared" si="34"/>
        <v>0.20889815005100532</v>
      </c>
      <c r="X284" s="96">
        <f t="shared" si="35"/>
        <v>1.4706635083159539E-2</v>
      </c>
      <c r="Y284" s="97" t="s">
        <v>195</v>
      </c>
      <c r="Z284" s="97" t="s">
        <v>194</v>
      </c>
      <c r="AA284" s="97" t="s">
        <v>195</v>
      </c>
      <c r="AB284" s="97" t="s">
        <v>194</v>
      </c>
      <c r="AC284" s="97" t="s">
        <v>194</v>
      </c>
      <c r="AD284" s="97" t="s">
        <v>195</v>
      </c>
    </row>
    <row r="285" spans="2:30">
      <c r="B285" t="s">
        <v>190</v>
      </c>
      <c r="C285" s="93">
        <v>210</v>
      </c>
      <c r="D285" t="s">
        <v>158</v>
      </c>
      <c r="E285" t="s">
        <v>105</v>
      </c>
      <c r="F285" s="98">
        <v>2</v>
      </c>
      <c r="G285" s="95">
        <v>42769</v>
      </c>
      <c r="H285" t="s">
        <v>612</v>
      </c>
      <c r="I285" t="s">
        <v>613</v>
      </c>
      <c r="J285">
        <v>2.0680000000000001</v>
      </c>
      <c r="K285">
        <v>2.2130000000000001</v>
      </c>
      <c r="L285" s="96">
        <f t="shared" si="29"/>
        <v>1.8182</v>
      </c>
      <c r="M285" s="96">
        <f t="shared" si="27"/>
        <v>1.9632000000000001</v>
      </c>
      <c r="N285" s="95">
        <v>42813</v>
      </c>
      <c r="O285" s="96">
        <v>0.83130000000000004</v>
      </c>
      <c r="P285" s="96">
        <v>1.6197999999999999</v>
      </c>
      <c r="Q285" s="96">
        <f t="shared" si="30"/>
        <v>0.68070000000000008</v>
      </c>
      <c r="R285" s="96">
        <f t="shared" si="30"/>
        <v>1.4691999999999998</v>
      </c>
      <c r="S285" s="96">
        <f t="shared" si="31"/>
        <v>0.62561874381256177</v>
      </c>
      <c r="T285" s="96">
        <f t="shared" si="32"/>
        <v>0.41014435461346094</v>
      </c>
      <c r="U285" s="96">
        <f t="shared" si="33"/>
        <v>0.74837000814995913</v>
      </c>
      <c r="V285">
        <f t="shared" si="28"/>
        <v>44</v>
      </c>
      <c r="W285" s="96">
        <f t="shared" si="34"/>
        <v>0.25698486483068672</v>
      </c>
      <c r="X285" s="96">
        <f t="shared" si="35"/>
        <v>2.1605999457692288E-2</v>
      </c>
      <c r="Y285" s="97" t="s">
        <v>194</v>
      </c>
      <c r="Z285" s="97" t="s">
        <v>194</v>
      </c>
      <c r="AA285" s="97" t="s">
        <v>195</v>
      </c>
      <c r="AB285" s="97" t="s">
        <v>194</v>
      </c>
      <c r="AC285" s="97" t="s">
        <v>194</v>
      </c>
      <c r="AD285" s="97" t="s">
        <v>195</v>
      </c>
    </row>
    <row r="286" spans="2:30">
      <c r="B286" t="s">
        <v>190</v>
      </c>
      <c r="C286" s="93">
        <v>211</v>
      </c>
      <c r="D286" t="s">
        <v>159</v>
      </c>
      <c r="E286" t="s">
        <v>105</v>
      </c>
      <c r="F286" s="98">
        <v>3</v>
      </c>
      <c r="G286" s="95">
        <v>42769</v>
      </c>
      <c r="H286" t="s">
        <v>614</v>
      </c>
      <c r="I286" t="s">
        <v>615</v>
      </c>
      <c r="J286">
        <v>2.02</v>
      </c>
      <c r="K286">
        <v>2.2349999999999999</v>
      </c>
      <c r="L286" s="96">
        <f t="shared" si="29"/>
        <v>1.7702</v>
      </c>
      <c r="M286" s="96">
        <f t="shared" si="27"/>
        <v>1.9851999999999999</v>
      </c>
      <c r="N286" s="95">
        <v>42814</v>
      </c>
      <c r="O286" s="96">
        <v>0.85699999999999998</v>
      </c>
      <c r="P286" s="96">
        <v>1.528</v>
      </c>
      <c r="Q286" s="96">
        <f t="shared" si="30"/>
        <v>0.70639999999999992</v>
      </c>
      <c r="R286" s="96">
        <f t="shared" si="30"/>
        <v>1.3774</v>
      </c>
      <c r="S286" s="96">
        <f t="shared" si="31"/>
        <v>0.60094904530561521</v>
      </c>
      <c r="T286" s="96">
        <f t="shared" si="32"/>
        <v>0.39397134561603281</v>
      </c>
      <c r="U286" s="96">
        <f t="shared" si="33"/>
        <v>0.69383437437034057</v>
      </c>
      <c r="V286">
        <f t="shared" si="28"/>
        <v>45</v>
      </c>
      <c r="W286" s="96">
        <f t="shared" si="34"/>
        <v>0.28628379417385363</v>
      </c>
      <c r="X286" s="96">
        <f t="shared" si="35"/>
        <v>3.3358922963616186E-2</v>
      </c>
      <c r="Y286" s="97" t="s">
        <v>194</v>
      </c>
      <c r="Z286" s="97" t="s">
        <v>194</v>
      </c>
      <c r="AA286" s="97" t="s">
        <v>195</v>
      </c>
      <c r="AB286" s="97" t="s">
        <v>194</v>
      </c>
      <c r="AC286" s="97" t="s">
        <v>194</v>
      </c>
      <c r="AD286" s="97" t="s">
        <v>195</v>
      </c>
    </row>
    <row r="287" spans="2:30">
      <c r="B287" t="s">
        <v>190</v>
      </c>
      <c r="C287" s="93">
        <v>215</v>
      </c>
      <c r="D287" t="s">
        <v>160</v>
      </c>
      <c r="E287" t="s">
        <v>105</v>
      </c>
      <c r="F287" s="98">
        <v>3</v>
      </c>
      <c r="G287" s="95">
        <v>42769</v>
      </c>
      <c r="H287" t="s">
        <v>616</v>
      </c>
      <c r="I287" t="s">
        <v>617</v>
      </c>
      <c r="J287">
        <v>2.097</v>
      </c>
      <c r="K287">
        <v>2.1709999999999998</v>
      </c>
      <c r="L287" s="96">
        <f t="shared" si="29"/>
        <v>1.8472</v>
      </c>
      <c r="M287" s="96">
        <f t="shared" si="27"/>
        <v>1.9211999999999998</v>
      </c>
      <c r="N287" s="95">
        <v>42813</v>
      </c>
      <c r="O287" s="96">
        <v>0.86439999999999995</v>
      </c>
      <c r="P287" s="96">
        <v>1.5831999999999999</v>
      </c>
      <c r="Q287" s="96">
        <f t="shared" si="30"/>
        <v>0.71379999999999999</v>
      </c>
      <c r="R287" s="96">
        <f t="shared" si="30"/>
        <v>1.4325999999999999</v>
      </c>
      <c r="S287" s="96">
        <f t="shared" si="31"/>
        <v>0.6135773061931572</v>
      </c>
      <c r="T287" s="96">
        <f t="shared" si="32"/>
        <v>0.40225020548530027</v>
      </c>
      <c r="U287" s="96">
        <f t="shared" si="33"/>
        <v>0.74567978346866548</v>
      </c>
      <c r="V287">
        <f t="shared" si="28"/>
        <v>44</v>
      </c>
      <c r="W287" s="96">
        <f t="shared" si="34"/>
        <v>0.27128585962807927</v>
      </c>
      <c r="X287" s="96">
        <f t="shared" si="35"/>
        <v>2.2734890510879111E-2</v>
      </c>
      <c r="Y287" s="97" t="s">
        <v>194</v>
      </c>
      <c r="Z287" s="97" t="s">
        <v>194</v>
      </c>
      <c r="AA287" s="97" t="s">
        <v>195</v>
      </c>
      <c r="AB287" s="97" t="s">
        <v>194</v>
      </c>
      <c r="AC287" s="97" t="s">
        <v>194</v>
      </c>
      <c r="AD287" s="97" t="s">
        <v>194</v>
      </c>
    </row>
    <row r="288" spans="2:30">
      <c r="B288" t="s">
        <v>190</v>
      </c>
      <c r="C288" s="93">
        <v>212</v>
      </c>
      <c r="D288" t="s">
        <v>161</v>
      </c>
      <c r="E288" t="s">
        <v>105</v>
      </c>
      <c r="F288" s="98">
        <v>4</v>
      </c>
      <c r="G288" s="95">
        <v>42769</v>
      </c>
      <c r="H288" t="s">
        <v>618</v>
      </c>
      <c r="I288" t="s">
        <v>619</v>
      </c>
      <c r="J288">
        <v>1.972</v>
      </c>
      <c r="K288">
        <v>2.1520000000000001</v>
      </c>
      <c r="L288" s="96">
        <f t="shared" si="29"/>
        <v>1.7222</v>
      </c>
      <c r="M288" s="96">
        <f t="shared" si="27"/>
        <v>1.9022000000000001</v>
      </c>
      <c r="N288" s="95">
        <v>42813</v>
      </c>
      <c r="O288" s="96">
        <v>0.71399999999999997</v>
      </c>
      <c r="P288" s="96">
        <v>1.542</v>
      </c>
      <c r="Q288" s="96">
        <f t="shared" si="30"/>
        <v>0.5633999999999999</v>
      </c>
      <c r="R288" s="96">
        <f t="shared" si="30"/>
        <v>1.3914</v>
      </c>
      <c r="S288" s="96">
        <f t="shared" si="31"/>
        <v>0.67286029497154809</v>
      </c>
      <c r="T288" s="96">
        <f t="shared" si="32"/>
        <v>0.44111506273669193</v>
      </c>
      <c r="U288" s="96">
        <f t="shared" si="33"/>
        <v>0.73146882557039217</v>
      </c>
      <c r="V288">
        <f t="shared" si="28"/>
        <v>44</v>
      </c>
      <c r="W288" s="96">
        <f t="shared" si="34"/>
        <v>0.20087850953497843</v>
      </c>
      <c r="X288" s="96">
        <f t="shared" si="35"/>
        <v>2.1327780167317251E-2</v>
      </c>
      <c r="Y288" s="97" t="s">
        <v>194</v>
      </c>
      <c r="Z288" s="97" t="s">
        <v>194</v>
      </c>
      <c r="AA288" s="97" t="s">
        <v>195</v>
      </c>
      <c r="AB288" s="97" t="s">
        <v>194</v>
      </c>
      <c r="AC288" s="97" t="s">
        <v>194</v>
      </c>
      <c r="AD288" s="97" t="s">
        <v>195</v>
      </c>
    </row>
    <row r="289" spans="1:30">
      <c r="B289" t="s">
        <v>190</v>
      </c>
      <c r="C289" s="93">
        <v>213</v>
      </c>
      <c r="D289" t="s">
        <v>162</v>
      </c>
      <c r="E289" t="s">
        <v>105</v>
      </c>
      <c r="F289" s="98">
        <v>1</v>
      </c>
      <c r="G289" s="95">
        <v>42769</v>
      </c>
      <c r="H289" t="s">
        <v>620</v>
      </c>
      <c r="I289" t="s">
        <v>621</v>
      </c>
      <c r="J289">
        <v>2.0110000000000001</v>
      </c>
      <c r="K289">
        <v>2.234</v>
      </c>
      <c r="L289" s="96">
        <f t="shared" si="29"/>
        <v>1.7612000000000001</v>
      </c>
      <c r="M289" s="96">
        <f t="shared" si="27"/>
        <v>1.9842</v>
      </c>
      <c r="N289" s="95">
        <v>42813</v>
      </c>
      <c r="O289" s="96">
        <v>0.71299999999999997</v>
      </c>
      <c r="P289" s="96">
        <v>1.587</v>
      </c>
      <c r="Q289" s="96">
        <f t="shared" si="30"/>
        <v>0.56240000000000001</v>
      </c>
      <c r="R289" s="96">
        <f t="shared" si="30"/>
        <v>1.4363999999999999</v>
      </c>
      <c r="S289" s="96">
        <f t="shared" si="31"/>
        <v>0.68067226890756305</v>
      </c>
      <c r="T289" s="96">
        <f t="shared" si="32"/>
        <v>0.44623645182538579</v>
      </c>
      <c r="U289" s="96">
        <f t="shared" si="33"/>
        <v>0.72391895978227994</v>
      </c>
      <c r="V289">
        <f t="shared" si="28"/>
        <v>44</v>
      </c>
      <c r="W289" s="96">
        <f t="shared" si="34"/>
        <v>0.19160063075111278</v>
      </c>
      <c r="X289" s="96">
        <f t="shared" si="35"/>
        <v>2.1912199254853739E-2</v>
      </c>
      <c r="Y289" s="97" t="s">
        <v>194</v>
      </c>
      <c r="Z289" s="97" t="s">
        <v>194</v>
      </c>
      <c r="AA289" s="97" t="s">
        <v>195</v>
      </c>
      <c r="AB289" s="97" t="s">
        <v>194</v>
      </c>
      <c r="AC289" s="97" t="s">
        <v>194</v>
      </c>
      <c r="AD289" s="97" t="s">
        <v>195</v>
      </c>
    </row>
    <row r="290" spans="1:30">
      <c r="B290" t="s">
        <v>190</v>
      </c>
      <c r="C290" s="93">
        <v>214</v>
      </c>
      <c r="D290" t="s">
        <v>163</v>
      </c>
      <c r="E290" t="s">
        <v>105</v>
      </c>
      <c r="F290" s="98">
        <v>2</v>
      </c>
      <c r="G290" s="95">
        <v>42769</v>
      </c>
      <c r="H290" t="s">
        <v>622</v>
      </c>
      <c r="I290" t="s">
        <v>623</v>
      </c>
      <c r="J290">
        <v>2.1040000000000001</v>
      </c>
      <c r="K290">
        <v>2.2719999999999998</v>
      </c>
      <c r="L290" s="96">
        <f t="shared" si="29"/>
        <v>1.8542000000000001</v>
      </c>
      <c r="M290" s="96">
        <f t="shared" si="27"/>
        <v>2.0221999999999998</v>
      </c>
      <c r="N290" s="95">
        <v>42814</v>
      </c>
      <c r="O290" s="96">
        <v>0.69730000000000003</v>
      </c>
      <c r="P290" s="96">
        <v>1.5481</v>
      </c>
      <c r="Q290" s="96">
        <f t="shared" si="30"/>
        <v>0.54669999999999996</v>
      </c>
      <c r="R290" s="96">
        <f t="shared" si="30"/>
        <v>1.3975</v>
      </c>
      <c r="S290" s="96">
        <f t="shared" si="31"/>
        <v>0.70515586236651928</v>
      </c>
      <c r="T290" s="96">
        <f t="shared" si="32"/>
        <v>0.46228745371296753</v>
      </c>
      <c r="U290" s="96">
        <f t="shared" si="33"/>
        <v>0.69107902284640499</v>
      </c>
      <c r="V290">
        <f t="shared" si="28"/>
        <v>45</v>
      </c>
      <c r="W290" s="96">
        <f t="shared" si="34"/>
        <v>0.16252272878085594</v>
      </c>
      <c r="X290" s="96">
        <f t="shared" si="35"/>
        <v>2.4519034730028141E-2</v>
      </c>
      <c r="Y290" s="97" t="s">
        <v>194</v>
      </c>
      <c r="Z290" s="97" t="s">
        <v>194</v>
      </c>
      <c r="AA290" s="97" t="s">
        <v>195</v>
      </c>
      <c r="AB290" s="97" t="s">
        <v>194</v>
      </c>
      <c r="AC290" s="97" t="s">
        <v>194</v>
      </c>
      <c r="AD290" s="97" t="s">
        <v>195</v>
      </c>
    </row>
    <row r="291" spans="1:30">
      <c r="B291" t="s">
        <v>190</v>
      </c>
      <c r="C291" s="93">
        <v>216</v>
      </c>
      <c r="D291" t="s">
        <v>164</v>
      </c>
      <c r="E291" t="s">
        <v>105</v>
      </c>
      <c r="F291" s="98">
        <v>4</v>
      </c>
      <c r="G291" s="95">
        <v>42769</v>
      </c>
      <c r="H291" t="s">
        <v>624</v>
      </c>
      <c r="I291" t="s">
        <v>625</v>
      </c>
      <c r="J291">
        <v>2.0190000000000001</v>
      </c>
      <c r="K291">
        <v>2.1680000000000001</v>
      </c>
      <c r="L291" s="96">
        <f t="shared" si="29"/>
        <v>1.7692000000000001</v>
      </c>
      <c r="M291" s="96">
        <f t="shared" si="27"/>
        <v>1.9182000000000001</v>
      </c>
      <c r="N291" s="95">
        <v>42814</v>
      </c>
      <c r="O291" s="96">
        <v>0.88700000000000001</v>
      </c>
      <c r="P291" s="96">
        <v>1.5349999999999999</v>
      </c>
      <c r="Q291" s="96">
        <f t="shared" si="30"/>
        <v>0.73639999999999994</v>
      </c>
      <c r="R291" s="96">
        <f t="shared" si="30"/>
        <v>1.3843999999999999</v>
      </c>
      <c r="S291" s="96">
        <f t="shared" si="31"/>
        <v>0.58376667420302963</v>
      </c>
      <c r="T291" s="96">
        <f t="shared" si="32"/>
        <v>0.38270689330174867</v>
      </c>
      <c r="U291" s="96">
        <f t="shared" si="33"/>
        <v>0.72171827755187146</v>
      </c>
      <c r="V291">
        <f t="shared" si="28"/>
        <v>45</v>
      </c>
      <c r="W291" s="96">
        <f t="shared" si="34"/>
        <v>0.30669041068523795</v>
      </c>
      <c r="X291" s="96">
        <f t="shared" si="35"/>
        <v>2.8862192400802955E-2</v>
      </c>
      <c r="Y291" s="97" t="s">
        <v>194</v>
      </c>
      <c r="Z291" s="97" t="s">
        <v>194</v>
      </c>
      <c r="AA291" s="97" t="s">
        <v>195</v>
      </c>
      <c r="AB291" s="97" t="s">
        <v>195</v>
      </c>
      <c r="AC291" s="97" t="s">
        <v>195</v>
      </c>
      <c r="AD291" s="97" t="s">
        <v>195</v>
      </c>
    </row>
    <row r="292" spans="1:30">
      <c r="B292" t="s">
        <v>190</v>
      </c>
      <c r="C292" s="93">
        <v>217</v>
      </c>
      <c r="D292" t="s">
        <v>165</v>
      </c>
      <c r="E292" t="s">
        <v>105</v>
      </c>
      <c r="F292" s="98">
        <v>1</v>
      </c>
      <c r="G292" s="95">
        <v>42769</v>
      </c>
      <c r="H292" t="s">
        <v>626</v>
      </c>
      <c r="I292" t="s">
        <v>627</v>
      </c>
      <c r="J292">
        <v>1.9530000000000001</v>
      </c>
      <c r="K292">
        <v>2.19</v>
      </c>
      <c r="L292" s="96">
        <f t="shared" si="29"/>
        <v>1.7032</v>
      </c>
      <c r="M292" s="96">
        <f t="shared" si="27"/>
        <v>1.9401999999999999</v>
      </c>
      <c r="N292" s="95">
        <v>42814</v>
      </c>
      <c r="O292" s="96">
        <v>0.78100000000000003</v>
      </c>
      <c r="P292" s="96">
        <v>1.38</v>
      </c>
      <c r="Q292" s="96">
        <f t="shared" si="30"/>
        <v>0.63040000000000007</v>
      </c>
      <c r="R292" s="96">
        <f t="shared" si="30"/>
        <v>1.2293999999999998</v>
      </c>
      <c r="S292" s="96">
        <f t="shared" si="31"/>
        <v>0.62987317989666503</v>
      </c>
      <c r="T292" s="96">
        <f t="shared" si="32"/>
        <v>0.41293348610802749</v>
      </c>
      <c r="U292" s="96">
        <f t="shared" si="33"/>
        <v>0.63364601587465208</v>
      </c>
      <c r="V292">
        <f t="shared" si="28"/>
        <v>45</v>
      </c>
      <c r="W292" s="96">
        <f t="shared" si="34"/>
        <v>0.25193209038400821</v>
      </c>
      <c r="X292" s="96">
        <f t="shared" si="35"/>
        <v>4.8491687925816034E-2</v>
      </c>
      <c r="Y292" s="97" t="s">
        <v>194</v>
      </c>
      <c r="Z292" s="97" t="s">
        <v>194</v>
      </c>
      <c r="AA292" s="97" t="s">
        <v>195</v>
      </c>
      <c r="AB292" s="97" t="s">
        <v>194</v>
      </c>
      <c r="AC292" s="97" t="s">
        <v>194</v>
      </c>
      <c r="AD292" s="97" t="s">
        <v>195</v>
      </c>
    </row>
    <row r="293" spans="1:30">
      <c r="B293" t="s">
        <v>190</v>
      </c>
      <c r="C293" s="93">
        <v>218</v>
      </c>
      <c r="D293" t="s">
        <v>166</v>
      </c>
      <c r="E293" t="s">
        <v>105</v>
      </c>
      <c r="F293" s="98">
        <v>2</v>
      </c>
      <c r="G293" s="95">
        <v>42769</v>
      </c>
      <c r="H293" t="s">
        <v>628</v>
      </c>
      <c r="I293" t="s">
        <v>629</v>
      </c>
      <c r="J293">
        <v>2.0539999999999998</v>
      </c>
      <c r="K293">
        <v>2.2290000000000001</v>
      </c>
      <c r="L293" s="96">
        <f t="shared" si="29"/>
        <v>1.8041999999999998</v>
      </c>
      <c r="M293" s="96">
        <f t="shared" si="27"/>
        <v>1.9792000000000001</v>
      </c>
      <c r="N293" s="95">
        <v>42814</v>
      </c>
      <c r="O293" s="96">
        <v>0.75700000000000001</v>
      </c>
      <c r="P293" s="96">
        <v>1.3831</v>
      </c>
      <c r="Q293" s="96">
        <f t="shared" si="30"/>
        <v>0.60640000000000005</v>
      </c>
      <c r="R293" s="96">
        <f t="shared" si="30"/>
        <v>1.2324999999999999</v>
      </c>
      <c r="S293" s="96">
        <f t="shared" si="31"/>
        <v>0.6638953552821194</v>
      </c>
      <c r="T293" s="96">
        <f t="shared" si="32"/>
        <v>0.43523781011369356</v>
      </c>
      <c r="U293" s="96">
        <f t="shared" si="33"/>
        <v>0.62272635408245747</v>
      </c>
      <c r="V293">
        <f t="shared" si="28"/>
        <v>45</v>
      </c>
      <c r="W293" s="96">
        <f t="shared" si="34"/>
        <v>0.21152570631577261</v>
      </c>
      <c r="X293" s="96">
        <f t="shared" si="35"/>
        <v>4.4801502460415525E-2</v>
      </c>
      <c r="Y293" s="97" t="s">
        <v>194</v>
      </c>
      <c r="Z293" s="97" t="s">
        <v>194</v>
      </c>
      <c r="AA293" s="97" t="s">
        <v>195</v>
      </c>
      <c r="AB293" s="97" t="s">
        <v>194</v>
      </c>
      <c r="AC293" s="97" t="s">
        <v>194</v>
      </c>
      <c r="AD293" s="97" t="s">
        <v>195</v>
      </c>
    </row>
    <row r="294" spans="1:30">
      <c r="B294" t="s">
        <v>190</v>
      </c>
      <c r="C294" s="94">
        <v>219</v>
      </c>
      <c r="D294" t="s">
        <v>167</v>
      </c>
      <c r="E294" t="s">
        <v>105</v>
      </c>
      <c r="F294" s="98">
        <v>3</v>
      </c>
      <c r="G294" s="99">
        <v>42769</v>
      </c>
      <c r="H294" s="100" t="s">
        <v>630</v>
      </c>
      <c r="I294" s="100" t="s">
        <v>631</v>
      </c>
      <c r="J294">
        <v>2.0270000000000001</v>
      </c>
      <c r="K294">
        <v>2.2160000000000002</v>
      </c>
      <c r="L294" s="96">
        <f t="shared" si="29"/>
        <v>1.7772000000000001</v>
      </c>
      <c r="M294" s="96">
        <f t="shared" si="27"/>
        <v>1.9662000000000002</v>
      </c>
      <c r="N294" s="95">
        <v>42813</v>
      </c>
      <c r="O294" s="96">
        <v>0.70650000000000002</v>
      </c>
      <c r="P294" s="96">
        <v>1.4293</v>
      </c>
      <c r="Q294" s="96">
        <f t="shared" si="30"/>
        <v>0.55590000000000006</v>
      </c>
      <c r="R294" s="96">
        <f t="shared" si="30"/>
        <v>1.2786999999999999</v>
      </c>
      <c r="S294" s="96">
        <f t="shared" si="31"/>
        <v>0.6872045914922349</v>
      </c>
      <c r="T294" s="96">
        <f t="shared" si="32"/>
        <v>0.4505189245887336</v>
      </c>
      <c r="U294" s="96">
        <f t="shared" si="33"/>
        <v>0.65034075882412767</v>
      </c>
      <c r="V294">
        <f t="shared" si="28"/>
        <v>44</v>
      </c>
      <c r="W294" s="96">
        <f t="shared" si="34"/>
        <v>0.18384252791896094</v>
      </c>
      <c r="X294" s="96">
        <f t="shared" si="35"/>
        <v>3.4015222871945167E-2</v>
      </c>
      <c r="Y294" s="97" t="s">
        <v>194</v>
      </c>
      <c r="Z294" s="97" t="s">
        <v>194</v>
      </c>
      <c r="AA294" s="97" t="s">
        <v>195</v>
      </c>
      <c r="AB294" s="97" t="s">
        <v>194</v>
      </c>
      <c r="AC294" s="97" t="s">
        <v>195</v>
      </c>
      <c r="AD294" s="97" t="s">
        <v>195</v>
      </c>
    </row>
    <row r="295" spans="1:30" ht="15" thickBot="1">
      <c r="A295" s="101"/>
      <c r="B295" s="101" t="s">
        <v>190</v>
      </c>
      <c r="C295" s="102">
        <v>220</v>
      </c>
      <c r="D295" s="101" t="s">
        <v>168</v>
      </c>
      <c r="E295" s="101" t="s">
        <v>105</v>
      </c>
      <c r="F295" s="103">
        <v>4</v>
      </c>
      <c r="G295" s="104">
        <v>42769</v>
      </c>
      <c r="H295" s="101" t="s">
        <v>632</v>
      </c>
      <c r="I295" s="101" t="s">
        <v>633</v>
      </c>
      <c r="J295" s="101">
        <v>1.9510000000000001</v>
      </c>
      <c r="K295" s="101">
        <v>2.2639999999999998</v>
      </c>
      <c r="L295" s="105">
        <f t="shared" si="29"/>
        <v>1.7012</v>
      </c>
      <c r="M295" s="105">
        <f t="shared" si="27"/>
        <v>2.0141999999999998</v>
      </c>
      <c r="N295" s="104">
        <v>42813</v>
      </c>
      <c r="O295" s="105">
        <v>0.6169</v>
      </c>
      <c r="P295" s="105">
        <v>1.5303</v>
      </c>
      <c r="Q295" s="105">
        <f t="shared" si="30"/>
        <v>0.46629999999999999</v>
      </c>
      <c r="R295" s="105">
        <f t="shared" si="30"/>
        <v>1.3796999999999999</v>
      </c>
      <c r="S295" s="105">
        <f t="shared" si="31"/>
        <v>0.72589936515400888</v>
      </c>
      <c r="T295" s="105">
        <f t="shared" si="32"/>
        <v>0.47588651967341206</v>
      </c>
      <c r="U295" s="105">
        <f t="shared" si="33"/>
        <v>0.68498659517426275</v>
      </c>
      <c r="V295" s="101">
        <f t="shared" si="28"/>
        <v>44</v>
      </c>
      <c r="W295" s="105">
        <f t="shared" si="34"/>
        <v>0.13788673972207965</v>
      </c>
      <c r="X295" s="105">
        <f t="shared" si="35"/>
        <v>2.4649169864366868E-2</v>
      </c>
      <c r="Y295" s="97" t="s">
        <v>194</v>
      </c>
      <c r="Z295" s="97" t="s">
        <v>194</v>
      </c>
      <c r="AA295" s="97" t="s">
        <v>195</v>
      </c>
      <c r="AB295" s="97" t="s">
        <v>194</v>
      </c>
      <c r="AC295" s="97" t="s">
        <v>194</v>
      </c>
      <c r="AD295" s="97" t="s">
        <v>195</v>
      </c>
    </row>
    <row r="296" spans="1:30">
      <c r="A296" s="100"/>
      <c r="B296" s="100" t="s">
        <v>190</v>
      </c>
      <c r="C296" s="94">
        <v>1</v>
      </c>
      <c r="D296" s="100" t="s">
        <v>61</v>
      </c>
      <c r="E296" s="100" t="s">
        <v>107</v>
      </c>
      <c r="F296" s="94">
        <v>1</v>
      </c>
      <c r="G296" s="99">
        <v>42766</v>
      </c>
      <c r="H296" s="100" t="s">
        <v>634</v>
      </c>
      <c r="I296" s="100" t="s">
        <v>635</v>
      </c>
      <c r="J296">
        <v>2.15</v>
      </c>
      <c r="K296">
        <v>2.1760000000000002</v>
      </c>
      <c r="L296" s="106">
        <f t="shared" si="29"/>
        <v>1.9001999999999999</v>
      </c>
      <c r="M296" s="106">
        <f t="shared" si="27"/>
        <v>1.9262000000000001</v>
      </c>
      <c r="N296" s="99">
        <v>42818</v>
      </c>
      <c r="O296" s="96">
        <v>0.47</v>
      </c>
      <c r="P296" s="96">
        <v>1.4104000000000001</v>
      </c>
      <c r="Q296" s="96">
        <f t="shared" si="30"/>
        <v>0.31939999999999996</v>
      </c>
      <c r="R296" s="96">
        <f t="shared" si="30"/>
        <v>1.2598</v>
      </c>
      <c r="S296" s="96">
        <f t="shared" si="31"/>
        <v>0.83191243027049788</v>
      </c>
      <c r="T296" s="96">
        <f t="shared" si="32"/>
        <v>0.54538677138873504</v>
      </c>
      <c r="U296" s="96">
        <f t="shared" si="33"/>
        <v>0.65403384902917661</v>
      </c>
      <c r="V296">
        <f t="shared" si="28"/>
        <v>52</v>
      </c>
      <c r="W296" s="96">
        <f t="shared" si="34"/>
        <v>1.1980486614610597E-2</v>
      </c>
      <c r="X296" s="96">
        <f t="shared" si="35"/>
        <v>1.9347672129428277E-2</v>
      </c>
      <c r="Y296" s="97" t="s">
        <v>194</v>
      </c>
      <c r="Z296" s="97" t="s">
        <v>194</v>
      </c>
      <c r="AA296" s="97" t="s">
        <v>194</v>
      </c>
      <c r="AB296" s="97" t="s">
        <v>194</v>
      </c>
      <c r="AC296" s="97" t="s">
        <v>195</v>
      </c>
      <c r="AD296" s="97" t="s">
        <v>194</v>
      </c>
    </row>
    <row r="297" spans="1:30">
      <c r="B297" t="s">
        <v>190</v>
      </c>
      <c r="C297" s="94">
        <v>2</v>
      </c>
      <c r="D297" t="s">
        <v>61</v>
      </c>
      <c r="E297" t="s">
        <v>107</v>
      </c>
      <c r="F297" s="94">
        <v>2</v>
      </c>
      <c r="G297" s="99">
        <v>42766</v>
      </c>
      <c r="H297" s="100" t="s">
        <v>636</v>
      </c>
      <c r="I297" s="100" t="s">
        <v>637</v>
      </c>
      <c r="J297">
        <v>1.841</v>
      </c>
      <c r="K297">
        <v>2.1859999999999999</v>
      </c>
      <c r="L297" s="96">
        <f t="shared" si="29"/>
        <v>1.5911999999999999</v>
      </c>
      <c r="M297" s="96">
        <f t="shared" si="27"/>
        <v>1.9361999999999999</v>
      </c>
      <c r="N297" s="95">
        <v>42818</v>
      </c>
      <c r="O297" s="96">
        <v>0.57869999999999999</v>
      </c>
      <c r="P297" s="96">
        <v>1.3275999999999999</v>
      </c>
      <c r="Q297" s="96">
        <f t="shared" si="30"/>
        <v>0.42809999999999998</v>
      </c>
      <c r="R297" s="96">
        <f t="shared" si="30"/>
        <v>1.1769999999999998</v>
      </c>
      <c r="S297" s="96">
        <f t="shared" si="31"/>
        <v>0.73095776772247367</v>
      </c>
      <c r="T297" s="96">
        <f t="shared" si="32"/>
        <v>0.4792027170817168</v>
      </c>
      <c r="U297" s="96">
        <f t="shared" si="33"/>
        <v>0.60789174672038004</v>
      </c>
      <c r="V297">
        <f t="shared" si="28"/>
        <v>52</v>
      </c>
      <c r="W297" s="96">
        <f t="shared" si="34"/>
        <v>0.13187913572152765</v>
      </c>
      <c r="X297" s="96">
        <f t="shared" si="35"/>
        <v>3.2790969161218611E-2</v>
      </c>
      <c r="Y297" s="97" t="s">
        <v>194</v>
      </c>
      <c r="Z297" s="97" t="s">
        <v>194</v>
      </c>
      <c r="AA297" s="97" t="s">
        <v>194</v>
      </c>
      <c r="AB297" s="97" t="s">
        <v>194</v>
      </c>
      <c r="AC297" s="97" t="s">
        <v>194</v>
      </c>
      <c r="AD297" s="97" t="s">
        <v>194</v>
      </c>
    </row>
    <row r="298" spans="1:30">
      <c r="B298" t="s">
        <v>190</v>
      </c>
      <c r="C298" s="93">
        <v>3</v>
      </c>
      <c r="D298" t="s">
        <v>61</v>
      </c>
      <c r="E298" t="s">
        <v>107</v>
      </c>
      <c r="F298" s="94">
        <v>3</v>
      </c>
      <c r="G298" s="95">
        <v>42766</v>
      </c>
      <c r="H298" s="100" t="s">
        <v>638</v>
      </c>
      <c r="I298" t="s">
        <v>639</v>
      </c>
      <c r="J298">
        <v>2.0630000000000002</v>
      </c>
      <c r="K298">
        <v>2.1520000000000001</v>
      </c>
      <c r="L298" s="96">
        <f t="shared" si="29"/>
        <v>1.8132000000000001</v>
      </c>
      <c r="M298" s="96">
        <f t="shared" si="27"/>
        <v>1.9022000000000001</v>
      </c>
      <c r="N298" s="95">
        <v>42819</v>
      </c>
      <c r="O298" s="96" t="s">
        <v>193</v>
      </c>
      <c r="P298" s="96" t="s">
        <v>193</v>
      </c>
      <c r="Q298" s="96" t="str">
        <f t="shared" si="30"/>
        <v/>
      </c>
      <c r="R298" s="96" t="str">
        <f t="shared" si="30"/>
        <v/>
      </c>
      <c r="S298" s="96" t="str">
        <f t="shared" si="31"/>
        <v/>
      </c>
      <c r="T298" s="96" t="str">
        <f t="shared" si="32"/>
        <v/>
      </c>
      <c r="U298" s="96" t="str">
        <f t="shared" si="33"/>
        <v/>
      </c>
      <c r="V298">
        <f t="shared" si="28"/>
        <v>53</v>
      </c>
      <c r="W298" s="96" t="str">
        <f t="shared" si="34"/>
        <v/>
      </c>
      <c r="X298" s="96" t="str">
        <f t="shared" si="35"/>
        <v/>
      </c>
      <c r="Y298" s="97" t="s">
        <v>194</v>
      </c>
      <c r="Z298" s="97" t="s">
        <v>194</v>
      </c>
      <c r="AA298" s="97" t="s">
        <v>194</v>
      </c>
      <c r="AB298" s="97" t="s">
        <v>194</v>
      </c>
      <c r="AC298" s="97" t="s">
        <v>194</v>
      </c>
      <c r="AD298" s="97" t="s">
        <v>194</v>
      </c>
    </row>
    <row r="299" spans="1:30">
      <c r="B299" t="s">
        <v>190</v>
      </c>
      <c r="C299" s="93">
        <v>4</v>
      </c>
      <c r="D299" t="s">
        <v>61</v>
      </c>
      <c r="E299" t="s">
        <v>107</v>
      </c>
      <c r="F299" s="98">
        <v>4</v>
      </c>
      <c r="G299" s="95">
        <v>42766</v>
      </c>
      <c r="H299" s="100" t="s">
        <v>640</v>
      </c>
      <c r="I299" t="s">
        <v>641</v>
      </c>
      <c r="J299">
        <v>2.036</v>
      </c>
      <c r="K299">
        <v>2.169</v>
      </c>
      <c r="L299" s="96">
        <f t="shared" si="29"/>
        <v>1.7862</v>
      </c>
      <c r="M299" s="96">
        <f t="shared" si="27"/>
        <v>1.9192</v>
      </c>
      <c r="N299" s="95">
        <v>42818</v>
      </c>
      <c r="O299" s="96">
        <v>0.55969999999999998</v>
      </c>
      <c r="P299" s="96">
        <v>1.3392999999999999</v>
      </c>
      <c r="Q299" s="96">
        <f t="shared" si="30"/>
        <v>0.40909999999999996</v>
      </c>
      <c r="R299" s="96">
        <f t="shared" si="30"/>
        <v>1.1886999999999999</v>
      </c>
      <c r="S299" s="96">
        <f t="shared" si="31"/>
        <v>0.77096629716717058</v>
      </c>
      <c r="T299" s="96">
        <f t="shared" si="32"/>
        <v>0.50543158674142308</v>
      </c>
      <c r="U299" s="96">
        <f t="shared" si="33"/>
        <v>0.61937265527303031</v>
      </c>
      <c r="V299">
        <f t="shared" si="28"/>
        <v>52</v>
      </c>
      <c r="W299" s="96">
        <f t="shared" si="34"/>
        <v>8.4363067497422062E-2</v>
      </c>
      <c r="X299" s="96">
        <f t="shared" si="35"/>
        <v>2.6897427800809795E-2</v>
      </c>
      <c r="Y299" s="97" t="s">
        <v>194</v>
      </c>
      <c r="Z299" s="97" t="s">
        <v>194</v>
      </c>
      <c r="AA299" s="97" t="s">
        <v>194</v>
      </c>
      <c r="AB299" s="97" t="s">
        <v>194</v>
      </c>
      <c r="AC299" s="97" t="s">
        <v>194</v>
      </c>
      <c r="AD299" s="97" t="s">
        <v>195</v>
      </c>
    </row>
    <row r="300" spans="1:30">
      <c r="B300" t="s">
        <v>190</v>
      </c>
      <c r="C300" s="93">
        <v>5</v>
      </c>
      <c r="D300" t="s">
        <v>61</v>
      </c>
      <c r="E300" t="s">
        <v>107</v>
      </c>
      <c r="F300" s="98">
        <v>5</v>
      </c>
      <c r="G300" s="95">
        <v>42766</v>
      </c>
      <c r="H300" s="100" t="s">
        <v>642</v>
      </c>
      <c r="I300" t="s">
        <v>643</v>
      </c>
      <c r="J300">
        <v>1.9830000000000001</v>
      </c>
      <c r="K300">
        <v>2.12</v>
      </c>
      <c r="L300" s="96">
        <f t="shared" si="29"/>
        <v>1.7332000000000001</v>
      </c>
      <c r="M300" s="96">
        <f t="shared" si="27"/>
        <v>1.8702000000000001</v>
      </c>
      <c r="N300" s="95">
        <v>42818</v>
      </c>
      <c r="O300" s="96">
        <v>0.41870000000000002</v>
      </c>
      <c r="P300" s="96">
        <v>1.2627999999999999</v>
      </c>
      <c r="Q300" s="96">
        <f t="shared" si="30"/>
        <v>0.2681</v>
      </c>
      <c r="R300" s="96">
        <f t="shared" si="30"/>
        <v>1.1121999999999999</v>
      </c>
      <c r="S300" s="96">
        <f t="shared" si="31"/>
        <v>0.84531502423263327</v>
      </c>
      <c r="T300" s="96">
        <f t="shared" si="32"/>
        <v>0.55417327004324657</v>
      </c>
      <c r="U300" s="96">
        <f t="shared" si="33"/>
        <v>0.59469575446476297</v>
      </c>
      <c r="V300">
        <f t="shared" si="28"/>
        <v>52</v>
      </c>
      <c r="W300" s="96">
        <f t="shared" si="34"/>
        <v>-3.9370834116785325E-3</v>
      </c>
      <c r="X300" s="96">
        <f t="shared" si="35"/>
        <v>2.5277125200655833E-2</v>
      </c>
      <c r="Y300" s="97" t="s">
        <v>194</v>
      </c>
      <c r="Z300" s="97" t="s">
        <v>194</v>
      </c>
      <c r="AA300" s="97" t="s">
        <v>194</v>
      </c>
      <c r="AB300" s="97" t="s">
        <v>194</v>
      </c>
      <c r="AC300" s="97" t="s">
        <v>194</v>
      </c>
      <c r="AD300" s="97" t="s">
        <v>194</v>
      </c>
    </row>
    <row r="301" spans="1:30">
      <c r="B301" t="s">
        <v>190</v>
      </c>
      <c r="C301" s="93">
        <v>6</v>
      </c>
      <c r="D301" t="s">
        <v>61</v>
      </c>
      <c r="E301" t="s">
        <v>107</v>
      </c>
      <c r="F301" s="98">
        <v>6</v>
      </c>
      <c r="G301" s="95">
        <v>42766</v>
      </c>
      <c r="H301" s="100" t="s">
        <v>644</v>
      </c>
      <c r="I301" t="s">
        <v>645</v>
      </c>
      <c r="J301">
        <v>2.02</v>
      </c>
      <c r="K301">
        <v>2.2029999999999998</v>
      </c>
      <c r="L301" s="96">
        <f t="shared" si="29"/>
        <v>1.7702</v>
      </c>
      <c r="M301" s="96">
        <f t="shared" si="27"/>
        <v>1.9531999999999998</v>
      </c>
      <c r="N301" s="95">
        <v>42818</v>
      </c>
      <c r="O301" s="96">
        <v>0.60129999999999995</v>
      </c>
      <c r="P301" s="96">
        <v>1.4990000000000001</v>
      </c>
      <c r="Q301" s="96">
        <f t="shared" si="30"/>
        <v>0.45069999999999993</v>
      </c>
      <c r="R301" s="96">
        <f t="shared" si="30"/>
        <v>1.3484</v>
      </c>
      <c r="S301" s="96">
        <f t="shared" si="31"/>
        <v>0.74539600045192644</v>
      </c>
      <c r="T301" s="96">
        <f t="shared" si="32"/>
        <v>0.48866816181646494</v>
      </c>
      <c r="U301" s="96">
        <f t="shared" si="33"/>
        <v>0.69035429039524887</v>
      </c>
      <c r="V301">
        <f t="shared" si="28"/>
        <v>52</v>
      </c>
      <c r="W301" s="96">
        <f t="shared" si="34"/>
        <v>0.11473159091220131</v>
      </c>
      <c r="X301" s="96">
        <f t="shared" si="35"/>
        <v>1.9311008155774044E-2</v>
      </c>
      <c r="Y301" s="97" t="s">
        <v>194</v>
      </c>
      <c r="Z301" s="97" t="s">
        <v>194</v>
      </c>
      <c r="AA301" s="97" t="s">
        <v>195</v>
      </c>
      <c r="AB301" s="97" t="s">
        <v>194</v>
      </c>
      <c r="AC301" s="97" t="s">
        <v>194</v>
      </c>
      <c r="AD301" s="97" t="s">
        <v>195</v>
      </c>
    </row>
    <row r="302" spans="1:30">
      <c r="B302" t="s">
        <v>190</v>
      </c>
      <c r="C302" s="93">
        <v>7</v>
      </c>
      <c r="D302" t="s">
        <v>61</v>
      </c>
      <c r="E302" t="s">
        <v>107</v>
      </c>
      <c r="F302" s="98">
        <v>7</v>
      </c>
      <c r="G302" s="95">
        <v>42766</v>
      </c>
      <c r="H302" s="100" t="s">
        <v>646</v>
      </c>
      <c r="I302" t="s">
        <v>647</v>
      </c>
      <c r="J302">
        <v>2.09</v>
      </c>
      <c r="K302">
        <v>2.19</v>
      </c>
      <c r="L302" s="96">
        <f t="shared" si="29"/>
        <v>1.8401999999999998</v>
      </c>
      <c r="M302" s="96">
        <f t="shared" si="27"/>
        <v>1.9401999999999999</v>
      </c>
      <c r="N302" s="95">
        <v>42818</v>
      </c>
      <c r="O302" s="96">
        <v>0.56399999999999995</v>
      </c>
      <c r="P302" s="96">
        <v>1.518</v>
      </c>
      <c r="Q302" s="96">
        <f t="shared" si="30"/>
        <v>0.41339999999999993</v>
      </c>
      <c r="R302" s="96">
        <f t="shared" si="30"/>
        <v>1.3673999999999999</v>
      </c>
      <c r="S302" s="96">
        <f t="shared" si="31"/>
        <v>0.77535050537985006</v>
      </c>
      <c r="T302" s="96">
        <f t="shared" si="32"/>
        <v>0.50830579450080438</v>
      </c>
      <c r="U302" s="96">
        <f t="shared" si="33"/>
        <v>0.70477270384496449</v>
      </c>
      <c r="V302">
        <f t="shared" si="28"/>
        <v>52</v>
      </c>
      <c r="W302" s="96">
        <f t="shared" si="34"/>
        <v>7.9156169382600838E-2</v>
      </c>
      <c r="X302" s="96">
        <f t="shared" si="35"/>
        <v>1.6719665182738073E-2</v>
      </c>
      <c r="Y302" s="97" t="s">
        <v>194</v>
      </c>
      <c r="Z302" s="97" t="s">
        <v>194</v>
      </c>
      <c r="AA302" s="97" t="s">
        <v>195</v>
      </c>
      <c r="AB302" s="97" t="s">
        <v>194</v>
      </c>
      <c r="AC302" s="97" t="s">
        <v>194</v>
      </c>
      <c r="AD302" s="97" t="s">
        <v>194</v>
      </c>
    </row>
    <row r="303" spans="1:30">
      <c r="B303" t="s">
        <v>190</v>
      </c>
      <c r="C303" s="93">
        <v>8</v>
      </c>
      <c r="D303" t="s">
        <v>61</v>
      </c>
      <c r="E303" t="s">
        <v>107</v>
      </c>
      <c r="F303" s="98">
        <v>8</v>
      </c>
      <c r="G303" s="95">
        <v>42766</v>
      </c>
      <c r="H303" s="100" t="s">
        <v>648</v>
      </c>
      <c r="I303" t="s">
        <v>649</v>
      </c>
      <c r="J303">
        <v>1.9159999999999999</v>
      </c>
      <c r="K303">
        <v>2.1509999999999998</v>
      </c>
      <c r="L303" s="96">
        <f t="shared" si="29"/>
        <v>1.6661999999999999</v>
      </c>
      <c r="M303" s="96">
        <f t="shared" si="27"/>
        <v>1.9011999999999998</v>
      </c>
      <c r="N303" s="95">
        <v>42818</v>
      </c>
      <c r="O303" s="96">
        <v>0.59260000000000002</v>
      </c>
      <c r="P303" s="96">
        <v>1.4733000000000001</v>
      </c>
      <c r="Q303" s="96">
        <f t="shared" si="30"/>
        <v>0.442</v>
      </c>
      <c r="R303" s="96">
        <f t="shared" si="30"/>
        <v>1.3227</v>
      </c>
      <c r="S303" s="96">
        <f t="shared" si="31"/>
        <v>0.73472572320249663</v>
      </c>
      <c r="T303" s="96">
        <f t="shared" si="32"/>
        <v>0.48167292067432088</v>
      </c>
      <c r="U303" s="96">
        <f t="shared" si="33"/>
        <v>0.69571849358300031</v>
      </c>
      <c r="V303">
        <f t="shared" si="28"/>
        <v>52</v>
      </c>
      <c r="W303" s="96">
        <f t="shared" si="34"/>
        <v>0.12740412921318689</v>
      </c>
      <c r="X303" s="96">
        <f t="shared" si="35"/>
        <v>1.9209742785314624E-2</v>
      </c>
      <c r="Y303" s="97" t="s">
        <v>194</v>
      </c>
      <c r="Z303" s="97" t="s">
        <v>194</v>
      </c>
      <c r="AA303" s="97" t="s">
        <v>194</v>
      </c>
      <c r="AB303" s="97" t="s">
        <v>194</v>
      </c>
      <c r="AC303" s="97" t="s">
        <v>194</v>
      </c>
      <c r="AD303" s="97" t="s">
        <v>195</v>
      </c>
    </row>
    <row r="304" spans="1:30">
      <c r="B304" t="s">
        <v>190</v>
      </c>
      <c r="C304" s="93">
        <v>9</v>
      </c>
      <c r="D304" t="s">
        <v>69</v>
      </c>
      <c r="E304" t="s">
        <v>107</v>
      </c>
      <c r="F304" s="94">
        <v>1</v>
      </c>
      <c r="G304" s="95">
        <v>42766</v>
      </c>
      <c r="H304" s="100" t="s">
        <v>650</v>
      </c>
      <c r="I304" t="s">
        <v>651</v>
      </c>
      <c r="J304">
        <v>2.121</v>
      </c>
      <c r="K304">
        <v>2.3039999999999998</v>
      </c>
      <c r="L304" s="96">
        <f t="shared" si="29"/>
        <v>1.8712</v>
      </c>
      <c r="M304" s="96">
        <f t="shared" si="27"/>
        <v>2.0541999999999998</v>
      </c>
      <c r="N304" s="95">
        <v>42818</v>
      </c>
      <c r="O304" s="96">
        <v>0.66479999999999995</v>
      </c>
      <c r="P304" s="96">
        <v>1.5383</v>
      </c>
      <c r="Q304" s="96">
        <f t="shared" si="30"/>
        <v>0.51419999999999999</v>
      </c>
      <c r="R304" s="96">
        <f t="shared" si="30"/>
        <v>1.3876999999999999</v>
      </c>
      <c r="S304" s="96">
        <f t="shared" si="31"/>
        <v>0.72520307823856345</v>
      </c>
      <c r="T304" s="96">
        <f t="shared" si="32"/>
        <v>0.47543004654119603</v>
      </c>
      <c r="U304" s="96">
        <f t="shared" si="33"/>
        <v>0.67554279038068354</v>
      </c>
      <c r="V304">
        <f t="shared" si="28"/>
        <v>52</v>
      </c>
      <c r="W304" s="96">
        <f t="shared" si="34"/>
        <v>0.13871368380218119</v>
      </c>
      <c r="X304" s="96">
        <f t="shared" si="35"/>
        <v>2.2059996593908244E-2</v>
      </c>
      <c r="Y304" s="97" t="s">
        <v>194</v>
      </c>
      <c r="Z304" s="97" t="s">
        <v>194</v>
      </c>
      <c r="AA304" s="97" t="s">
        <v>194</v>
      </c>
      <c r="AB304" s="97" t="s">
        <v>195</v>
      </c>
      <c r="AC304" s="97" t="s">
        <v>195</v>
      </c>
      <c r="AD304" s="97" t="s">
        <v>194</v>
      </c>
    </row>
    <row r="305" spans="2:30">
      <c r="B305" t="s">
        <v>190</v>
      </c>
      <c r="C305" s="93">
        <v>10</v>
      </c>
      <c r="D305" t="s">
        <v>69</v>
      </c>
      <c r="E305" t="s">
        <v>107</v>
      </c>
      <c r="F305" s="94">
        <v>2</v>
      </c>
      <c r="G305" s="95">
        <v>42766</v>
      </c>
      <c r="H305" s="100" t="s">
        <v>652</v>
      </c>
      <c r="I305" t="s">
        <v>653</v>
      </c>
      <c r="J305">
        <v>1.921</v>
      </c>
      <c r="K305">
        <v>2.2050000000000001</v>
      </c>
      <c r="L305" s="96">
        <f t="shared" si="29"/>
        <v>1.6712</v>
      </c>
      <c r="M305" s="96">
        <f t="shared" si="27"/>
        <v>1.9552</v>
      </c>
      <c r="N305" s="95">
        <v>42818</v>
      </c>
      <c r="O305" s="96">
        <v>0.63539999999999996</v>
      </c>
      <c r="P305" s="96">
        <v>1.3853</v>
      </c>
      <c r="Q305" s="96">
        <f t="shared" si="30"/>
        <v>0.48479999999999995</v>
      </c>
      <c r="R305" s="96">
        <f t="shared" si="30"/>
        <v>1.2346999999999999</v>
      </c>
      <c r="S305" s="96">
        <f t="shared" si="31"/>
        <v>0.70990904739109628</v>
      </c>
      <c r="T305" s="96">
        <f t="shared" si="32"/>
        <v>0.46540355600936484</v>
      </c>
      <c r="U305" s="96">
        <f t="shared" si="33"/>
        <v>0.63149549918166936</v>
      </c>
      <c r="V305">
        <f t="shared" si="28"/>
        <v>52</v>
      </c>
      <c r="W305" s="96">
        <f t="shared" si="34"/>
        <v>0.15687761592506377</v>
      </c>
      <c r="X305" s="96">
        <f t="shared" si="35"/>
        <v>3.0177598521146373E-2</v>
      </c>
      <c r="Y305" s="97" t="s">
        <v>194</v>
      </c>
      <c r="Z305" s="97" t="s">
        <v>194</v>
      </c>
      <c r="AA305" s="97" t="s">
        <v>194</v>
      </c>
      <c r="AB305" s="97" t="s">
        <v>194</v>
      </c>
      <c r="AC305" s="97" t="s">
        <v>194</v>
      </c>
      <c r="AD305" s="97" t="s">
        <v>194</v>
      </c>
    </row>
    <row r="306" spans="2:30">
      <c r="B306" t="s">
        <v>190</v>
      </c>
      <c r="C306" s="93">
        <v>11</v>
      </c>
      <c r="D306" t="s">
        <v>69</v>
      </c>
      <c r="E306" t="s">
        <v>107</v>
      </c>
      <c r="F306" s="94">
        <v>3</v>
      </c>
      <c r="G306" s="95">
        <v>42766</v>
      </c>
      <c r="H306" s="100" t="s">
        <v>654</v>
      </c>
      <c r="I306" t="s">
        <v>655</v>
      </c>
      <c r="J306">
        <v>2.1419999999999999</v>
      </c>
      <c r="K306">
        <v>2.2679999999999998</v>
      </c>
      <c r="L306" s="96">
        <f t="shared" si="29"/>
        <v>1.8921999999999999</v>
      </c>
      <c r="M306" s="96">
        <f t="shared" si="27"/>
        <v>2.0181999999999998</v>
      </c>
      <c r="N306" s="95">
        <v>42818</v>
      </c>
      <c r="O306" s="96">
        <v>0.63119999999999998</v>
      </c>
      <c r="P306" s="96">
        <v>1.43</v>
      </c>
      <c r="Q306" s="96">
        <f t="shared" si="30"/>
        <v>0.48059999999999997</v>
      </c>
      <c r="R306" s="96">
        <f t="shared" si="30"/>
        <v>1.2793999999999999</v>
      </c>
      <c r="S306" s="96">
        <f t="shared" si="31"/>
        <v>0.74600993552478601</v>
      </c>
      <c r="T306" s="96">
        <f t="shared" si="32"/>
        <v>0.48907064656731819</v>
      </c>
      <c r="U306" s="96">
        <f t="shared" si="33"/>
        <v>0.63393122584481221</v>
      </c>
      <c r="V306">
        <f t="shared" si="28"/>
        <v>52</v>
      </c>
      <c r="W306" s="96">
        <f t="shared" si="34"/>
        <v>0.11400245187080049</v>
      </c>
      <c r="X306" s="96">
        <f t="shared" si="35"/>
        <v>2.6544372546697632E-2</v>
      </c>
      <c r="Y306" s="97" t="s">
        <v>194</v>
      </c>
      <c r="Z306" s="97" t="s">
        <v>194</v>
      </c>
      <c r="AA306" s="97" t="s">
        <v>194</v>
      </c>
      <c r="AB306" s="97" t="s">
        <v>194</v>
      </c>
      <c r="AC306" s="97" t="s">
        <v>194</v>
      </c>
      <c r="AD306" s="97" t="s">
        <v>194</v>
      </c>
    </row>
    <row r="307" spans="2:30">
      <c r="B307" t="s">
        <v>190</v>
      </c>
      <c r="C307" s="93">
        <v>12</v>
      </c>
      <c r="D307" t="s">
        <v>69</v>
      </c>
      <c r="E307" t="s">
        <v>107</v>
      </c>
      <c r="F307" s="98">
        <v>4</v>
      </c>
      <c r="G307" s="95">
        <v>42766</v>
      </c>
      <c r="H307" s="100" t="s">
        <v>656</v>
      </c>
      <c r="I307" t="s">
        <v>657</v>
      </c>
      <c r="J307">
        <v>1.91</v>
      </c>
      <c r="K307">
        <v>2.2610000000000001</v>
      </c>
      <c r="L307" s="96">
        <f t="shared" si="29"/>
        <v>1.6601999999999999</v>
      </c>
      <c r="M307" s="96">
        <f t="shared" si="27"/>
        <v>2.0112000000000001</v>
      </c>
      <c r="N307" s="95">
        <v>42818</v>
      </c>
      <c r="O307" s="96" t="s">
        <v>193</v>
      </c>
      <c r="P307" s="96" t="s">
        <v>193</v>
      </c>
      <c r="Q307" s="96" t="str">
        <f t="shared" si="30"/>
        <v/>
      </c>
      <c r="R307" s="96" t="str">
        <f t="shared" si="30"/>
        <v/>
      </c>
      <c r="S307" s="96" t="str">
        <f t="shared" si="31"/>
        <v/>
      </c>
      <c r="T307" s="96" t="str">
        <f t="shared" si="32"/>
        <v/>
      </c>
      <c r="U307" s="96" t="str">
        <f t="shared" si="33"/>
        <v/>
      </c>
      <c r="V307">
        <f t="shared" si="28"/>
        <v>52</v>
      </c>
      <c r="W307" s="96" t="str">
        <f t="shared" si="34"/>
        <v/>
      </c>
      <c r="X307" s="96" t="str">
        <f t="shared" si="35"/>
        <v/>
      </c>
      <c r="Y307" s="97" t="s">
        <v>194</v>
      </c>
      <c r="Z307" s="97" t="s">
        <v>194</v>
      </c>
      <c r="AA307" s="97" t="s">
        <v>194</v>
      </c>
      <c r="AB307" s="97" t="s">
        <v>194</v>
      </c>
      <c r="AC307" s="97" t="s">
        <v>194</v>
      </c>
      <c r="AD307" s="97" t="s">
        <v>194</v>
      </c>
    </row>
    <row r="308" spans="2:30">
      <c r="B308" t="s">
        <v>190</v>
      </c>
      <c r="C308" s="93">
        <v>13</v>
      </c>
      <c r="D308" t="s">
        <v>69</v>
      </c>
      <c r="E308" t="s">
        <v>107</v>
      </c>
      <c r="F308" s="98">
        <v>5</v>
      </c>
      <c r="G308" s="95">
        <v>42766</v>
      </c>
      <c r="H308" s="100" t="s">
        <v>658</v>
      </c>
      <c r="I308" t="s">
        <v>659</v>
      </c>
      <c r="J308">
        <v>2.0179999999999998</v>
      </c>
      <c r="K308">
        <v>2.242</v>
      </c>
      <c r="L308" s="96">
        <f t="shared" si="29"/>
        <v>1.7681999999999998</v>
      </c>
      <c r="M308" s="96">
        <f t="shared" si="27"/>
        <v>1.9922</v>
      </c>
      <c r="N308" s="95">
        <v>42818</v>
      </c>
      <c r="O308" s="96">
        <v>0.52059999999999995</v>
      </c>
      <c r="P308" s="96">
        <v>1.4899</v>
      </c>
      <c r="Q308" s="96">
        <f t="shared" si="30"/>
        <v>0.36999999999999994</v>
      </c>
      <c r="R308" s="96">
        <f t="shared" si="30"/>
        <v>1.3392999999999999</v>
      </c>
      <c r="S308" s="96">
        <f t="shared" si="31"/>
        <v>0.79074765298043204</v>
      </c>
      <c r="T308" s="96">
        <f t="shared" si="32"/>
        <v>0.51839988651448754</v>
      </c>
      <c r="U308" s="96">
        <f t="shared" si="33"/>
        <v>0.67227186025499441</v>
      </c>
      <c r="V308">
        <f t="shared" si="28"/>
        <v>52</v>
      </c>
      <c r="W308" s="96">
        <f t="shared" si="34"/>
        <v>6.0869770807087775E-2</v>
      </c>
      <c r="X308" s="96">
        <f t="shared" si="35"/>
        <v>1.9234491920585697E-2</v>
      </c>
      <c r="Y308" s="97" t="s">
        <v>194</v>
      </c>
      <c r="Z308" s="97" t="s">
        <v>194</v>
      </c>
      <c r="AA308" s="97" t="s">
        <v>194</v>
      </c>
      <c r="AB308" s="97" t="s">
        <v>194</v>
      </c>
      <c r="AC308" s="97" t="s">
        <v>195</v>
      </c>
      <c r="AD308" s="97" t="s">
        <v>195</v>
      </c>
    </row>
    <row r="309" spans="2:30">
      <c r="B309" t="s">
        <v>190</v>
      </c>
      <c r="C309" s="93">
        <v>14</v>
      </c>
      <c r="D309" t="s">
        <v>69</v>
      </c>
      <c r="E309" t="s">
        <v>107</v>
      </c>
      <c r="F309" s="98">
        <v>6</v>
      </c>
      <c r="G309" s="95">
        <v>42766</v>
      </c>
      <c r="H309" s="100" t="s">
        <v>660</v>
      </c>
      <c r="I309" t="s">
        <v>661</v>
      </c>
      <c r="J309">
        <v>1.9810000000000001</v>
      </c>
      <c r="K309">
        <v>2.1829999999999998</v>
      </c>
      <c r="L309" s="96">
        <f t="shared" si="29"/>
        <v>1.7312000000000001</v>
      </c>
      <c r="M309" s="96">
        <f t="shared" si="27"/>
        <v>1.9331999999999998</v>
      </c>
      <c r="N309" s="95">
        <v>42818</v>
      </c>
      <c r="O309" s="96">
        <v>0.501</v>
      </c>
      <c r="P309" s="96">
        <v>1.5669999999999999</v>
      </c>
      <c r="Q309" s="96">
        <f t="shared" si="30"/>
        <v>0.35039999999999999</v>
      </c>
      <c r="R309" s="96">
        <f t="shared" si="30"/>
        <v>1.4163999999999999</v>
      </c>
      <c r="S309" s="96">
        <f t="shared" si="31"/>
        <v>0.79759704251386321</v>
      </c>
      <c r="T309" s="96">
        <f t="shared" si="32"/>
        <v>0.52289022264566809</v>
      </c>
      <c r="U309" s="96">
        <f t="shared" si="33"/>
        <v>0.73267121870473828</v>
      </c>
      <c r="V309">
        <f t="shared" si="28"/>
        <v>52</v>
      </c>
      <c r="W309" s="96">
        <f t="shared" si="34"/>
        <v>5.2735103902775249E-2</v>
      </c>
      <c r="X309" s="96">
        <f t="shared" si="35"/>
        <v>1.3767474750133612E-2</v>
      </c>
      <c r="Y309" s="97" t="s">
        <v>194</v>
      </c>
      <c r="Z309" s="97" t="s">
        <v>194</v>
      </c>
      <c r="AA309" s="97" t="s">
        <v>194</v>
      </c>
      <c r="AB309" s="97" t="s">
        <v>194</v>
      </c>
      <c r="AC309" s="97" t="s">
        <v>195</v>
      </c>
      <c r="AD309" s="97" t="s">
        <v>195</v>
      </c>
    </row>
    <row r="310" spans="2:30">
      <c r="B310" t="s">
        <v>190</v>
      </c>
      <c r="C310" s="93">
        <v>15</v>
      </c>
      <c r="D310" t="s">
        <v>69</v>
      </c>
      <c r="E310" t="s">
        <v>107</v>
      </c>
      <c r="F310" s="98">
        <v>7</v>
      </c>
      <c r="G310" s="95">
        <v>42766</v>
      </c>
      <c r="H310" s="100" t="s">
        <v>662</v>
      </c>
      <c r="I310" t="s">
        <v>663</v>
      </c>
      <c r="J310">
        <v>1.9810000000000001</v>
      </c>
      <c r="K310">
        <v>2.1920000000000002</v>
      </c>
      <c r="L310" s="96">
        <f t="shared" si="29"/>
        <v>1.7312000000000001</v>
      </c>
      <c r="M310" s="96">
        <f t="shared" si="27"/>
        <v>1.9422000000000001</v>
      </c>
      <c r="N310" s="95">
        <v>42818</v>
      </c>
      <c r="O310" s="96">
        <v>0.72199999999999998</v>
      </c>
      <c r="P310" s="96">
        <v>1.355</v>
      </c>
      <c r="Q310" s="96">
        <f t="shared" si="30"/>
        <v>0.57139999999999991</v>
      </c>
      <c r="R310" s="96">
        <f t="shared" si="30"/>
        <v>1.2043999999999999</v>
      </c>
      <c r="S310" s="96">
        <f t="shared" si="31"/>
        <v>0.66993992606284669</v>
      </c>
      <c r="T310" s="96">
        <f t="shared" si="32"/>
        <v>0.43920052159939599</v>
      </c>
      <c r="U310" s="96">
        <f t="shared" si="33"/>
        <v>0.62012151168777663</v>
      </c>
      <c r="V310">
        <f t="shared" si="28"/>
        <v>52</v>
      </c>
      <c r="W310" s="96">
        <f t="shared" si="34"/>
        <v>0.20434688116051458</v>
      </c>
      <c r="X310" s="96">
        <f t="shared" si="35"/>
        <v>3.8499524702639357E-2</v>
      </c>
      <c r="Y310" s="97" t="s">
        <v>194</v>
      </c>
      <c r="Z310" s="97" t="s">
        <v>194</v>
      </c>
      <c r="AA310" s="97" t="s">
        <v>195</v>
      </c>
      <c r="AB310" s="97" t="s">
        <v>195</v>
      </c>
      <c r="AC310" s="97" t="s">
        <v>195</v>
      </c>
      <c r="AD310" s="97" t="s">
        <v>195</v>
      </c>
    </row>
    <row r="311" spans="2:30">
      <c r="B311" t="s">
        <v>190</v>
      </c>
      <c r="C311" s="93">
        <v>16</v>
      </c>
      <c r="D311" t="s">
        <v>69</v>
      </c>
      <c r="E311" t="s">
        <v>107</v>
      </c>
      <c r="F311" s="98">
        <v>8</v>
      </c>
      <c r="G311" s="95">
        <v>42766</v>
      </c>
      <c r="H311" s="100" t="s">
        <v>664</v>
      </c>
      <c r="I311" t="s">
        <v>665</v>
      </c>
      <c r="J311">
        <v>2.157</v>
      </c>
      <c r="K311">
        <v>2.2010000000000001</v>
      </c>
      <c r="L311" s="96">
        <f t="shared" si="29"/>
        <v>1.9072</v>
      </c>
      <c r="M311" s="96">
        <f t="shared" si="27"/>
        <v>1.9512</v>
      </c>
      <c r="N311" s="95">
        <v>42818</v>
      </c>
      <c r="O311" s="96">
        <v>0.65410000000000001</v>
      </c>
      <c r="P311" s="96">
        <v>1.421</v>
      </c>
      <c r="Q311" s="96">
        <f t="shared" si="30"/>
        <v>0.50350000000000006</v>
      </c>
      <c r="R311" s="96">
        <f t="shared" si="30"/>
        <v>1.2704</v>
      </c>
      <c r="S311" s="96">
        <f t="shared" si="31"/>
        <v>0.73600041946308714</v>
      </c>
      <c r="T311" s="96">
        <f t="shared" si="32"/>
        <v>0.48250858853162015</v>
      </c>
      <c r="U311" s="96">
        <f t="shared" si="33"/>
        <v>0.6510865108651086</v>
      </c>
      <c r="V311">
        <f t="shared" si="28"/>
        <v>52</v>
      </c>
      <c r="W311" s="96">
        <f t="shared" si="34"/>
        <v>0.1258902381673549</v>
      </c>
      <c r="X311" s="96">
        <f t="shared" si="35"/>
        <v>2.4695868104203655E-2</v>
      </c>
      <c r="Y311" s="97" t="s">
        <v>194</v>
      </c>
      <c r="Z311" s="97" t="s">
        <v>194</v>
      </c>
      <c r="AA311" s="97" t="s">
        <v>195</v>
      </c>
      <c r="AB311" s="97" t="s">
        <v>194</v>
      </c>
      <c r="AC311" s="97" t="s">
        <v>195</v>
      </c>
      <c r="AD311" s="97" t="s">
        <v>195</v>
      </c>
    </row>
    <row r="312" spans="2:30">
      <c r="B312" t="s">
        <v>190</v>
      </c>
      <c r="C312" s="93">
        <v>17</v>
      </c>
      <c r="D312" t="s">
        <v>70</v>
      </c>
      <c r="E312" t="s">
        <v>107</v>
      </c>
      <c r="F312" s="94">
        <v>1</v>
      </c>
      <c r="G312" s="95">
        <v>42767</v>
      </c>
      <c r="H312" s="100" t="s">
        <v>666</v>
      </c>
      <c r="I312" t="s">
        <v>667</v>
      </c>
      <c r="J312">
        <v>2.0249999999999999</v>
      </c>
      <c r="K312">
        <v>2.2799999999999998</v>
      </c>
      <c r="L312" s="96">
        <f t="shared" si="29"/>
        <v>1.7751999999999999</v>
      </c>
      <c r="M312" s="96">
        <f t="shared" si="27"/>
        <v>2.0301999999999998</v>
      </c>
      <c r="N312" s="95">
        <v>42818</v>
      </c>
      <c r="O312" s="96">
        <v>0.6905</v>
      </c>
      <c r="P312" s="96">
        <v>1.6271</v>
      </c>
      <c r="Q312" s="96">
        <f t="shared" si="30"/>
        <v>0.53990000000000005</v>
      </c>
      <c r="R312" s="96">
        <f t="shared" si="30"/>
        <v>1.4764999999999999</v>
      </c>
      <c r="S312" s="96">
        <f t="shared" si="31"/>
        <v>0.69586525461919779</v>
      </c>
      <c r="T312" s="96">
        <f t="shared" si="32"/>
        <v>0.45619669899025794</v>
      </c>
      <c r="U312" s="96">
        <f t="shared" si="33"/>
        <v>0.72726824943355339</v>
      </c>
      <c r="V312">
        <f t="shared" si="28"/>
        <v>51</v>
      </c>
      <c r="W312" s="96">
        <f t="shared" si="34"/>
        <v>0.17355670472779361</v>
      </c>
      <c r="X312" s="96">
        <f t="shared" si="35"/>
        <v>1.7860792969738453E-2</v>
      </c>
      <c r="Y312" s="97" t="s">
        <v>194</v>
      </c>
      <c r="Z312" s="97" t="s">
        <v>194</v>
      </c>
      <c r="AA312" s="97" t="s">
        <v>195</v>
      </c>
      <c r="AB312" s="97" t="s">
        <v>194</v>
      </c>
      <c r="AC312" s="97" t="s">
        <v>194</v>
      </c>
      <c r="AD312" s="97" t="s">
        <v>195</v>
      </c>
    </row>
    <row r="313" spans="2:30">
      <c r="B313" t="s">
        <v>190</v>
      </c>
      <c r="C313" s="93">
        <v>18</v>
      </c>
      <c r="D313" t="s">
        <v>70</v>
      </c>
      <c r="E313" t="s">
        <v>107</v>
      </c>
      <c r="F313" s="94">
        <v>2</v>
      </c>
      <c r="G313" s="95">
        <v>42767</v>
      </c>
      <c r="H313" s="100" t="s">
        <v>668</v>
      </c>
      <c r="I313" t="s">
        <v>669</v>
      </c>
      <c r="J313">
        <v>2.0019999999999998</v>
      </c>
      <c r="K313">
        <v>2.1880000000000002</v>
      </c>
      <c r="L313" s="96">
        <f t="shared" si="29"/>
        <v>1.7521999999999998</v>
      </c>
      <c r="M313" s="96">
        <f t="shared" si="27"/>
        <v>1.9382000000000001</v>
      </c>
      <c r="N313" s="95">
        <v>42818</v>
      </c>
      <c r="O313" s="96">
        <v>0.72099999999999997</v>
      </c>
      <c r="P313" s="96">
        <v>1.6060000000000001</v>
      </c>
      <c r="Q313" s="96">
        <f t="shared" si="30"/>
        <v>0.57040000000000002</v>
      </c>
      <c r="R313" s="96">
        <f t="shared" si="30"/>
        <v>1.4554</v>
      </c>
      <c r="S313" s="96">
        <f t="shared" si="31"/>
        <v>0.67446638511585433</v>
      </c>
      <c r="T313" s="96">
        <f t="shared" si="32"/>
        <v>0.44216798644174776</v>
      </c>
      <c r="U313" s="96">
        <f t="shared" si="33"/>
        <v>0.75090289959756473</v>
      </c>
      <c r="V313">
        <f t="shared" si="28"/>
        <v>51</v>
      </c>
      <c r="W313" s="96">
        <f t="shared" si="34"/>
        <v>0.19897103905480484</v>
      </c>
      <c r="X313" s="96">
        <f t="shared" si="35"/>
        <v>1.624769535384776E-2</v>
      </c>
      <c r="Y313" s="97" t="s">
        <v>194</v>
      </c>
      <c r="Z313" s="97" t="s">
        <v>194</v>
      </c>
      <c r="AA313" s="97" t="s">
        <v>195</v>
      </c>
      <c r="AB313" s="97" t="s">
        <v>194</v>
      </c>
      <c r="AC313" s="97" t="s">
        <v>194</v>
      </c>
      <c r="AD313" s="97" t="s">
        <v>194</v>
      </c>
    </row>
    <row r="314" spans="2:30">
      <c r="B314" t="s">
        <v>190</v>
      </c>
      <c r="C314" s="93">
        <v>19</v>
      </c>
      <c r="D314" t="s">
        <v>70</v>
      </c>
      <c r="E314" t="s">
        <v>107</v>
      </c>
      <c r="F314" s="94">
        <v>3</v>
      </c>
      <c r="G314" s="95">
        <v>42767</v>
      </c>
      <c r="H314" s="100" t="s">
        <v>670</v>
      </c>
      <c r="I314" t="s">
        <v>671</v>
      </c>
      <c r="J314">
        <v>2.1909999999999998</v>
      </c>
      <c r="K314">
        <v>2.117</v>
      </c>
      <c r="L314" s="96">
        <f t="shared" si="29"/>
        <v>1.9411999999999998</v>
      </c>
      <c r="M314" s="96">
        <f t="shared" si="27"/>
        <v>1.8672</v>
      </c>
      <c r="N314" s="95">
        <v>42818</v>
      </c>
      <c r="O314" s="96">
        <v>0.89200000000000002</v>
      </c>
      <c r="P314" s="96">
        <v>1.4496</v>
      </c>
      <c r="Q314" s="96">
        <f t="shared" si="30"/>
        <v>0.74140000000000006</v>
      </c>
      <c r="R314" s="96">
        <f t="shared" si="30"/>
        <v>1.2989999999999999</v>
      </c>
      <c r="S314" s="96">
        <f t="shared" si="31"/>
        <v>0.61807129610550171</v>
      </c>
      <c r="T314" s="96">
        <f t="shared" si="32"/>
        <v>0.40519638414517456</v>
      </c>
      <c r="U314" s="96">
        <f t="shared" si="33"/>
        <v>0.69569408740359895</v>
      </c>
      <c r="V314">
        <f t="shared" si="28"/>
        <v>51</v>
      </c>
      <c r="W314" s="96">
        <f t="shared" si="34"/>
        <v>0.26594857944714756</v>
      </c>
      <c r="X314" s="96">
        <f t="shared" si="35"/>
        <v>2.7261497262850175E-2</v>
      </c>
      <c r="Y314" s="97" t="s">
        <v>194</v>
      </c>
      <c r="Z314" s="97" t="s">
        <v>194</v>
      </c>
      <c r="AA314" s="97" t="s">
        <v>194</v>
      </c>
      <c r="AB314" s="97" t="s">
        <v>194</v>
      </c>
      <c r="AC314" s="97" t="s">
        <v>194</v>
      </c>
      <c r="AD314" s="97" t="s">
        <v>194</v>
      </c>
    </row>
    <row r="315" spans="2:30">
      <c r="B315" t="s">
        <v>190</v>
      </c>
      <c r="C315" s="93">
        <v>20</v>
      </c>
      <c r="D315" t="s">
        <v>70</v>
      </c>
      <c r="E315" t="s">
        <v>107</v>
      </c>
      <c r="F315" s="98">
        <v>4</v>
      </c>
      <c r="G315" s="95">
        <v>42767</v>
      </c>
      <c r="H315" s="100" t="s">
        <v>672</v>
      </c>
      <c r="I315" t="s">
        <v>673</v>
      </c>
      <c r="J315">
        <v>2.0510000000000002</v>
      </c>
      <c r="K315">
        <v>2.2530000000000001</v>
      </c>
      <c r="L315" s="96">
        <f t="shared" si="29"/>
        <v>1.8012000000000001</v>
      </c>
      <c r="M315" s="96">
        <f t="shared" si="27"/>
        <v>2.0032000000000001</v>
      </c>
      <c r="N315" s="95">
        <v>42818</v>
      </c>
      <c r="O315" s="96">
        <v>0.70330000000000004</v>
      </c>
      <c r="P315" s="96">
        <v>1.6778999999999999</v>
      </c>
      <c r="Q315" s="96">
        <f t="shared" si="30"/>
        <v>0.55269999999999997</v>
      </c>
      <c r="R315" s="96">
        <f t="shared" si="30"/>
        <v>1.5272999999999999</v>
      </c>
      <c r="S315" s="96">
        <f t="shared" si="31"/>
        <v>0.69314901176993127</v>
      </c>
      <c r="T315" s="96">
        <f t="shared" si="32"/>
        <v>0.45441597921259158</v>
      </c>
      <c r="U315" s="96">
        <f t="shared" si="33"/>
        <v>0.76243011182108622</v>
      </c>
      <c r="V315">
        <f t="shared" si="28"/>
        <v>51</v>
      </c>
      <c r="W315" s="96">
        <f t="shared" si="34"/>
        <v>0.17678264635400087</v>
      </c>
      <c r="X315" s="96">
        <f t="shared" si="35"/>
        <v>1.4506376241579626E-2</v>
      </c>
      <c r="Y315" s="97" t="s">
        <v>194</v>
      </c>
      <c r="Z315" s="97" t="s">
        <v>194</v>
      </c>
      <c r="AA315" s="97" t="s">
        <v>194</v>
      </c>
      <c r="AB315" s="97" t="s">
        <v>194</v>
      </c>
      <c r="AC315" s="97" t="s">
        <v>194</v>
      </c>
      <c r="AD315" s="97" t="s">
        <v>194</v>
      </c>
    </row>
    <row r="316" spans="2:30">
      <c r="B316" t="s">
        <v>190</v>
      </c>
      <c r="C316" s="93">
        <v>21</v>
      </c>
      <c r="D316" t="s">
        <v>70</v>
      </c>
      <c r="E316" t="s">
        <v>107</v>
      </c>
      <c r="F316" s="98">
        <v>5</v>
      </c>
      <c r="G316" s="95">
        <v>42767</v>
      </c>
      <c r="H316" s="100" t="s">
        <v>674</v>
      </c>
      <c r="I316" t="s">
        <v>675</v>
      </c>
      <c r="J316">
        <v>1.9910000000000001</v>
      </c>
      <c r="K316">
        <v>2.1890000000000001</v>
      </c>
      <c r="L316" s="96">
        <f t="shared" si="29"/>
        <v>1.7412000000000001</v>
      </c>
      <c r="M316" s="96">
        <f t="shared" si="27"/>
        <v>1.9392</v>
      </c>
      <c r="N316" s="95">
        <v>42818</v>
      </c>
      <c r="O316" s="96">
        <v>0.66739999999999999</v>
      </c>
      <c r="P316" s="96">
        <v>1.4087000000000001</v>
      </c>
      <c r="Q316" s="96">
        <f t="shared" si="30"/>
        <v>0.51679999999999993</v>
      </c>
      <c r="R316" s="96">
        <f t="shared" si="30"/>
        <v>1.2581</v>
      </c>
      <c r="S316" s="96">
        <f t="shared" si="31"/>
        <v>0.70319320009189068</v>
      </c>
      <c r="T316" s="96">
        <f t="shared" si="32"/>
        <v>0.46100076775620391</v>
      </c>
      <c r="U316" s="96">
        <f t="shared" si="33"/>
        <v>0.64877268976897684</v>
      </c>
      <c r="V316">
        <f t="shared" si="28"/>
        <v>51</v>
      </c>
      <c r="W316" s="96">
        <f t="shared" si="34"/>
        <v>0.16485368160107994</v>
      </c>
      <c r="X316" s="96">
        <f t="shared" si="35"/>
        <v>2.8136881241186032E-2</v>
      </c>
      <c r="Y316" s="97" t="s">
        <v>194</v>
      </c>
      <c r="Z316" s="97" t="s">
        <v>194</v>
      </c>
      <c r="AA316" s="97" t="s">
        <v>194</v>
      </c>
      <c r="AB316" s="97" t="s">
        <v>194</v>
      </c>
      <c r="AC316" s="97" t="s">
        <v>194</v>
      </c>
      <c r="AD316" s="97" t="s">
        <v>195</v>
      </c>
    </row>
    <row r="317" spans="2:30">
      <c r="B317" t="s">
        <v>190</v>
      </c>
      <c r="C317" s="93">
        <v>22</v>
      </c>
      <c r="D317" t="s">
        <v>70</v>
      </c>
      <c r="E317" t="s">
        <v>107</v>
      </c>
      <c r="F317" s="98">
        <v>6</v>
      </c>
      <c r="G317" s="95">
        <v>42767</v>
      </c>
      <c r="H317" s="100" t="s">
        <v>676</v>
      </c>
      <c r="I317" t="s">
        <v>677</v>
      </c>
      <c r="J317">
        <v>2.1110000000000002</v>
      </c>
      <c r="K317">
        <v>2.1989999999999998</v>
      </c>
      <c r="L317" s="96">
        <f t="shared" si="29"/>
        <v>1.8612000000000002</v>
      </c>
      <c r="M317" s="96">
        <f t="shared" si="27"/>
        <v>1.9491999999999998</v>
      </c>
      <c r="N317" s="95">
        <v>42818</v>
      </c>
      <c r="O317" s="96">
        <v>0.75929999999999997</v>
      </c>
      <c r="P317" s="96">
        <v>1.4908999999999999</v>
      </c>
      <c r="Q317" s="96">
        <f t="shared" si="30"/>
        <v>0.60870000000000002</v>
      </c>
      <c r="R317" s="96">
        <f t="shared" si="30"/>
        <v>1.3402999999999998</v>
      </c>
      <c r="S317" s="96">
        <f t="shared" si="31"/>
        <v>0.67295293359123143</v>
      </c>
      <c r="T317" s="96">
        <f t="shared" si="32"/>
        <v>0.44117579494342019</v>
      </c>
      <c r="U317" s="96">
        <f t="shared" si="33"/>
        <v>0.68761543197209107</v>
      </c>
      <c r="V317">
        <f t="shared" si="28"/>
        <v>51</v>
      </c>
      <c r="W317" s="96">
        <f t="shared" si="34"/>
        <v>0.20076848742134035</v>
      </c>
      <c r="X317" s="96">
        <f t="shared" si="35"/>
        <v>2.4142171111079396E-2</v>
      </c>
      <c r="Y317" s="97" t="s">
        <v>194</v>
      </c>
      <c r="Z317" s="97" t="s">
        <v>194</v>
      </c>
      <c r="AA317" s="97" t="s">
        <v>194</v>
      </c>
      <c r="AB317" s="97" t="s">
        <v>194</v>
      </c>
      <c r="AC317" s="97" t="s">
        <v>194</v>
      </c>
      <c r="AD317" s="97" t="s">
        <v>194</v>
      </c>
    </row>
    <row r="318" spans="2:30">
      <c r="B318" t="s">
        <v>190</v>
      </c>
      <c r="C318" s="93">
        <v>23</v>
      </c>
      <c r="D318" t="s">
        <v>70</v>
      </c>
      <c r="E318" t="s">
        <v>107</v>
      </c>
      <c r="F318" s="98">
        <v>7</v>
      </c>
      <c r="G318" s="95">
        <v>42767</v>
      </c>
      <c r="H318" s="100" t="s">
        <v>678</v>
      </c>
      <c r="I318" t="s">
        <v>679</v>
      </c>
      <c r="J318">
        <v>2.117</v>
      </c>
      <c r="K318">
        <v>2.133</v>
      </c>
      <c r="L318" s="96">
        <f t="shared" si="29"/>
        <v>1.8672</v>
      </c>
      <c r="M318" s="96">
        <f t="shared" si="27"/>
        <v>1.8832</v>
      </c>
      <c r="N318" s="95">
        <v>42818</v>
      </c>
      <c r="O318" s="96">
        <v>0.72629999999999995</v>
      </c>
      <c r="P318" s="96">
        <v>1.5238</v>
      </c>
      <c r="Q318" s="96">
        <f t="shared" si="30"/>
        <v>0.57569999999999988</v>
      </c>
      <c r="R318" s="96">
        <f t="shared" si="30"/>
        <v>1.3732</v>
      </c>
      <c r="S318" s="96">
        <f t="shared" si="31"/>
        <v>0.69167737789203088</v>
      </c>
      <c r="T318" s="96">
        <f t="shared" si="32"/>
        <v>0.45345120260855237</v>
      </c>
      <c r="U318" s="96">
        <f t="shared" si="33"/>
        <v>0.72918436703483436</v>
      </c>
      <c r="V318">
        <f t="shared" si="28"/>
        <v>51</v>
      </c>
      <c r="W318" s="96">
        <f t="shared" si="34"/>
        <v>0.17853043005697045</v>
      </c>
      <c r="X318" s="96">
        <f t="shared" si="35"/>
        <v>1.7831272890421117E-2</v>
      </c>
      <c r="Y318" s="97" t="s">
        <v>194</v>
      </c>
      <c r="Z318" s="97" t="s">
        <v>194</v>
      </c>
      <c r="AA318" s="97" t="s">
        <v>194</v>
      </c>
      <c r="AB318" s="97" t="s">
        <v>194</v>
      </c>
      <c r="AC318" s="97" t="s">
        <v>194</v>
      </c>
      <c r="AD318" s="97" t="s">
        <v>194</v>
      </c>
    </row>
    <row r="319" spans="2:30">
      <c r="B319" t="s">
        <v>190</v>
      </c>
      <c r="C319" s="93">
        <v>24</v>
      </c>
      <c r="D319" t="s">
        <v>70</v>
      </c>
      <c r="E319" t="s">
        <v>107</v>
      </c>
      <c r="F319" s="98">
        <v>8</v>
      </c>
      <c r="G319" s="95">
        <v>42767</v>
      </c>
      <c r="H319" s="100" t="s">
        <v>680</v>
      </c>
      <c r="I319" t="s">
        <v>681</v>
      </c>
      <c r="J319">
        <v>2.052</v>
      </c>
      <c r="K319">
        <v>2.2440000000000002</v>
      </c>
      <c r="L319" s="96">
        <f t="shared" si="29"/>
        <v>1.8022</v>
      </c>
      <c r="M319" s="96">
        <f t="shared" si="27"/>
        <v>1.9942000000000002</v>
      </c>
      <c r="N319" s="95">
        <v>42818</v>
      </c>
      <c r="O319" s="96">
        <v>0.67</v>
      </c>
      <c r="P319" s="96">
        <v>1.3083</v>
      </c>
      <c r="Q319" s="96">
        <f t="shared" si="30"/>
        <v>0.51940000000000008</v>
      </c>
      <c r="R319" s="96">
        <f t="shared" si="30"/>
        <v>1.1577</v>
      </c>
      <c r="S319" s="96">
        <f t="shared" si="31"/>
        <v>0.71179669293086223</v>
      </c>
      <c r="T319" s="96">
        <f t="shared" si="32"/>
        <v>0.4666410623489739</v>
      </c>
      <c r="U319" s="96">
        <f t="shared" si="33"/>
        <v>0.58053354728713258</v>
      </c>
      <c r="V319">
        <f t="shared" si="28"/>
        <v>51</v>
      </c>
      <c r="W319" s="96">
        <f t="shared" si="34"/>
        <v>0.15463575661417783</v>
      </c>
      <c r="X319" s="96">
        <f t="shared" si="35"/>
        <v>4.4935383188606008E-2</v>
      </c>
      <c r="Y319" s="97" t="s">
        <v>194</v>
      </c>
      <c r="Z319" s="97" t="s">
        <v>194</v>
      </c>
      <c r="AA319" s="97" t="s">
        <v>194</v>
      </c>
      <c r="AB319" s="97" t="s">
        <v>194</v>
      </c>
      <c r="AC319" s="97" t="s">
        <v>194</v>
      </c>
      <c r="AD319" s="97" t="s">
        <v>195</v>
      </c>
    </row>
    <row r="320" spans="2:30">
      <c r="B320" t="s">
        <v>190</v>
      </c>
      <c r="C320" s="93">
        <v>25</v>
      </c>
      <c r="D320" t="s">
        <v>71</v>
      </c>
      <c r="E320" t="s">
        <v>107</v>
      </c>
      <c r="F320" s="94">
        <v>1</v>
      </c>
      <c r="G320" s="95">
        <v>42767</v>
      </c>
      <c r="H320" s="100" t="s">
        <v>682</v>
      </c>
      <c r="I320" t="s">
        <v>683</v>
      </c>
      <c r="J320">
        <v>2.0310000000000001</v>
      </c>
      <c r="K320">
        <v>2.2109999999999999</v>
      </c>
      <c r="L320" s="96">
        <f t="shared" si="29"/>
        <v>1.7812000000000001</v>
      </c>
      <c r="M320" s="96">
        <f t="shared" si="27"/>
        <v>1.9611999999999998</v>
      </c>
      <c r="N320" s="95">
        <v>42818</v>
      </c>
      <c r="O320" s="96">
        <v>0.65839999999999999</v>
      </c>
      <c r="P320" s="96">
        <v>1.4184000000000001</v>
      </c>
      <c r="Q320" s="96">
        <f t="shared" si="30"/>
        <v>0.50780000000000003</v>
      </c>
      <c r="R320" s="96">
        <f t="shared" si="30"/>
        <v>1.2678</v>
      </c>
      <c r="S320" s="96">
        <f t="shared" si="31"/>
        <v>0.71491129575567036</v>
      </c>
      <c r="T320" s="96">
        <f t="shared" si="32"/>
        <v>0.46868293973530889</v>
      </c>
      <c r="U320" s="96">
        <f t="shared" si="33"/>
        <v>0.64644095451764239</v>
      </c>
      <c r="V320">
        <f t="shared" si="28"/>
        <v>51</v>
      </c>
      <c r="W320" s="96">
        <f t="shared" si="34"/>
        <v>0.15093670337806364</v>
      </c>
      <c r="X320" s="96">
        <f t="shared" si="35"/>
        <v>2.7527796379896437E-2</v>
      </c>
      <c r="Y320" s="97" t="s">
        <v>194</v>
      </c>
      <c r="Z320" s="97" t="s">
        <v>194</v>
      </c>
      <c r="AA320" s="97" t="s">
        <v>194</v>
      </c>
      <c r="AB320" s="97" t="s">
        <v>194</v>
      </c>
      <c r="AC320" s="97" t="s">
        <v>194</v>
      </c>
      <c r="AD320" s="97" t="s">
        <v>194</v>
      </c>
    </row>
    <row r="321" spans="2:30">
      <c r="B321" t="s">
        <v>190</v>
      </c>
      <c r="C321" s="93">
        <v>26</v>
      </c>
      <c r="D321" t="s">
        <v>71</v>
      </c>
      <c r="E321" t="s">
        <v>107</v>
      </c>
      <c r="F321" s="94">
        <v>2</v>
      </c>
      <c r="G321" s="95">
        <v>42767</v>
      </c>
      <c r="H321" s="100" t="s">
        <v>684</v>
      </c>
      <c r="I321" t="s">
        <v>685</v>
      </c>
      <c r="J321">
        <v>1.9079999999999999</v>
      </c>
      <c r="K321">
        <v>2.274</v>
      </c>
      <c r="L321" s="96">
        <f t="shared" si="29"/>
        <v>1.6581999999999999</v>
      </c>
      <c r="M321" s="96">
        <f t="shared" si="27"/>
        <v>2.0242</v>
      </c>
      <c r="N321" s="95">
        <v>42818</v>
      </c>
      <c r="O321" s="96">
        <v>0.67589999999999995</v>
      </c>
      <c r="P321" s="96">
        <v>1.464</v>
      </c>
      <c r="Q321" s="96">
        <f t="shared" si="30"/>
        <v>0.52529999999999988</v>
      </c>
      <c r="R321" s="96">
        <f t="shared" si="30"/>
        <v>1.3133999999999999</v>
      </c>
      <c r="S321" s="96">
        <f t="shared" si="31"/>
        <v>0.68321071040887715</v>
      </c>
      <c r="T321" s="96">
        <f t="shared" si="32"/>
        <v>0.4479006082490502</v>
      </c>
      <c r="U321" s="96">
        <f t="shared" si="33"/>
        <v>0.64884892797154425</v>
      </c>
      <c r="V321">
        <f t="shared" si="28"/>
        <v>51</v>
      </c>
      <c r="W321" s="96">
        <f t="shared" si="34"/>
        <v>0.18858585462128596</v>
      </c>
      <c r="X321" s="96">
        <f t="shared" si="35"/>
        <v>3.0047957115714032E-2</v>
      </c>
      <c r="Y321" s="97" t="s">
        <v>194</v>
      </c>
      <c r="Z321" s="97" t="s">
        <v>194</v>
      </c>
      <c r="AA321" s="97" t="s">
        <v>194</v>
      </c>
      <c r="AB321" s="97" t="s">
        <v>194</v>
      </c>
      <c r="AC321" s="97" t="s">
        <v>194</v>
      </c>
      <c r="AD321" s="97" t="s">
        <v>194</v>
      </c>
    </row>
    <row r="322" spans="2:30">
      <c r="B322" t="s">
        <v>190</v>
      </c>
      <c r="C322" s="93">
        <v>27</v>
      </c>
      <c r="D322" t="s">
        <v>71</v>
      </c>
      <c r="E322" t="s">
        <v>107</v>
      </c>
      <c r="F322" s="94">
        <v>3</v>
      </c>
      <c r="G322" s="95">
        <v>42767</v>
      </c>
      <c r="H322" s="100" t="s">
        <v>686</v>
      </c>
      <c r="I322" t="s">
        <v>687</v>
      </c>
      <c r="J322">
        <v>2.1749999999999998</v>
      </c>
      <c r="K322">
        <v>2.2109999999999999</v>
      </c>
      <c r="L322" s="96">
        <f t="shared" si="29"/>
        <v>1.9251999999999998</v>
      </c>
      <c r="M322" s="96">
        <f t="shared" si="27"/>
        <v>1.9611999999999998</v>
      </c>
      <c r="N322" s="95">
        <v>42818</v>
      </c>
      <c r="O322" s="96">
        <v>0.73760000000000003</v>
      </c>
      <c r="P322" s="96">
        <v>1.5392999999999999</v>
      </c>
      <c r="Q322" s="96">
        <f t="shared" si="30"/>
        <v>0.58699999999999997</v>
      </c>
      <c r="R322" s="96">
        <f t="shared" si="30"/>
        <v>1.3886999999999998</v>
      </c>
      <c r="S322" s="96">
        <f t="shared" si="31"/>
        <v>0.69509661333887385</v>
      </c>
      <c r="T322" s="96">
        <f t="shared" si="32"/>
        <v>0.45569279164258719</v>
      </c>
      <c r="U322" s="96">
        <f t="shared" si="33"/>
        <v>0.70808688558025701</v>
      </c>
      <c r="V322">
        <f t="shared" si="28"/>
        <v>51</v>
      </c>
      <c r="W322" s="96">
        <f t="shared" si="34"/>
        <v>0.17446958035763194</v>
      </c>
      <c r="X322" s="96">
        <f t="shared" si="35"/>
        <v>2.0064642880268799E-2</v>
      </c>
      <c r="Y322" s="97" t="s">
        <v>194</v>
      </c>
      <c r="Z322" s="97" t="s">
        <v>194</v>
      </c>
      <c r="AA322" s="97" t="s">
        <v>194</v>
      </c>
      <c r="AB322" s="97" t="s">
        <v>194</v>
      </c>
      <c r="AC322" s="97" t="s">
        <v>194</v>
      </c>
      <c r="AD322" s="97" t="s">
        <v>194</v>
      </c>
    </row>
    <row r="323" spans="2:30">
      <c r="B323" t="s">
        <v>190</v>
      </c>
      <c r="C323" s="93">
        <v>28</v>
      </c>
      <c r="D323" t="s">
        <v>71</v>
      </c>
      <c r="E323" t="s">
        <v>107</v>
      </c>
      <c r="F323" s="98">
        <v>4</v>
      </c>
      <c r="G323" s="95">
        <v>42767</v>
      </c>
      <c r="H323" s="100" t="s">
        <v>688</v>
      </c>
      <c r="I323" t="s">
        <v>689</v>
      </c>
      <c r="J323">
        <v>1.929</v>
      </c>
      <c r="K323">
        <v>2.1520000000000001</v>
      </c>
      <c r="L323" s="96">
        <f t="shared" si="29"/>
        <v>1.6792</v>
      </c>
      <c r="M323" s="96">
        <f t="shared" si="27"/>
        <v>1.9022000000000001</v>
      </c>
      <c r="N323" s="95">
        <v>42818</v>
      </c>
      <c r="O323" s="96">
        <v>0.60960000000000003</v>
      </c>
      <c r="P323" s="96">
        <v>1.4665999999999999</v>
      </c>
      <c r="Q323" s="96">
        <f t="shared" si="30"/>
        <v>0.45900000000000002</v>
      </c>
      <c r="R323" s="96">
        <f t="shared" si="30"/>
        <v>1.3159999999999998</v>
      </c>
      <c r="S323" s="96">
        <f t="shared" si="31"/>
        <v>0.72665555026202955</v>
      </c>
      <c r="T323" s="96">
        <f t="shared" si="32"/>
        <v>0.47638226097938285</v>
      </c>
      <c r="U323" s="96">
        <f t="shared" si="33"/>
        <v>0.69183051203869195</v>
      </c>
      <c r="V323">
        <f t="shared" si="28"/>
        <v>51</v>
      </c>
      <c r="W323" s="96">
        <f t="shared" si="34"/>
        <v>0.13698865764604562</v>
      </c>
      <c r="X323" s="96">
        <f t="shared" si="35"/>
        <v>2.0411586609946564E-2</v>
      </c>
      <c r="Y323" s="97" t="s">
        <v>194</v>
      </c>
      <c r="Z323" s="97" t="s">
        <v>194</v>
      </c>
      <c r="AA323" s="97" t="s">
        <v>194</v>
      </c>
      <c r="AB323" s="97" t="s">
        <v>194</v>
      </c>
      <c r="AC323" s="97" t="s">
        <v>194</v>
      </c>
      <c r="AD323" s="97" t="s">
        <v>194</v>
      </c>
    </row>
    <row r="324" spans="2:30">
      <c r="B324" t="s">
        <v>190</v>
      </c>
      <c r="C324" s="93">
        <v>29</v>
      </c>
      <c r="D324" t="s">
        <v>71</v>
      </c>
      <c r="E324" t="s">
        <v>107</v>
      </c>
      <c r="F324" s="98">
        <v>5</v>
      </c>
      <c r="G324" s="95">
        <v>42767</v>
      </c>
      <c r="H324" s="100" t="s">
        <v>690</v>
      </c>
      <c r="I324" t="s">
        <v>691</v>
      </c>
      <c r="J324">
        <v>2.012</v>
      </c>
      <c r="K324">
        <v>2.2469999999999999</v>
      </c>
      <c r="L324" s="96">
        <f t="shared" si="29"/>
        <v>1.7622</v>
      </c>
      <c r="M324" s="96">
        <f t="shared" si="27"/>
        <v>1.9971999999999999</v>
      </c>
      <c r="N324" s="95">
        <v>42818</v>
      </c>
      <c r="O324" s="96">
        <v>0.64829999999999999</v>
      </c>
      <c r="P324" s="96">
        <v>1.4108000000000001</v>
      </c>
      <c r="Q324" s="96">
        <f t="shared" si="30"/>
        <v>0.49769999999999998</v>
      </c>
      <c r="R324" s="96">
        <f t="shared" si="30"/>
        <v>1.2602</v>
      </c>
      <c r="S324" s="96">
        <f t="shared" si="31"/>
        <v>0.71756894790602654</v>
      </c>
      <c r="T324" s="96">
        <f t="shared" si="32"/>
        <v>0.47042524850846401</v>
      </c>
      <c r="U324" s="96">
        <f t="shared" si="33"/>
        <v>0.63098337672741844</v>
      </c>
      <c r="V324">
        <f t="shared" si="28"/>
        <v>51</v>
      </c>
      <c r="W324" s="96">
        <f t="shared" si="34"/>
        <v>0.14778034690495656</v>
      </c>
      <c r="X324" s="96">
        <f t="shared" si="35"/>
        <v>3.0087821973664369E-2</v>
      </c>
      <c r="Y324" s="97" t="s">
        <v>194</v>
      </c>
      <c r="Z324" s="97" t="s">
        <v>194</v>
      </c>
      <c r="AA324" s="97" t="s">
        <v>194</v>
      </c>
      <c r="AB324" s="97" t="s">
        <v>194</v>
      </c>
      <c r="AC324" s="97" t="s">
        <v>195</v>
      </c>
      <c r="AD324" s="97" t="s">
        <v>195</v>
      </c>
    </row>
    <row r="325" spans="2:30">
      <c r="B325" t="s">
        <v>190</v>
      </c>
      <c r="C325" s="93">
        <v>30</v>
      </c>
      <c r="D325" t="s">
        <v>71</v>
      </c>
      <c r="E325" t="s">
        <v>107</v>
      </c>
      <c r="F325" s="98">
        <v>6</v>
      </c>
      <c r="G325" s="95">
        <v>42767</v>
      </c>
      <c r="H325" s="100" t="s">
        <v>692</v>
      </c>
      <c r="I325" t="s">
        <v>693</v>
      </c>
      <c r="J325">
        <v>2.0830000000000002</v>
      </c>
      <c r="K325">
        <v>2.226</v>
      </c>
      <c r="L325" s="96">
        <f t="shared" si="29"/>
        <v>1.8332000000000002</v>
      </c>
      <c r="M325" s="96">
        <f t="shared" si="27"/>
        <v>1.9762</v>
      </c>
      <c r="N325" s="95">
        <v>42818</v>
      </c>
      <c r="O325" s="96">
        <v>0.61909999999999998</v>
      </c>
      <c r="P325" s="96">
        <v>1.3653</v>
      </c>
      <c r="Q325" s="96">
        <f t="shared" si="30"/>
        <v>0.46849999999999997</v>
      </c>
      <c r="R325" s="96">
        <f t="shared" si="30"/>
        <v>1.2146999999999999</v>
      </c>
      <c r="S325" s="96">
        <f t="shared" si="31"/>
        <v>0.74443595897883486</v>
      </c>
      <c r="T325" s="96">
        <f t="shared" si="32"/>
        <v>0.48803877595762102</v>
      </c>
      <c r="U325" s="96">
        <f t="shared" si="33"/>
        <v>0.61466450764092695</v>
      </c>
      <c r="V325">
        <f t="shared" si="28"/>
        <v>51</v>
      </c>
      <c r="W325" s="96">
        <f t="shared" si="34"/>
        <v>0.11587178268546927</v>
      </c>
      <c r="X325" s="96">
        <f t="shared" si="35"/>
        <v>3.0559819068247507E-2</v>
      </c>
      <c r="Y325" s="97" t="s">
        <v>194</v>
      </c>
      <c r="Z325" s="97" t="s">
        <v>194</v>
      </c>
      <c r="AA325" s="97" t="s">
        <v>194</v>
      </c>
      <c r="AB325" s="97" t="s">
        <v>194</v>
      </c>
      <c r="AC325" s="97" t="s">
        <v>194</v>
      </c>
      <c r="AD325" s="97" t="s">
        <v>195</v>
      </c>
    </row>
    <row r="326" spans="2:30">
      <c r="B326" t="s">
        <v>190</v>
      </c>
      <c r="C326" s="93">
        <v>31</v>
      </c>
      <c r="D326" t="s">
        <v>71</v>
      </c>
      <c r="E326" t="s">
        <v>107</v>
      </c>
      <c r="F326" s="98">
        <v>7</v>
      </c>
      <c r="G326" s="95">
        <v>42767</v>
      </c>
      <c r="H326" s="100" t="s">
        <v>694</v>
      </c>
      <c r="I326" t="s">
        <v>695</v>
      </c>
      <c r="J326">
        <v>2.1709999999999998</v>
      </c>
      <c r="K326">
        <v>2.1949999999999998</v>
      </c>
      <c r="L326" s="96">
        <f t="shared" si="29"/>
        <v>1.9211999999999998</v>
      </c>
      <c r="M326" s="96">
        <f t="shared" si="27"/>
        <v>1.9451999999999998</v>
      </c>
      <c r="N326" s="95">
        <v>42818</v>
      </c>
      <c r="O326" s="96">
        <v>0.71479999999999999</v>
      </c>
      <c r="P326" s="96">
        <v>1.425</v>
      </c>
      <c r="Q326" s="96">
        <f t="shared" si="30"/>
        <v>0.56420000000000003</v>
      </c>
      <c r="R326" s="96">
        <f t="shared" si="30"/>
        <v>1.2744</v>
      </c>
      <c r="S326" s="96">
        <f t="shared" si="31"/>
        <v>0.70632937747241309</v>
      </c>
      <c r="T326" s="96">
        <f t="shared" si="32"/>
        <v>0.46305678903179581</v>
      </c>
      <c r="U326" s="96">
        <f t="shared" si="33"/>
        <v>0.65515114127082053</v>
      </c>
      <c r="V326">
        <f t="shared" si="28"/>
        <v>51</v>
      </c>
      <c r="W326" s="96">
        <f t="shared" si="34"/>
        <v>0.16112900537718156</v>
      </c>
      <c r="X326" s="96">
        <f t="shared" si="35"/>
        <v>2.6772637374528913E-2</v>
      </c>
      <c r="Y326" s="97" t="s">
        <v>194</v>
      </c>
      <c r="Z326" s="97" t="s">
        <v>194</v>
      </c>
      <c r="AA326" s="97" t="s">
        <v>195</v>
      </c>
      <c r="AB326" s="97" t="s">
        <v>194</v>
      </c>
      <c r="AC326" s="97" t="s">
        <v>194</v>
      </c>
      <c r="AD326" s="97" t="s">
        <v>195</v>
      </c>
    </row>
    <row r="327" spans="2:30">
      <c r="B327" t="s">
        <v>190</v>
      </c>
      <c r="C327" s="93">
        <v>32</v>
      </c>
      <c r="D327" t="s">
        <v>71</v>
      </c>
      <c r="E327" t="s">
        <v>107</v>
      </c>
      <c r="F327" s="98">
        <v>8</v>
      </c>
      <c r="G327" s="95">
        <v>42767</v>
      </c>
      <c r="H327" s="100" t="s">
        <v>696</v>
      </c>
      <c r="I327" t="s">
        <v>697</v>
      </c>
      <c r="J327">
        <v>2.2370000000000001</v>
      </c>
      <c r="K327">
        <v>2.246</v>
      </c>
      <c r="L327" s="96">
        <f t="shared" si="29"/>
        <v>1.9872000000000001</v>
      </c>
      <c r="M327" s="96">
        <f t="shared" si="27"/>
        <v>1.9962</v>
      </c>
      <c r="N327" s="95">
        <v>42818</v>
      </c>
      <c r="O327" s="96" t="s">
        <v>193</v>
      </c>
      <c r="P327" s="96">
        <v>1.2625999999999999</v>
      </c>
      <c r="Q327" s="96" t="str">
        <f t="shared" si="30"/>
        <v/>
      </c>
      <c r="R327" s="96">
        <f t="shared" si="30"/>
        <v>1.1119999999999999</v>
      </c>
      <c r="S327" s="96" t="str">
        <f t="shared" si="31"/>
        <v/>
      </c>
      <c r="T327" s="96" t="str">
        <f t="shared" si="32"/>
        <v/>
      </c>
      <c r="U327" s="96">
        <f t="shared" si="33"/>
        <v>0.55705841098086362</v>
      </c>
      <c r="V327">
        <f t="shared" si="28"/>
        <v>51</v>
      </c>
      <c r="W327" s="96" t="str">
        <f t="shared" si="34"/>
        <v/>
      </c>
      <c r="X327" s="96" t="str">
        <f t="shared" si="35"/>
        <v/>
      </c>
      <c r="Y327" s="97" t="s">
        <v>194</v>
      </c>
      <c r="Z327" s="97" t="s">
        <v>194</v>
      </c>
      <c r="AA327" s="97" t="s">
        <v>195</v>
      </c>
      <c r="AB327" s="97" t="s">
        <v>194</v>
      </c>
      <c r="AC327" s="97" t="s">
        <v>194</v>
      </c>
      <c r="AD327" s="97" t="s">
        <v>195</v>
      </c>
    </row>
    <row r="328" spans="2:30">
      <c r="B328" t="s">
        <v>190</v>
      </c>
      <c r="C328" s="93">
        <v>33</v>
      </c>
      <c r="D328" t="s">
        <v>72</v>
      </c>
      <c r="E328" t="s">
        <v>107</v>
      </c>
      <c r="F328" s="94">
        <v>1</v>
      </c>
      <c r="G328" s="95">
        <v>42765</v>
      </c>
      <c r="H328" s="100" t="s">
        <v>698</v>
      </c>
      <c r="I328" t="s">
        <v>699</v>
      </c>
      <c r="J328">
        <v>2.0329999999999999</v>
      </c>
      <c r="K328">
        <v>2.2320000000000002</v>
      </c>
      <c r="L328" s="96">
        <f t="shared" si="29"/>
        <v>1.7831999999999999</v>
      </c>
      <c r="M328" s="96">
        <f t="shared" si="27"/>
        <v>1.9822000000000002</v>
      </c>
      <c r="N328" s="95">
        <v>42820</v>
      </c>
      <c r="O328" s="96">
        <v>0.64400000000000002</v>
      </c>
      <c r="P328" s="96">
        <v>1.6020000000000001</v>
      </c>
      <c r="Q328" s="96">
        <f t="shared" si="30"/>
        <v>0.49340000000000001</v>
      </c>
      <c r="R328" s="96">
        <f t="shared" si="30"/>
        <v>1.4514</v>
      </c>
      <c r="S328" s="96">
        <f t="shared" si="31"/>
        <v>0.72330641543292962</v>
      </c>
      <c r="T328" s="96">
        <f t="shared" si="32"/>
        <v>0.47418662864486605</v>
      </c>
      <c r="U328" s="96">
        <f t="shared" si="33"/>
        <v>0.7322167288870951</v>
      </c>
      <c r="V328">
        <f t="shared" si="28"/>
        <v>55</v>
      </c>
      <c r="W328" s="96">
        <f t="shared" si="34"/>
        <v>0.14096625245495287</v>
      </c>
      <c r="X328" s="96">
        <f t="shared" si="35"/>
        <v>1.5123066816985622E-2</v>
      </c>
      <c r="Y328" s="97" t="s">
        <v>194</v>
      </c>
      <c r="Z328" s="97" t="s">
        <v>194</v>
      </c>
      <c r="AA328" s="97" t="s">
        <v>195</v>
      </c>
      <c r="AB328" s="97" t="s">
        <v>195</v>
      </c>
      <c r="AC328" s="97" t="s">
        <v>195</v>
      </c>
      <c r="AD328" s="97" t="s">
        <v>194</v>
      </c>
    </row>
    <row r="329" spans="2:30">
      <c r="B329" t="s">
        <v>190</v>
      </c>
      <c r="C329" s="93">
        <v>34</v>
      </c>
      <c r="D329" t="s">
        <v>72</v>
      </c>
      <c r="E329" t="s">
        <v>107</v>
      </c>
      <c r="F329" s="94">
        <v>2</v>
      </c>
      <c r="G329" s="95">
        <v>42765</v>
      </c>
      <c r="H329" s="100" t="s">
        <v>700</v>
      </c>
      <c r="I329" t="s">
        <v>701</v>
      </c>
      <c r="J329">
        <v>2.1379999999999999</v>
      </c>
      <c r="K329">
        <v>2.14</v>
      </c>
      <c r="L329" s="96">
        <f t="shared" si="29"/>
        <v>1.8881999999999999</v>
      </c>
      <c r="M329" s="96">
        <f t="shared" si="27"/>
        <v>1.8902000000000001</v>
      </c>
      <c r="N329" s="95">
        <v>42820</v>
      </c>
      <c r="O329" s="96">
        <v>0.80259999999999998</v>
      </c>
      <c r="P329" s="96">
        <v>1.4662999999999999</v>
      </c>
      <c r="Q329" s="96">
        <f t="shared" si="30"/>
        <v>0.65199999999999991</v>
      </c>
      <c r="R329" s="96">
        <f t="shared" si="30"/>
        <v>1.3156999999999999</v>
      </c>
      <c r="S329" s="96">
        <f t="shared" si="31"/>
        <v>0.65469759559368712</v>
      </c>
      <c r="T329" s="96">
        <f t="shared" si="32"/>
        <v>0.42920792490227477</v>
      </c>
      <c r="U329" s="96">
        <f t="shared" si="33"/>
        <v>0.69606390858110245</v>
      </c>
      <c r="V329">
        <f t="shared" si="28"/>
        <v>55</v>
      </c>
      <c r="W329" s="96">
        <f t="shared" si="34"/>
        <v>0.2224494114089226</v>
      </c>
      <c r="X329" s="96">
        <f t="shared" si="35"/>
        <v>2.2390098744399255E-2</v>
      </c>
      <c r="Y329" s="97" t="s">
        <v>194</v>
      </c>
      <c r="Z329" s="97" t="s">
        <v>194</v>
      </c>
      <c r="AA329" s="97" t="s">
        <v>195</v>
      </c>
      <c r="AB329" s="97" t="s">
        <v>195</v>
      </c>
      <c r="AC329" s="97" t="s">
        <v>195</v>
      </c>
      <c r="AD329" s="97" t="s">
        <v>194</v>
      </c>
    </row>
    <row r="330" spans="2:30">
      <c r="B330" t="s">
        <v>190</v>
      </c>
      <c r="C330" s="93">
        <v>35</v>
      </c>
      <c r="D330" t="s">
        <v>72</v>
      </c>
      <c r="E330" t="s">
        <v>107</v>
      </c>
      <c r="F330" s="94">
        <v>3</v>
      </c>
      <c r="G330" s="95">
        <v>42765</v>
      </c>
      <c r="H330" s="100" t="s">
        <v>702</v>
      </c>
      <c r="I330" t="s">
        <v>703</v>
      </c>
      <c r="J330">
        <v>2.0880000000000001</v>
      </c>
      <c r="K330">
        <v>2.2149999999999999</v>
      </c>
      <c r="L330" s="96">
        <f t="shared" si="29"/>
        <v>1.8382000000000001</v>
      </c>
      <c r="M330" s="96">
        <f t="shared" si="27"/>
        <v>1.9651999999999998</v>
      </c>
      <c r="N330" s="95">
        <v>42820</v>
      </c>
      <c r="O330" s="96">
        <v>0.71699999999999997</v>
      </c>
      <c r="P330" s="96">
        <v>1.498</v>
      </c>
      <c r="Q330" s="96">
        <f t="shared" si="30"/>
        <v>0.56640000000000001</v>
      </c>
      <c r="R330" s="96">
        <f t="shared" si="30"/>
        <v>1.3473999999999999</v>
      </c>
      <c r="S330" s="96">
        <f t="shared" si="31"/>
        <v>0.69187248395169187</v>
      </c>
      <c r="T330" s="96">
        <f t="shared" si="32"/>
        <v>0.45357911061916145</v>
      </c>
      <c r="U330" s="96">
        <f t="shared" si="33"/>
        <v>0.68562996132709142</v>
      </c>
      <c r="V330">
        <f t="shared" si="28"/>
        <v>55</v>
      </c>
      <c r="W330" s="96">
        <f t="shared" si="34"/>
        <v>0.1782987126464467</v>
      </c>
      <c r="X330" s="96">
        <f t="shared" si="35"/>
        <v>2.1476232384032914E-2</v>
      </c>
      <c r="Y330" s="97" t="s">
        <v>194</v>
      </c>
      <c r="Z330" s="97" t="s">
        <v>194</v>
      </c>
      <c r="AA330" s="97" t="s">
        <v>195</v>
      </c>
      <c r="AB330" s="97" t="s">
        <v>194</v>
      </c>
      <c r="AC330" s="97" t="s">
        <v>194</v>
      </c>
      <c r="AD330" s="97" t="s">
        <v>194</v>
      </c>
    </row>
    <row r="331" spans="2:30">
      <c r="B331" t="s">
        <v>190</v>
      </c>
      <c r="C331" s="93">
        <v>36</v>
      </c>
      <c r="D331" t="s">
        <v>72</v>
      </c>
      <c r="E331" t="s">
        <v>107</v>
      </c>
      <c r="F331" s="98">
        <v>4</v>
      </c>
      <c r="G331" s="95">
        <v>42765</v>
      </c>
      <c r="H331" s="100" t="s">
        <v>704</v>
      </c>
      <c r="I331" t="s">
        <v>705</v>
      </c>
      <c r="J331">
        <v>2.097</v>
      </c>
      <c r="K331">
        <v>2.2959999999999998</v>
      </c>
      <c r="L331" s="96">
        <f t="shared" si="29"/>
        <v>1.8472</v>
      </c>
      <c r="M331" s="96">
        <f t="shared" si="27"/>
        <v>2.0461999999999998</v>
      </c>
      <c r="N331" s="95">
        <v>42820</v>
      </c>
      <c r="O331" s="96">
        <v>0.72199999999999998</v>
      </c>
      <c r="P331" s="96">
        <v>1.671</v>
      </c>
      <c r="Q331" s="96">
        <f t="shared" si="30"/>
        <v>0.57139999999999991</v>
      </c>
      <c r="R331" s="96">
        <f t="shared" si="30"/>
        <v>1.5204</v>
      </c>
      <c r="S331" s="96">
        <f t="shared" si="31"/>
        <v>0.69066695539194467</v>
      </c>
      <c r="T331" s="96">
        <f t="shared" si="32"/>
        <v>0.452788787857902</v>
      </c>
      <c r="U331" s="96">
        <f t="shared" si="33"/>
        <v>0.74303587137132254</v>
      </c>
      <c r="V331">
        <f t="shared" si="28"/>
        <v>55</v>
      </c>
      <c r="W331" s="96">
        <f t="shared" si="34"/>
        <v>0.17973045677916311</v>
      </c>
      <c r="X331" s="96">
        <f t="shared" si="35"/>
        <v>1.5240110940233179E-2</v>
      </c>
      <c r="Y331" s="97" t="s">
        <v>194</v>
      </c>
      <c r="Z331" s="97" t="s">
        <v>194</v>
      </c>
      <c r="AA331" s="97" t="s">
        <v>195</v>
      </c>
      <c r="AB331" s="97" t="s">
        <v>195</v>
      </c>
      <c r="AC331" s="97" t="s">
        <v>194</v>
      </c>
      <c r="AD331" s="97" t="s">
        <v>195</v>
      </c>
    </row>
    <row r="332" spans="2:30">
      <c r="B332" t="s">
        <v>190</v>
      </c>
      <c r="C332" s="93">
        <v>37</v>
      </c>
      <c r="D332" t="s">
        <v>72</v>
      </c>
      <c r="E332" t="s">
        <v>107</v>
      </c>
      <c r="F332" s="98">
        <v>5</v>
      </c>
      <c r="G332" s="95">
        <v>42765</v>
      </c>
      <c r="H332" s="100" t="s">
        <v>706</v>
      </c>
      <c r="I332" t="s">
        <v>707</v>
      </c>
      <c r="J332">
        <v>2.14</v>
      </c>
      <c r="K332">
        <v>2.1949999999999998</v>
      </c>
      <c r="L332" s="96">
        <f t="shared" si="29"/>
        <v>1.8902000000000001</v>
      </c>
      <c r="M332" s="96">
        <f t="shared" ref="M332:M395" si="36">IF(K332&gt;0,(K332*$F$32-($F$29+$F$30)),"")</f>
        <v>1.9451999999999998</v>
      </c>
      <c r="N332" s="95">
        <v>42820</v>
      </c>
      <c r="O332" s="96">
        <v>0.89600000000000002</v>
      </c>
      <c r="P332" s="96">
        <v>1.425</v>
      </c>
      <c r="Q332" s="96">
        <f t="shared" si="30"/>
        <v>0.74540000000000006</v>
      </c>
      <c r="R332" s="96">
        <f t="shared" si="30"/>
        <v>1.2744</v>
      </c>
      <c r="S332" s="96">
        <f t="shared" si="31"/>
        <v>0.60565019574648182</v>
      </c>
      <c r="T332" s="96">
        <f t="shared" si="32"/>
        <v>0.39705333497869122</v>
      </c>
      <c r="U332" s="96">
        <f t="shared" si="33"/>
        <v>0.65515114127082053</v>
      </c>
      <c r="V332">
        <f t="shared" ref="V332:V395" si="37">IFERROR(IF((N332-G332)&gt;0,(IFERROR(N332-G332,"")),""),"")</f>
        <v>55</v>
      </c>
      <c r="W332" s="96">
        <f t="shared" si="34"/>
        <v>0.28070048011106674</v>
      </c>
      <c r="X332" s="96">
        <f t="shared" si="35"/>
        <v>3.6889134065085948E-2</v>
      </c>
      <c r="Y332" s="97" t="s">
        <v>194</v>
      </c>
      <c r="Z332" s="97" t="s">
        <v>194</v>
      </c>
      <c r="AA332" s="97" t="s">
        <v>195</v>
      </c>
      <c r="AB332" s="97" t="s">
        <v>195</v>
      </c>
      <c r="AC332" s="97" t="s">
        <v>195</v>
      </c>
      <c r="AD332" s="97" t="s">
        <v>195</v>
      </c>
    </row>
    <row r="333" spans="2:30">
      <c r="B333" t="s">
        <v>190</v>
      </c>
      <c r="C333" s="93">
        <v>38</v>
      </c>
      <c r="D333" t="s">
        <v>72</v>
      </c>
      <c r="E333" t="s">
        <v>107</v>
      </c>
      <c r="F333" s="98">
        <v>6</v>
      </c>
      <c r="G333" s="95">
        <v>42765</v>
      </c>
      <c r="H333" s="100" t="s">
        <v>708</v>
      </c>
      <c r="I333" t="s">
        <v>709</v>
      </c>
      <c r="J333">
        <v>1.9159999999999999</v>
      </c>
      <c r="K333">
        <v>2.1960000000000002</v>
      </c>
      <c r="L333" s="96">
        <f t="shared" ref="L333:L396" si="38">IF(J333&gt;0,(J333*$F$31-($F$29+$F$30)),"")</f>
        <v>1.6661999999999999</v>
      </c>
      <c r="M333" s="96">
        <f t="shared" si="36"/>
        <v>1.9462000000000002</v>
      </c>
      <c r="N333" s="95">
        <v>42820</v>
      </c>
      <c r="O333" s="96">
        <v>0.81899999999999995</v>
      </c>
      <c r="P333" s="96">
        <v>1.381</v>
      </c>
      <c r="Q333" s="96">
        <f t="shared" ref="Q333:R396" si="39">IFERROR(IF(O333&gt;0,O333-($F$29),""),"")</f>
        <v>0.66839999999999988</v>
      </c>
      <c r="R333" s="96">
        <f t="shared" si="39"/>
        <v>1.2303999999999999</v>
      </c>
      <c r="S333" s="96">
        <f t="shared" ref="S333:S396" si="40">IFERROR(1-Q333/L333,"")</f>
        <v>0.59884767734965794</v>
      </c>
      <c r="T333" s="96">
        <f t="shared" ref="T333:T396" si="41">IFERROR($F$26*(1-W333),"")</f>
        <v>0.39259372671854065</v>
      </c>
      <c r="U333" s="96">
        <f t="shared" ref="U333:U396" si="42">IFERROR(R333/M333,"")</f>
        <v>0.63220635083752952</v>
      </c>
      <c r="V333">
        <f t="shared" si="37"/>
        <v>55</v>
      </c>
      <c r="W333" s="96">
        <f t="shared" ref="W333:W396" si="43">IFERROR(1-(S333/$F$25),"")</f>
        <v>0.28877948058235392</v>
      </c>
      <c r="X333" s="96">
        <f t="shared" ref="X333:X396" si="44">IFERROR(LN(T333/(U333-(1-T333)))/V333,"")</f>
        <v>5.0216882226838067E-2</v>
      </c>
      <c r="Y333" s="97" t="s">
        <v>194</v>
      </c>
      <c r="Z333" s="97" t="s">
        <v>194</v>
      </c>
      <c r="AA333" s="97" t="s">
        <v>194</v>
      </c>
      <c r="AB333" s="97" t="s">
        <v>195</v>
      </c>
      <c r="AC333" s="97" t="s">
        <v>195</v>
      </c>
      <c r="AD333" s="97" t="s">
        <v>194</v>
      </c>
    </row>
    <row r="334" spans="2:30">
      <c r="B334" t="s">
        <v>190</v>
      </c>
      <c r="C334" s="93">
        <v>39</v>
      </c>
      <c r="D334" t="s">
        <v>72</v>
      </c>
      <c r="E334" t="s">
        <v>107</v>
      </c>
      <c r="F334" s="98">
        <v>7</v>
      </c>
      <c r="G334" s="95">
        <v>42765</v>
      </c>
      <c r="H334" s="100" t="s">
        <v>710</v>
      </c>
      <c r="I334" t="s">
        <v>711</v>
      </c>
      <c r="J334">
        <v>2.0449999999999999</v>
      </c>
      <c r="K334">
        <v>2.2559999999999998</v>
      </c>
      <c r="L334" s="96">
        <f t="shared" si="38"/>
        <v>1.7951999999999999</v>
      </c>
      <c r="M334" s="96">
        <f t="shared" si="36"/>
        <v>2.0061999999999998</v>
      </c>
      <c r="N334" s="95">
        <v>42820</v>
      </c>
      <c r="O334" s="96">
        <v>0.78520000000000001</v>
      </c>
      <c r="P334" s="96">
        <v>1.5185</v>
      </c>
      <c r="Q334" s="96">
        <f t="shared" si="39"/>
        <v>0.63460000000000005</v>
      </c>
      <c r="R334" s="96">
        <f t="shared" si="39"/>
        <v>1.3678999999999999</v>
      </c>
      <c r="S334" s="96">
        <f t="shared" si="40"/>
        <v>0.64650178253119428</v>
      </c>
      <c r="T334" s="96">
        <f t="shared" si="41"/>
        <v>0.42383489781142436</v>
      </c>
      <c r="U334" s="96">
        <f t="shared" si="42"/>
        <v>0.68183630744691459</v>
      </c>
      <c r="V334">
        <f t="shared" si="37"/>
        <v>55</v>
      </c>
      <c r="W334" s="96">
        <f t="shared" si="43"/>
        <v>0.23218315613872409</v>
      </c>
      <c r="X334" s="96">
        <f t="shared" si="44"/>
        <v>2.5254755476120237E-2</v>
      </c>
      <c r="Y334" s="97" t="s">
        <v>194</v>
      </c>
      <c r="Z334" s="97" t="s">
        <v>194</v>
      </c>
      <c r="AA334" s="97" t="s">
        <v>195</v>
      </c>
      <c r="AB334" s="97" t="s">
        <v>194</v>
      </c>
      <c r="AC334" s="97" t="s">
        <v>194</v>
      </c>
      <c r="AD334" s="97" t="s">
        <v>195</v>
      </c>
    </row>
    <row r="335" spans="2:30">
      <c r="B335" t="s">
        <v>190</v>
      </c>
      <c r="C335" s="93">
        <v>40</v>
      </c>
      <c r="D335" t="s">
        <v>72</v>
      </c>
      <c r="E335" t="s">
        <v>107</v>
      </c>
      <c r="F335" s="98">
        <v>8</v>
      </c>
      <c r="G335" s="95">
        <v>42765</v>
      </c>
      <c r="H335" s="100" t="s">
        <v>712</v>
      </c>
      <c r="I335" t="s">
        <v>713</v>
      </c>
      <c r="J335">
        <v>2.036</v>
      </c>
      <c r="K335">
        <v>2.2749999999999999</v>
      </c>
      <c r="L335" s="96">
        <f t="shared" si="38"/>
        <v>1.7862</v>
      </c>
      <c r="M335" s="96">
        <f t="shared" si="36"/>
        <v>2.0251999999999999</v>
      </c>
      <c r="N335" s="95">
        <v>42820</v>
      </c>
      <c r="O335" s="96">
        <v>0.70599999999999996</v>
      </c>
      <c r="P335" s="96">
        <v>1.66</v>
      </c>
      <c r="Q335" s="96">
        <f t="shared" si="39"/>
        <v>0.55539999999999989</v>
      </c>
      <c r="R335" s="96">
        <f t="shared" si="39"/>
        <v>1.5093999999999999</v>
      </c>
      <c r="S335" s="96">
        <f t="shared" si="40"/>
        <v>0.68906057552345767</v>
      </c>
      <c r="T335" s="96">
        <f t="shared" si="41"/>
        <v>0.4517356742149034</v>
      </c>
      <c r="U335" s="96">
        <f t="shared" si="42"/>
        <v>0.74530910527355321</v>
      </c>
      <c r="V335">
        <f t="shared" si="37"/>
        <v>55</v>
      </c>
      <c r="W335" s="96">
        <f t="shared" si="43"/>
        <v>0.1816382713498127</v>
      </c>
      <c r="X335" s="96">
        <f t="shared" si="44"/>
        <v>1.5084840131988145E-2</v>
      </c>
      <c r="Y335" s="97" t="s">
        <v>194</v>
      </c>
      <c r="Z335" s="97" t="s">
        <v>194</v>
      </c>
      <c r="AA335" s="97" t="s">
        <v>194</v>
      </c>
      <c r="AB335" s="97" t="s">
        <v>194</v>
      </c>
      <c r="AC335" s="97" t="s">
        <v>195</v>
      </c>
      <c r="AD335" s="97" t="s">
        <v>194</v>
      </c>
    </row>
    <row r="336" spans="2:30">
      <c r="B336" t="s">
        <v>190</v>
      </c>
      <c r="C336" s="93">
        <v>41</v>
      </c>
      <c r="D336" t="s">
        <v>75</v>
      </c>
      <c r="E336" t="s">
        <v>107</v>
      </c>
      <c r="F336" s="94">
        <v>1</v>
      </c>
      <c r="G336" s="95">
        <v>42766</v>
      </c>
      <c r="H336" s="100" t="s">
        <v>714</v>
      </c>
      <c r="I336" t="s">
        <v>715</v>
      </c>
      <c r="J336">
        <v>2.1179999999999999</v>
      </c>
      <c r="K336">
        <v>2.1749999999999998</v>
      </c>
      <c r="L336" s="96">
        <f t="shared" si="38"/>
        <v>1.8681999999999999</v>
      </c>
      <c r="M336" s="96">
        <f t="shared" si="36"/>
        <v>1.9251999999999998</v>
      </c>
      <c r="N336" s="95">
        <v>42820</v>
      </c>
      <c r="O336" s="96">
        <v>0.82899999999999996</v>
      </c>
      <c r="P336" s="96">
        <v>1.5429999999999999</v>
      </c>
      <c r="Q336" s="96">
        <f t="shared" si="39"/>
        <v>0.67839999999999989</v>
      </c>
      <c r="R336" s="96">
        <f t="shared" si="39"/>
        <v>1.3923999999999999</v>
      </c>
      <c r="S336" s="96">
        <f t="shared" si="40"/>
        <v>0.63686971416336591</v>
      </c>
      <c r="T336" s="96">
        <f t="shared" si="41"/>
        <v>0.41752028767004512</v>
      </c>
      <c r="U336" s="96">
        <f t="shared" si="42"/>
        <v>0.72324953251610224</v>
      </c>
      <c r="V336">
        <f t="shared" si="37"/>
        <v>54</v>
      </c>
      <c r="W336" s="96">
        <f t="shared" si="43"/>
        <v>0.24362266726441106</v>
      </c>
      <c r="X336" s="96">
        <f t="shared" si="44"/>
        <v>2.0133464089853531E-2</v>
      </c>
      <c r="Y336" s="97" t="s">
        <v>194</v>
      </c>
      <c r="Z336" s="97" t="s">
        <v>194</v>
      </c>
      <c r="AA336" s="97" t="s">
        <v>195</v>
      </c>
      <c r="AB336" s="97" t="s">
        <v>194</v>
      </c>
      <c r="AC336" s="97" t="s">
        <v>194</v>
      </c>
      <c r="AD336" s="97" t="s">
        <v>194</v>
      </c>
    </row>
    <row r="337" spans="2:30">
      <c r="B337" t="s">
        <v>190</v>
      </c>
      <c r="C337" s="93">
        <v>42</v>
      </c>
      <c r="D337" t="s">
        <v>75</v>
      </c>
      <c r="E337" t="s">
        <v>107</v>
      </c>
      <c r="F337" s="94">
        <v>2</v>
      </c>
      <c r="G337" s="95">
        <v>42766</v>
      </c>
      <c r="H337" s="100" t="s">
        <v>716</v>
      </c>
      <c r="I337" t="s">
        <v>717</v>
      </c>
      <c r="J337">
        <v>2.1230000000000002</v>
      </c>
      <c r="K337">
        <v>2.004</v>
      </c>
      <c r="L337" s="96">
        <f t="shared" si="38"/>
        <v>1.8732000000000002</v>
      </c>
      <c r="M337" s="96">
        <f t="shared" si="36"/>
        <v>1.7542</v>
      </c>
      <c r="N337" s="95">
        <v>42820</v>
      </c>
      <c r="O337" s="96">
        <v>0.64</v>
      </c>
      <c r="P337" s="96">
        <v>1.528</v>
      </c>
      <c r="Q337" s="96">
        <f t="shared" si="39"/>
        <v>0.4894</v>
      </c>
      <c r="R337" s="96">
        <f t="shared" si="39"/>
        <v>1.3774</v>
      </c>
      <c r="S337" s="96">
        <f t="shared" si="40"/>
        <v>0.73873585308562895</v>
      </c>
      <c r="T337" s="96">
        <f t="shared" si="41"/>
        <v>0.48430188943380909</v>
      </c>
      <c r="U337" s="96">
        <f t="shared" si="42"/>
        <v>0.785201231330521</v>
      </c>
      <c r="V337">
        <f t="shared" si="37"/>
        <v>54</v>
      </c>
      <c r="W337" s="96">
        <f t="shared" si="43"/>
        <v>0.12264150464889667</v>
      </c>
      <c r="X337" s="96">
        <f t="shared" si="44"/>
        <v>1.0854231123327503E-2</v>
      </c>
      <c r="Y337" s="97" t="s">
        <v>194</v>
      </c>
      <c r="Z337" s="97" t="s">
        <v>194</v>
      </c>
      <c r="AA337" s="97" t="s">
        <v>194</v>
      </c>
      <c r="AB337" s="97" t="s">
        <v>194</v>
      </c>
      <c r="AC337" s="97" t="s">
        <v>194</v>
      </c>
      <c r="AD337" s="97" t="s">
        <v>194</v>
      </c>
    </row>
    <row r="338" spans="2:30">
      <c r="B338" t="s">
        <v>190</v>
      </c>
      <c r="C338" s="93">
        <v>43</v>
      </c>
      <c r="D338" t="s">
        <v>75</v>
      </c>
      <c r="E338" t="s">
        <v>107</v>
      </c>
      <c r="F338" s="94">
        <v>3</v>
      </c>
      <c r="G338" s="95">
        <v>42766</v>
      </c>
      <c r="H338" s="100" t="s">
        <v>718</v>
      </c>
      <c r="I338" t="s">
        <v>719</v>
      </c>
      <c r="J338">
        <v>2.0510000000000002</v>
      </c>
      <c r="K338">
        <v>2.2029999999999998</v>
      </c>
      <c r="L338" s="96">
        <f t="shared" si="38"/>
        <v>1.8012000000000001</v>
      </c>
      <c r="M338" s="96">
        <f t="shared" si="36"/>
        <v>1.9531999999999998</v>
      </c>
      <c r="N338" s="95">
        <v>42820</v>
      </c>
      <c r="O338" s="96">
        <v>0.74509999999999998</v>
      </c>
      <c r="P338" s="96">
        <v>1.6155999999999999</v>
      </c>
      <c r="Q338" s="96">
        <f t="shared" si="39"/>
        <v>0.59450000000000003</v>
      </c>
      <c r="R338" s="96">
        <f t="shared" si="39"/>
        <v>1.4649999999999999</v>
      </c>
      <c r="S338" s="96">
        <f t="shared" si="40"/>
        <v>0.6699422607150789</v>
      </c>
      <c r="T338" s="96">
        <f t="shared" si="41"/>
        <v>0.43920205215525371</v>
      </c>
      <c r="U338" s="96">
        <f t="shared" si="42"/>
        <v>0.75005119803399545</v>
      </c>
      <c r="V338">
        <f t="shared" si="37"/>
        <v>54</v>
      </c>
      <c r="W338" s="96">
        <f t="shared" si="43"/>
        <v>0.20434410841439554</v>
      </c>
      <c r="X338" s="96">
        <f t="shared" si="44"/>
        <v>1.5590249934211918E-2</v>
      </c>
      <c r="Y338" s="97" t="s">
        <v>194</v>
      </c>
      <c r="Z338" s="97" t="s">
        <v>194</v>
      </c>
      <c r="AA338" s="97" t="s">
        <v>195</v>
      </c>
      <c r="AB338" s="97" t="s">
        <v>195</v>
      </c>
      <c r="AC338" s="97" t="s">
        <v>195</v>
      </c>
      <c r="AD338" s="97" t="s">
        <v>194</v>
      </c>
    </row>
    <row r="339" spans="2:30">
      <c r="B339" t="s">
        <v>190</v>
      </c>
      <c r="C339" s="93">
        <v>44</v>
      </c>
      <c r="D339" t="s">
        <v>75</v>
      </c>
      <c r="E339" t="s">
        <v>107</v>
      </c>
      <c r="F339" s="98">
        <v>4</v>
      </c>
      <c r="G339" s="95">
        <v>42766</v>
      </c>
      <c r="H339" s="100" t="s">
        <v>720</v>
      </c>
      <c r="I339" t="s">
        <v>721</v>
      </c>
      <c r="J339">
        <v>1.8660000000000001</v>
      </c>
      <c r="K339">
        <v>2.226</v>
      </c>
      <c r="L339" s="96">
        <f t="shared" si="38"/>
        <v>1.6162000000000001</v>
      </c>
      <c r="M339" s="96">
        <f t="shared" si="36"/>
        <v>1.9762</v>
      </c>
      <c r="N339" s="95">
        <v>42820</v>
      </c>
      <c r="O339" s="96">
        <v>0.80830000000000002</v>
      </c>
      <c r="P339" s="96">
        <v>1.5294000000000001</v>
      </c>
      <c r="Q339" s="96">
        <f t="shared" si="39"/>
        <v>0.65769999999999995</v>
      </c>
      <c r="R339" s="96">
        <f t="shared" si="39"/>
        <v>1.3788</v>
      </c>
      <c r="S339" s="96">
        <f t="shared" si="40"/>
        <v>0.59305778987749047</v>
      </c>
      <c r="T339" s="96">
        <f t="shared" si="41"/>
        <v>0.3887979810123216</v>
      </c>
      <c r="U339" s="96">
        <f t="shared" si="42"/>
        <v>0.6977026616739197</v>
      </c>
      <c r="V339">
        <f t="shared" si="37"/>
        <v>54</v>
      </c>
      <c r="W339" s="96">
        <f t="shared" si="43"/>
        <v>0.29565583149941743</v>
      </c>
      <c r="X339" s="96">
        <f t="shared" si="44"/>
        <v>2.783163029433855E-2</v>
      </c>
      <c r="Y339" s="97" t="s">
        <v>194</v>
      </c>
      <c r="Z339" s="97" t="s">
        <v>194</v>
      </c>
      <c r="AA339" s="97" t="s">
        <v>194</v>
      </c>
      <c r="AB339" s="97" t="s">
        <v>194</v>
      </c>
      <c r="AC339" s="97" t="s">
        <v>194</v>
      </c>
      <c r="AD339" s="97" t="s">
        <v>195</v>
      </c>
    </row>
    <row r="340" spans="2:30">
      <c r="B340" t="s">
        <v>190</v>
      </c>
      <c r="C340" s="93">
        <v>45</v>
      </c>
      <c r="D340" t="s">
        <v>75</v>
      </c>
      <c r="E340" t="s">
        <v>107</v>
      </c>
      <c r="F340" s="98">
        <v>5</v>
      </c>
      <c r="G340" s="95">
        <v>42766</v>
      </c>
      <c r="H340" s="100" t="s">
        <v>722</v>
      </c>
      <c r="I340" t="s">
        <v>723</v>
      </c>
      <c r="J340">
        <v>2.1030000000000002</v>
      </c>
      <c r="K340">
        <v>2.3340000000000001</v>
      </c>
      <c r="L340" s="96">
        <f t="shared" si="38"/>
        <v>1.8532000000000002</v>
      </c>
      <c r="M340" s="96">
        <f t="shared" si="36"/>
        <v>2.0842000000000001</v>
      </c>
      <c r="N340" s="95">
        <v>42820</v>
      </c>
      <c r="O340" s="96">
        <v>0.77400000000000002</v>
      </c>
      <c r="P340" s="96">
        <v>1.5923</v>
      </c>
      <c r="Q340" s="96">
        <f t="shared" si="39"/>
        <v>0.62339999999999995</v>
      </c>
      <c r="R340" s="96">
        <f t="shared" si="39"/>
        <v>1.4417</v>
      </c>
      <c r="S340" s="96">
        <f t="shared" si="40"/>
        <v>0.66360889272609547</v>
      </c>
      <c r="T340" s="96">
        <f t="shared" si="41"/>
        <v>0.43505001043325975</v>
      </c>
      <c r="U340" s="96">
        <f t="shared" si="42"/>
        <v>0.69172824105172248</v>
      </c>
      <c r="V340">
        <f t="shared" si="37"/>
        <v>54</v>
      </c>
      <c r="W340" s="96">
        <f t="shared" si="43"/>
        <v>0.21186592312815267</v>
      </c>
      <c r="X340" s="96">
        <f t="shared" si="44"/>
        <v>2.2833731147385787E-2</v>
      </c>
      <c r="Y340" s="97" t="s">
        <v>194</v>
      </c>
      <c r="Z340" s="97" t="s">
        <v>194</v>
      </c>
      <c r="AA340" s="97" t="s">
        <v>194</v>
      </c>
      <c r="AB340" s="97" t="s">
        <v>194</v>
      </c>
      <c r="AC340" s="97" t="s">
        <v>194</v>
      </c>
      <c r="AD340" s="97" t="s">
        <v>194</v>
      </c>
    </row>
    <row r="341" spans="2:30">
      <c r="B341" t="s">
        <v>190</v>
      </c>
      <c r="C341" s="93">
        <v>46</v>
      </c>
      <c r="D341" t="s">
        <v>75</v>
      </c>
      <c r="E341" t="s">
        <v>107</v>
      </c>
      <c r="F341" s="98">
        <v>6</v>
      </c>
      <c r="G341" s="95">
        <v>42766</v>
      </c>
      <c r="H341" s="100" t="s">
        <v>724</v>
      </c>
      <c r="I341" t="s">
        <v>725</v>
      </c>
      <c r="J341">
        <v>1.8959999999999999</v>
      </c>
      <c r="K341">
        <v>2.2469999999999999</v>
      </c>
      <c r="L341" s="96">
        <f t="shared" si="38"/>
        <v>1.6461999999999999</v>
      </c>
      <c r="M341" s="96">
        <f t="shared" si="36"/>
        <v>1.9971999999999999</v>
      </c>
      <c r="N341" s="95">
        <v>42820</v>
      </c>
      <c r="O341" s="96" t="s">
        <v>193</v>
      </c>
      <c r="P341" s="96" t="s">
        <v>193</v>
      </c>
      <c r="Q341" s="96" t="str">
        <f t="shared" si="39"/>
        <v/>
      </c>
      <c r="R341" s="96" t="str">
        <f t="shared" si="39"/>
        <v/>
      </c>
      <c r="S341" s="96" t="str">
        <f t="shared" si="40"/>
        <v/>
      </c>
      <c r="T341" s="96" t="str">
        <f t="shared" si="41"/>
        <v/>
      </c>
      <c r="U341" s="96" t="str">
        <f t="shared" si="42"/>
        <v/>
      </c>
      <c r="V341">
        <f t="shared" si="37"/>
        <v>54</v>
      </c>
      <c r="W341" s="96" t="str">
        <f t="shared" si="43"/>
        <v/>
      </c>
      <c r="X341" s="96" t="str">
        <f t="shared" si="44"/>
        <v/>
      </c>
      <c r="Y341" s="97" t="s">
        <v>194</v>
      </c>
      <c r="Z341" s="97" t="s">
        <v>194</v>
      </c>
      <c r="AA341" s="97" t="s">
        <v>194</v>
      </c>
      <c r="AB341" s="97" t="s">
        <v>194</v>
      </c>
      <c r="AC341" s="97" t="s">
        <v>194</v>
      </c>
      <c r="AD341" s="97" t="s">
        <v>194</v>
      </c>
    </row>
    <row r="342" spans="2:30">
      <c r="B342" t="s">
        <v>190</v>
      </c>
      <c r="C342" s="93">
        <v>47</v>
      </c>
      <c r="D342" t="s">
        <v>75</v>
      </c>
      <c r="E342" t="s">
        <v>107</v>
      </c>
      <c r="F342" s="98">
        <v>7</v>
      </c>
      <c r="G342" s="95">
        <v>42766</v>
      </c>
      <c r="H342" s="100" t="s">
        <v>726</v>
      </c>
      <c r="I342" t="s">
        <v>727</v>
      </c>
      <c r="J342">
        <v>2.0939999999999999</v>
      </c>
      <c r="K342">
        <v>2.2970000000000002</v>
      </c>
      <c r="L342" s="96">
        <f t="shared" si="38"/>
        <v>1.8441999999999998</v>
      </c>
      <c r="M342" s="96">
        <f t="shared" si="36"/>
        <v>2.0472000000000001</v>
      </c>
      <c r="N342" s="95">
        <v>42820</v>
      </c>
      <c r="O342" s="96">
        <v>0.77500000000000002</v>
      </c>
      <c r="P342" s="96">
        <v>1.665</v>
      </c>
      <c r="Q342" s="96">
        <f t="shared" si="39"/>
        <v>0.62440000000000007</v>
      </c>
      <c r="R342" s="96">
        <f t="shared" si="39"/>
        <v>1.5144</v>
      </c>
      <c r="S342" s="96">
        <f t="shared" si="40"/>
        <v>0.66142500813360794</v>
      </c>
      <c r="T342" s="96">
        <f t="shared" si="41"/>
        <v>0.43361829511846983</v>
      </c>
      <c r="U342" s="96">
        <f t="shared" si="42"/>
        <v>0.73974208675263764</v>
      </c>
      <c r="V342">
        <f t="shared" si="37"/>
        <v>54</v>
      </c>
      <c r="W342" s="96">
        <f t="shared" si="43"/>
        <v>0.21445961029262717</v>
      </c>
      <c r="X342" s="96">
        <f t="shared" si="44"/>
        <v>1.6977631162683086E-2</v>
      </c>
      <c r="Y342" s="97" t="s">
        <v>194</v>
      </c>
      <c r="Z342" s="97" t="s">
        <v>194</v>
      </c>
      <c r="AA342" s="97" t="s">
        <v>194</v>
      </c>
      <c r="AB342" s="97" t="s">
        <v>194</v>
      </c>
      <c r="AC342" s="97" t="s">
        <v>195</v>
      </c>
      <c r="AD342" s="97" t="s">
        <v>195</v>
      </c>
    </row>
    <row r="343" spans="2:30">
      <c r="B343" t="s">
        <v>190</v>
      </c>
      <c r="C343" s="93">
        <v>48</v>
      </c>
      <c r="D343" t="s">
        <v>75</v>
      </c>
      <c r="E343" t="s">
        <v>107</v>
      </c>
      <c r="F343" s="98">
        <v>8</v>
      </c>
      <c r="G343" s="95">
        <v>42766</v>
      </c>
      <c r="H343" s="100" t="s">
        <v>728</v>
      </c>
      <c r="I343" t="s">
        <v>729</v>
      </c>
      <c r="J343">
        <v>2.0110000000000001</v>
      </c>
      <c r="K343">
        <v>2.19</v>
      </c>
      <c r="L343" s="96">
        <f t="shared" si="38"/>
        <v>1.7612000000000001</v>
      </c>
      <c r="M343" s="96">
        <f t="shared" si="36"/>
        <v>1.9401999999999999</v>
      </c>
      <c r="N343" s="95">
        <v>42820</v>
      </c>
      <c r="O343" s="96">
        <v>0.88100000000000001</v>
      </c>
      <c r="P343" s="96">
        <v>1.5349999999999999</v>
      </c>
      <c r="Q343" s="96">
        <f t="shared" si="39"/>
        <v>0.73039999999999994</v>
      </c>
      <c r="R343" s="96">
        <f t="shared" si="39"/>
        <v>1.3843999999999999</v>
      </c>
      <c r="S343" s="96">
        <f t="shared" si="40"/>
        <v>0.58528276175335003</v>
      </c>
      <c r="T343" s="96">
        <f t="shared" si="41"/>
        <v>0.38370081293093733</v>
      </c>
      <c r="U343" s="96">
        <f t="shared" si="42"/>
        <v>0.71353468714565504</v>
      </c>
      <c r="V343">
        <f t="shared" si="37"/>
        <v>54</v>
      </c>
      <c r="W343" s="96">
        <f t="shared" si="43"/>
        <v>0.30488983164685268</v>
      </c>
      <c r="X343" s="96">
        <f t="shared" si="44"/>
        <v>2.5420874888905164E-2</v>
      </c>
      <c r="Y343" s="97" t="s">
        <v>194</v>
      </c>
      <c r="Z343" s="97" t="s">
        <v>194</v>
      </c>
      <c r="AA343" s="97" t="s">
        <v>194</v>
      </c>
      <c r="AB343" s="97" t="s">
        <v>194</v>
      </c>
      <c r="AC343" s="97" t="s">
        <v>194</v>
      </c>
      <c r="AD343" s="97" t="s">
        <v>195</v>
      </c>
    </row>
    <row r="344" spans="2:30">
      <c r="B344" t="s">
        <v>190</v>
      </c>
      <c r="C344" s="93">
        <v>49</v>
      </c>
      <c r="D344" t="s">
        <v>76</v>
      </c>
      <c r="E344" t="s">
        <v>107</v>
      </c>
      <c r="F344" s="94">
        <v>1</v>
      </c>
      <c r="G344" s="95">
        <v>42766</v>
      </c>
      <c r="H344" s="100" t="s">
        <v>730</v>
      </c>
      <c r="I344" t="s">
        <v>731</v>
      </c>
      <c r="J344">
        <v>2.0499999999999998</v>
      </c>
      <c r="K344">
        <v>2.206</v>
      </c>
      <c r="L344" s="96">
        <f t="shared" si="38"/>
        <v>1.8001999999999998</v>
      </c>
      <c r="M344" s="96">
        <f t="shared" si="36"/>
        <v>1.9561999999999999</v>
      </c>
      <c r="N344" s="95">
        <v>42820</v>
      </c>
      <c r="O344" s="96">
        <v>0.87490000000000001</v>
      </c>
      <c r="P344" s="96">
        <v>1.5909</v>
      </c>
      <c r="Q344" s="96">
        <f t="shared" si="39"/>
        <v>0.72429999999999994</v>
      </c>
      <c r="R344" s="96">
        <f t="shared" si="39"/>
        <v>1.4402999999999999</v>
      </c>
      <c r="S344" s="96">
        <f t="shared" si="40"/>
        <v>0.59765581602044215</v>
      </c>
      <c r="T344" s="96">
        <f t="shared" si="41"/>
        <v>0.39181236394689323</v>
      </c>
      <c r="U344" s="96">
        <f t="shared" si="42"/>
        <v>0.73627440956957368</v>
      </c>
      <c r="V344">
        <f t="shared" si="37"/>
        <v>54</v>
      </c>
      <c r="W344" s="96">
        <f t="shared" si="43"/>
        <v>0.29019499284983119</v>
      </c>
      <c r="X344" s="96">
        <f t="shared" si="44"/>
        <v>2.0705094619619342E-2</v>
      </c>
      <c r="Y344" s="97" t="s">
        <v>194</v>
      </c>
      <c r="Z344" s="97" t="s">
        <v>194</v>
      </c>
      <c r="AA344" s="97" t="s">
        <v>195</v>
      </c>
      <c r="AB344" s="97" t="s">
        <v>194</v>
      </c>
      <c r="AC344" s="97" t="s">
        <v>195</v>
      </c>
      <c r="AD344" s="97" t="s">
        <v>195</v>
      </c>
    </row>
    <row r="345" spans="2:30">
      <c r="B345" t="s">
        <v>190</v>
      </c>
      <c r="C345" s="93">
        <v>50</v>
      </c>
      <c r="D345" t="s">
        <v>76</v>
      </c>
      <c r="E345" t="s">
        <v>107</v>
      </c>
      <c r="F345" s="94">
        <v>2</v>
      </c>
      <c r="G345" s="95">
        <v>42766</v>
      </c>
      <c r="H345" s="100" t="s">
        <v>732</v>
      </c>
      <c r="I345" t="s">
        <v>733</v>
      </c>
      <c r="J345">
        <v>2.085</v>
      </c>
      <c r="K345">
        <v>2.1960000000000002</v>
      </c>
      <c r="L345" s="96">
        <f t="shared" si="38"/>
        <v>1.8351999999999999</v>
      </c>
      <c r="M345" s="96">
        <f t="shared" si="36"/>
        <v>1.9462000000000002</v>
      </c>
      <c r="N345" s="95">
        <v>42820</v>
      </c>
      <c r="O345" s="96" t="s">
        <v>193</v>
      </c>
      <c r="P345" s="96" t="s">
        <v>193</v>
      </c>
      <c r="Q345" s="96" t="str">
        <f t="shared" si="39"/>
        <v/>
      </c>
      <c r="R345" s="96" t="str">
        <f t="shared" si="39"/>
        <v/>
      </c>
      <c r="S345" s="96" t="str">
        <f t="shared" si="40"/>
        <v/>
      </c>
      <c r="T345" s="96" t="str">
        <f t="shared" si="41"/>
        <v/>
      </c>
      <c r="U345" s="96" t="str">
        <f t="shared" si="42"/>
        <v/>
      </c>
      <c r="V345">
        <f t="shared" si="37"/>
        <v>54</v>
      </c>
      <c r="W345" s="96" t="str">
        <f t="shared" si="43"/>
        <v/>
      </c>
      <c r="X345" s="96" t="str">
        <f t="shared" si="44"/>
        <v/>
      </c>
      <c r="Y345" s="97" t="s">
        <v>194</v>
      </c>
      <c r="Z345" s="97" t="s">
        <v>194</v>
      </c>
      <c r="AA345" s="97" t="s">
        <v>194</v>
      </c>
      <c r="AB345" s="97" t="s">
        <v>194</v>
      </c>
      <c r="AC345" s="97" t="s">
        <v>194</v>
      </c>
      <c r="AD345" s="97" t="s">
        <v>194</v>
      </c>
    </row>
    <row r="346" spans="2:30">
      <c r="B346" t="s">
        <v>190</v>
      </c>
      <c r="C346" s="93">
        <v>51</v>
      </c>
      <c r="D346" t="s">
        <v>76</v>
      </c>
      <c r="E346" t="s">
        <v>107</v>
      </c>
      <c r="F346" s="94">
        <v>3</v>
      </c>
      <c r="G346" s="95">
        <v>42766</v>
      </c>
      <c r="H346" s="100" t="s">
        <v>734</v>
      </c>
      <c r="I346" t="s">
        <v>735</v>
      </c>
      <c r="J346">
        <v>1.9370000000000001</v>
      </c>
      <c r="K346">
        <v>2.2400000000000002</v>
      </c>
      <c r="L346" s="96">
        <f t="shared" si="38"/>
        <v>1.6872</v>
      </c>
      <c r="M346" s="96">
        <f t="shared" si="36"/>
        <v>1.9902000000000002</v>
      </c>
      <c r="N346" s="95">
        <v>42820</v>
      </c>
      <c r="O346" s="96">
        <v>0.77600000000000002</v>
      </c>
      <c r="P346" s="96">
        <v>1.4950000000000001</v>
      </c>
      <c r="Q346" s="96">
        <f t="shared" si="39"/>
        <v>0.62539999999999996</v>
      </c>
      <c r="R346" s="96">
        <f t="shared" si="39"/>
        <v>1.3444</v>
      </c>
      <c r="S346" s="96">
        <f t="shared" si="40"/>
        <v>0.6293266951161689</v>
      </c>
      <c r="T346" s="96">
        <f t="shared" si="41"/>
        <v>0.4125752205512177</v>
      </c>
      <c r="U346" s="96">
        <f t="shared" si="42"/>
        <v>0.6755099989950758</v>
      </c>
      <c r="V346">
        <f t="shared" si="37"/>
        <v>54</v>
      </c>
      <c r="W346" s="96">
        <f t="shared" si="43"/>
        <v>0.25258112218982309</v>
      </c>
      <c r="X346" s="96">
        <f t="shared" si="44"/>
        <v>2.8594699855354417E-2</v>
      </c>
      <c r="Y346" s="97" t="s">
        <v>194</v>
      </c>
      <c r="Z346" s="97" t="s">
        <v>194</v>
      </c>
      <c r="AA346" s="97" t="s">
        <v>195</v>
      </c>
      <c r="AB346" s="97" t="s">
        <v>194</v>
      </c>
      <c r="AC346" s="97" t="s">
        <v>194</v>
      </c>
      <c r="AD346" s="97" t="s">
        <v>195</v>
      </c>
    </row>
    <row r="347" spans="2:30">
      <c r="B347" t="s">
        <v>190</v>
      </c>
      <c r="C347" s="93">
        <v>52</v>
      </c>
      <c r="D347" t="s">
        <v>76</v>
      </c>
      <c r="E347" t="s">
        <v>107</v>
      </c>
      <c r="F347" s="98">
        <v>4</v>
      </c>
      <c r="G347" s="95">
        <v>42766</v>
      </c>
      <c r="H347" s="100" t="s">
        <v>736</v>
      </c>
      <c r="I347" t="s">
        <v>737</v>
      </c>
      <c r="J347">
        <v>2.0760000000000001</v>
      </c>
      <c r="K347">
        <v>2.2360000000000002</v>
      </c>
      <c r="L347" s="96">
        <f t="shared" si="38"/>
        <v>1.8262</v>
      </c>
      <c r="M347" s="96">
        <f t="shared" si="36"/>
        <v>1.9862000000000002</v>
      </c>
      <c r="N347" s="95">
        <v>42820</v>
      </c>
      <c r="O347" s="96">
        <v>0.88200000000000001</v>
      </c>
      <c r="P347" s="96">
        <v>1.546</v>
      </c>
      <c r="Q347" s="96">
        <f t="shared" si="39"/>
        <v>0.73140000000000005</v>
      </c>
      <c r="R347" s="96">
        <f t="shared" si="39"/>
        <v>1.3954</v>
      </c>
      <c r="S347" s="96">
        <f t="shared" si="40"/>
        <v>0.59949622166246852</v>
      </c>
      <c r="T347" s="96">
        <f t="shared" si="41"/>
        <v>0.39301890066233097</v>
      </c>
      <c r="U347" s="96">
        <f t="shared" si="42"/>
        <v>0.70254757829020231</v>
      </c>
      <c r="V347">
        <f t="shared" si="37"/>
        <v>54</v>
      </c>
      <c r="W347" s="96">
        <f t="shared" si="43"/>
        <v>0.28800923793055988</v>
      </c>
      <c r="X347" s="96">
        <f t="shared" si="44"/>
        <v>2.6185844148217393E-2</v>
      </c>
      <c r="Y347" s="97" t="s">
        <v>194</v>
      </c>
      <c r="Z347" s="97" t="s">
        <v>194</v>
      </c>
      <c r="AA347" s="97" t="s">
        <v>195</v>
      </c>
      <c r="AB347" s="97" t="s">
        <v>194</v>
      </c>
      <c r="AC347" s="97" t="s">
        <v>195</v>
      </c>
      <c r="AD347" s="97" t="s">
        <v>194</v>
      </c>
    </row>
    <row r="348" spans="2:30">
      <c r="B348" t="s">
        <v>190</v>
      </c>
      <c r="C348" s="93">
        <v>53</v>
      </c>
      <c r="D348" t="s">
        <v>76</v>
      </c>
      <c r="E348" t="s">
        <v>107</v>
      </c>
      <c r="F348" s="98">
        <v>5</v>
      </c>
      <c r="G348" s="95">
        <v>42766</v>
      </c>
      <c r="H348" s="100" t="s">
        <v>738</v>
      </c>
      <c r="I348" t="s">
        <v>739</v>
      </c>
      <c r="J348">
        <v>2.1179999999999999</v>
      </c>
      <c r="K348">
        <v>2.202</v>
      </c>
      <c r="L348" s="96">
        <f t="shared" si="38"/>
        <v>1.8681999999999999</v>
      </c>
      <c r="M348" s="96">
        <f t="shared" si="36"/>
        <v>1.9521999999999999</v>
      </c>
      <c r="N348" s="95">
        <v>42820</v>
      </c>
      <c r="O348" s="96" t="s">
        <v>193</v>
      </c>
      <c r="P348" s="96" t="s">
        <v>193</v>
      </c>
      <c r="Q348" s="96" t="str">
        <f t="shared" si="39"/>
        <v/>
      </c>
      <c r="R348" s="96" t="str">
        <f t="shared" si="39"/>
        <v/>
      </c>
      <c r="S348" s="96" t="str">
        <f t="shared" si="40"/>
        <v/>
      </c>
      <c r="T348" s="96" t="str">
        <f t="shared" si="41"/>
        <v/>
      </c>
      <c r="U348" s="96" t="str">
        <f t="shared" si="42"/>
        <v/>
      </c>
      <c r="V348">
        <f t="shared" si="37"/>
        <v>54</v>
      </c>
      <c r="W348" s="96" t="str">
        <f t="shared" si="43"/>
        <v/>
      </c>
      <c r="X348" s="96" t="str">
        <f t="shared" si="44"/>
        <v/>
      </c>
      <c r="Y348" s="97" t="s">
        <v>194</v>
      </c>
      <c r="Z348" s="97" t="s">
        <v>194</v>
      </c>
      <c r="AA348" s="97" t="s">
        <v>194</v>
      </c>
      <c r="AB348" s="97" t="s">
        <v>194</v>
      </c>
      <c r="AC348" s="97" t="s">
        <v>194</v>
      </c>
      <c r="AD348" s="97" t="s">
        <v>194</v>
      </c>
    </row>
    <row r="349" spans="2:30">
      <c r="B349" t="s">
        <v>190</v>
      </c>
      <c r="C349" s="93">
        <v>54</v>
      </c>
      <c r="D349" t="s">
        <v>76</v>
      </c>
      <c r="E349" t="s">
        <v>107</v>
      </c>
      <c r="F349" s="98">
        <v>6</v>
      </c>
      <c r="G349" s="95">
        <v>42766</v>
      </c>
      <c r="H349" s="100" t="s">
        <v>740</v>
      </c>
      <c r="I349" t="s">
        <v>741</v>
      </c>
      <c r="J349">
        <v>1.9830000000000001</v>
      </c>
      <c r="K349">
        <v>2.1280000000000001</v>
      </c>
      <c r="L349" s="96">
        <f t="shared" si="38"/>
        <v>1.7332000000000001</v>
      </c>
      <c r="M349" s="96">
        <f t="shared" si="36"/>
        <v>1.8782000000000001</v>
      </c>
      <c r="N349" s="95">
        <v>42820</v>
      </c>
      <c r="O349" s="96" t="s">
        <v>193</v>
      </c>
      <c r="P349" s="96" t="s">
        <v>193</v>
      </c>
      <c r="Q349" s="96" t="str">
        <f t="shared" si="39"/>
        <v/>
      </c>
      <c r="R349" s="96" t="str">
        <f t="shared" si="39"/>
        <v/>
      </c>
      <c r="S349" s="96" t="str">
        <f t="shared" si="40"/>
        <v/>
      </c>
      <c r="T349" s="96" t="str">
        <f t="shared" si="41"/>
        <v/>
      </c>
      <c r="U349" s="96" t="str">
        <f t="shared" si="42"/>
        <v/>
      </c>
      <c r="V349">
        <f t="shared" si="37"/>
        <v>54</v>
      </c>
      <c r="W349" s="96" t="str">
        <f t="shared" si="43"/>
        <v/>
      </c>
      <c r="X349" s="96" t="str">
        <f t="shared" si="44"/>
        <v/>
      </c>
      <c r="Y349" s="97" t="s">
        <v>194</v>
      </c>
      <c r="Z349" s="97" t="s">
        <v>194</v>
      </c>
      <c r="AA349" s="97" t="s">
        <v>194</v>
      </c>
      <c r="AB349" s="97" t="s">
        <v>194</v>
      </c>
      <c r="AC349" s="97" t="s">
        <v>194</v>
      </c>
      <c r="AD349" s="97" t="s">
        <v>194</v>
      </c>
    </row>
    <row r="350" spans="2:30">
      <c r="B350" t="s">
        <v>190</v>
      </c>
      <c r="C350" s="93">
        <v>55</v>
      </c>
      <c r="D350" t="s">
        <v>76</v>
      </c>
      <c r="E350" t="s">
        <v>107</v>
      </c>
      <c r="F350" s="98">
        <v>7</v>
      </c>
      <c r="G350" s="95">
        <v>42766</v>
      </c>
      <c r="H350" s="100" t="s">
        <v>742</v>
      </c>
      <c r="I350" t="s">
        <v>743</v>
      </c>
      <c r="J350">
        <v>1.978</v>
      </c>
      <c r="K350">
        <v>2.2829999999999999</v>
      </c>
      <c r="L350" s="96">
        <f t="shared" si="38"/>
        <v>1.7282</v>
      </c>
      <c r="M350" s="96">
        <f t="shared" si="36"/>
        <v>2.0331999999999999</v>
      </c>
      <c r="N350" s="95">
        <v>42820</v>
      </c>
      <c r="O350" s="96">
        <v>0.93200000000000005</v>
      </c>
      <c r="P350" s="96">
        <v>1.5207999999999999</v>
      </c>
      <c r="Q350" s="96">
        <f t="shared" si="39"/>
        <v>0.78140000000000009</v>
      </c>
      <c r="R350" s="96">
        <f t="shared" si="39"/>
        <v>1.3701999999999999</v>
      </c>
      <c r="S350" s="96">
        <f t="shared" si="40"/>
        <v>0.54785325772480031</v>
      </c>
      <c r="T350" s="96">
        <f t="shared" si="41"/>
        <v>0.35916270577682874</v>
      </c>
      <c r="U350" s="96">
        <f t="shared" si="42"/>
        <v>0.67391304347826086</v>
      </c>
      <c r="V350">
        <f t="shared" si="37"/>
        <v>54</v>
      </c>
      <c r="W350" s="96">
        <f t="shared" si="43"/>
        <v>0.34934292431733927</v>
      </c>
      <c r="X350" s="96">
        <f t="shared" si="44"/>
        <v>4.4166206338701691E-2</v>
      </c>
      <c r="Y350" s="97" t="s">
        <v>194</v>
      </c>
      <c r="Z350" s="97" t="s">
        <v>194</v>
      </c>
      <c r="AA350" s="97" t="s">
        <v>194</v>
      </c>
      <c r="AB350" s="97" t="s">
        <v>194</v>
      </c>
      <c r="AC350" s="97" t="s">
        <v>195</v>
      </c>
      <c r="AD350" s="97" t="s">
        <v>194</v>
      </c>
    </row>
    <row r="351" spans="2:30">
      <c r="B351" t="s">
        <v>190</v>
      </c>
      <c r="C351" s="93">
        <v>56</v>
      </c>
      <c r="D351" t="s">
        <v>76</v>
      </c>
      <c r="E351" t="s">
        <v>107</v>
      </c>
      <c r="F351" s="98">
        <v>8</v>
      </c>
      <c r="G351" s="95">
        <v>42766</v>
      </c>
      <c r="H351" s="100" t="s">
        <v>744</v>
      </c>
      <c r="I351" t="s">
        <v>745</v>
      </c>
      <c r="J351">
        <v>2.12</v>
      </c>
      <c r="K351">
        <v>2.1760000000000002</v>
      </c>
      <c r="L351" s="96">
        <f t="shared" si="38"/>
        <v>1.8702000000000001</v>
      </c>
      <c r="M351" s="96">
        <f t="shared" si="36"/>
        <v>1.9262000000000001</v>
      </c>
      <c r="N351" s="95">
        <v>42820</v>
      </c>
      <c r="O351" s="96">
        <v>0.74399999999999999</v>
      </c>
      <c r="P351" s="96">
        <v>1.5980000000000001</v>
      </c>
      <c r="Q351" s="96">
        <f t="shared" si="39"/>
        <v>0.59339999999999993</v>
      </c>
      <c r="R351" s="96">
        <f t="shared" si="39"/>
        <v>1.4474</v>
      </c>
      <c r="S351" s="96">
        <f t="shared" si="40"/>
        <v>0.68270773179339117</v>
      </c>
      <c r="T351" s="96">
        <f t="shared" si="41"/>
        <v>0.44757086454863654</v>
      </c>
      <c r="U351" s="96">
        <f t="shared" si="42"/>
        <v>0.75142768144533278</v>
      </c>
      <c r="V351">
        <f t="shared" si="37"/>
        <v>54</v>
      </c>
      <c r="W351" s="96">
        <f t="shared" si="43"/>
        <v>0.18918321639739766</v>
      </c>
      <c r="X351" s="96">
        <f t="shared" si="44"/>
        <v>1.5009951177338386E-2</v>
      </c>
      <c r="Y351" s="97" t="s">
        <v>194</v>
      </c>
      <c r="Z351" s="97" t="s">
        <v>194</v>
      </c>
      <c r="AA351" s="97" t="s">
        <v>194</v>
      </c>
      <c r="AB351" s="97" t="s">
        <v>195</v>
      </c>
      <c r="AC351" s="97" t="s">
        <v>195</v>
      </c>
      <c r="AD351" s="97" t="s">
        <v>194</v>
      </c>
    </row>
    <row r="352" spans="2:30">
      <c r="B352" t="s">
        <v>190</v>
      </c>
      <c r="C352" s="93">
        <v>57</v>
      </c>
      <c r="D352" t="s">
        <v>77</v>
      </c>
      <c r="E352" t="s">
        <v>107</v>
      </c>
      <c r="F352" s="94">
        <v>1</v>
      </c>
      <c r="G352" s="95">
        <v>42766</v>
      </c>
      <c r="H352" s="100" t="s">
        <v>746</v>
      </c>
      <c r="I352" t="s">
        <v>747</v>
      </c>
      <c r="J352">
        <v>2.0449999999999999</v>
      </c>
      <c r="K352">
        <v>2.141</v>
      </c>
      <c r="L352" s="96">
        <f t="shared" si="38"/>
        <v>1.7951999999999999</v>
      </c>
      <c r="M352" s="96">
        <f t="shared" si="36"/>
        <v>1.8912</v>
      </c>
      <c r="N352" s="95">
        <v>42820</v>
      </c>
      <c r="O352" s="96">
        <v>0.88129999999999997</v>
      </c>
      <c r="P352" s="96">
        <v>1.4594</v>
      </c>
      <c r="Q352" s="96">
        <f t="shared" si="39"/>
        <v>0.73069999999999991</v>
      </c>
      <c r="R352" s="96">
        <f t="shared" si="39"/>
        <v>1.3088</v>
      </c>
      <c r="S352" s="96">
        <f t="shared" si="40"/>
        <v>0.59297014260249559</v>
      </c>
      <c r="T352" s="96">
        <f t="shared" si="41"/>
        <v>0.38874052104106599</v>
      </c>
      <c r="U352" s="96">
        <f t="shared" si="42"/>
        <v>0.69204737732656507</v>
      </c>
      <c r="V352">
        <f t="shared" si="37"/>
        <v>54</v>
      </c>
      <c r="W352" s="96">
        <f t="shared" si="43"/>
        <v>0.29575992565024278</v>
      </c>
      <c r="X352" s="96">
        <f t="shared" si="44"/>
        <v>2.9094164784998048E-2</v>
      </c>
      <c r="Y352" s="97" t="s">
        <v>194</v>
      </c>
      <c r="Z352" s="97" t="s">
        <v>194</v>
      </c>
      <c r="AA352" s="97" t="s">
        <v>195</v>
      </c>
      <c r="AB352" s="97" t="s">
        <v>194</v>
      </c>
      <c r="AC352" s="97" t="s">
        <v>195</v>
      </c>
      <c r="AD352" s="97" t="s">
        <v>195</v>
      </c>
    </row>
    <row r="353" spans="2:30">
      <c r="B353" t="s">
        <v>190</v>
      </c>
      <c r="C353" s="93">
        <v>58</v>
      </c>
      <c r="D353" t="s">
        <v>77</v>
      </c>
      <c r="E353" t="s">
        <v>107</v>
      </c>
      <c r="F353" s="94">
        <v>2</v>
      </c>
      <c r="G353" s="95">
        <v>42766</v>
      </c>
      <c r="H353" s="100" t="s">
        <v>748</v>
      </c>
      <c r="I353" t="s">
        <v>749</v>
      </c>
      <c r="J353">
        <v>2.093</v>
      </c>
      <c r="K353">
        <v>2.1589999999999998</v>
      </c>
      <c r="L353" s="96">
        <f t="shared" si="38"/>
        <v>1.8431999999999999</v>
      </c>
      <c r="M353" s="96">
        <f t="shared" si="36"/>
        <v>1.9091999999999998</v>
      </c>
      <c r="N353" s="95">
        <v>42820</v>
      </c>
      <c r="O353" s="96">
        <v>0.97009999999999996</v>
      </c>
      <c r="P353" s="96">
        <v>1.1857</v>
      </c>
      <c r="Q353" s="96">
        <f t="shared" si="39"/>
        <v>0.8194999999999999</v>
      </c>
      <c r="R353" s="96">
        <f t="shared" si="39"/>
        <v>1.0350999999999999</v>
      </c>
      <c r="S353" s="96">
        <f t="shared" si="40"/>
        <v>0.55539279513888895</v>
      </c>
      <c r="T353" s="96">
        <f t="shared" si="41"/>
        <v>0.36410549039984169</v>
      </c>
      <c r="U353" s="96">
        <f t="shared" si="42"/>
        <v>0.54216425728053641</v>
      </c>
      <c r="V353">
        <f t="shared" si="37"/>
        <v>54</v>
      </c>
      <c r="W353" s="96">
        <f t="shared" si="43"/>
        <v>0.34038860434811291</v>
      </c>
      <c r="X353" s="96" t="str">
        <f t="shared" si="44"/>
        <v/>
      </c>
      <c r="Y353" s="97" t="s">
        <v>194</v>
      </c>
      <c r="Z353" s="97" t="s">
        <v>194</v>
      </c>
      <c r="AA353" s="97" t="s">
        <v>194</v>
      </c>
      <c r="AB353" s="97" t="s">
        <v>194</v>
      </c>
      <c r="AC353" s="97" t="s">
        <v>195</v>
      </c>
      <c r="AD353" s="97" t="s">
        <v>194</v>
      </c>
    </row>
    <row r="354" spans="2:30">
      <c r="B354" t="s">
        <v>190</v>
      </c>
      <c r="C354" s="93">
        <v>59</v>
      </c>
      <c r="D354" t="s">
        <v>77</v>
      </c>
      <c r="E354" t="s">
        <v>107</v>
      </c>
      <c r="F354" s="94">
        <v>3</v>
      </c>
      <c r="G354" s="95">
        <v>42766</v>
      </c>
      <c r="H354" s="100" t="s">
        <v>750</v>
      </c>
      <c r="I354" t="s">
        <v>751</v>
      </c>
      <c r="J354">
        <v>2.0049999999999999</v>
      </c>
      <c r="K354">
        <v>2.2450000000000001</v>
      </c>
      <c r="L354" s="96">
        <f t="shared" si="38"/>
        <v>1.7551999999999999</v>
      </c>
      <c r="M354" s="96">
        <f t="shared" si="36"/>
        <v>1.9952000000000001</v>
      </c>
      <c r="N354" s="95">
        <v>42820</v>
      </c>
      <c r="O354" s="96">
        <v>0.90200000000000002</v>
      </c>
      <c r="P354" s="96">
        <v>1.4690000000000001</v>
      </c>
      <c r="Q354" s="96">
        <f t="shared" si="39"/>
        <v>0.75140000000000007</v>
      </c>
      <c r="R354" s="96">
        <f t="shared" si="39"/>
        <v>1.3184</v>
      </c>
      <c r="S354" s="96">
        <f t="shared" si="40"/>
        <v>0.57190063810391978</v>
      </c>
      <c r="T354" s="96">
        <f t="shared" si="41"/>
        <v>0.37492773424389997</v>
      </c>
      <c r="U354" s="96">
        <f t="shared" si="42"/>
        <v>0.66078588612670408</v>
      </c>
      <c r="V354">
        <f t="shared" si="37"/>
        <v>54</v>
      </c>
      <c r="W354" s="96">
        <f t="shared" si="43"/>
        <v>0.32078309013786244</v>
      </c>
      <c r="X354" s="96">
        <f t="shared" si="44"/>
        <v>4.3540762216786329E-2</v>
      </c>
      <c r="Y354" s="97" t="s">
        <v>194</v>
      </c>
      <c r="Z354" s="97" t="s">
        <v>194</v>
      </c>
      <c r="AA354" s="97" t="s">
        <v>194</v>
      </c>
      <c r="AB354" s="97" t="s">
        <v>194</v>
      </c>
      <c r="AC354" s="97" t="s">
        <v>194</v>
      </c>
      <c r="AD354" s="97" t="s">
        <v>194</v>
      </c>
    </row>
    <row r="355" spans="2:30">
      <c r="B355" t="s">
        <v>190</v>
      </c>
      <c r="C355" s="93">
        <v>60</v>
      </c>
      <c r="D355" t="s">
        <v>77</v>
      </c>
      <c r="E355" t="s">
        <v>107</v>
      </c>
      <c r="F355" s="98">
        <v>4</v>
      </c>
      <c r="G355" s="95">
        <v>42766</v>
      </c>
      <c r="H355" s="100" t="s">
        <v>752</v>
      </c>
      <c r="I355" t="s">
        <v>753</v>
      </c>
      <c r="J355">
        <v>2.0920000000000001</v>
      </c>
      <c r="K355">
        <v>2.2480000000000002</v>
      </c>
      <c r="L355" s="96">
        <f t="shared" si="38"/>
        <v>1.8422000000000001</v>
      </c>
      <c r="M355" s="96">
        <f t="shared" si="36"/>
        <v>1.9982000000000002</v>
      </c>
      <c r="N355" s="95">
        <v>42820</v>
      </c>
      <c r="O355" s="96">
        <v>0.78</v>
      </c>
      <c r="P355" s="96">
        <v>1.5309999999999999</v>
      </c>
      <c r="Q355" s="96">
        <f t="shared" si="39"/>
        <v>0.62939999999999996</v>
      </c>
      <c r="R355" s="96">
        <f t="shared" si="39"/>
        <v>1.3803999999999998</v>
      </c>
      <c r="S355" s="96">
        <f t="shared" si="40"/>
        <v>0.65834328520247531</v>
      </c>
      <c r="T355" s="96">
        <f t="shared" si="41"/>
        <v>0.43159797319687221</v>
      </c>
      <c r="U355" s="96">
        <f t="shared" si="42"/>
        <v>0.69082173956560888</v>
      </c>
      <c r="V355">
        <f t="shared" si="37"/>
        <v>54</v>
      </c>
      <c r="W355" s="96">
        <f t="shared" si="43"/>
        <v>0.21811961377378231</v>
      </c>
      <c r="X355" s="96">
        <f t="shared" si="44"/>
        <v>2.3334057930723615E-2</v>
      </c>
      <c r="Y355" s="97" t="s">
        <v>194</v>
      </c>
      <c r="Z355" s="97" t="s">
        <v>195</v>
      </c>
      <c r="AA355" s="97" t="s">
        <v>194</v>
      </c>
      <c r="AB355" s="97" t="s">
        <v>194</v>
      </c>
      <c r="AC355" s="97" t="s">
        <v>194</v>
      </c>
      <c r="AD355" s="97" t="s">
        <v>194</v>
      </c>
    </row>
    <row r="356" spans="2:30">
      <c r="B356" t="s">
        <v>190</v>
      </c>
      <c r="C356" s="93">
        <v>61</v>
      </c>
      <c r="D356" t="s">
        <v>77</v>
      </c>
      <c r="E356" t="s">
        <v>107</v>
      </c>
      <c r="F356" s="98">
        <v>5</v>
      </c>
      <c r="G356" s="95">
        <v>42766</v>
      </c>
      <c r="H356" s="100" t="s">
        <v>754</v>
      </c>
      <c r="I356" t="s">
        <v>755</v>
      </c>
      <c r="J356">
        <v>1.9419999999999999</v>
      </c>
      <c r="K356">
        <v>2.1560000000000001</v>
      </c>
      <c r="L356" s="96">
        <f t="shared" si="38"/>
        <v>1.6921999999999999</v>
      </c>
      <c r="M356" s="96">
        <f t="shared" si="36"/>
        <v>1.9062000000000001</v>
      </c>
      <c r="N356" s="95">
        <v>42820</v>
      </c>
      <c r="O356" s="96">
        <v>0.628</v>
      </c>
      <c r="P356" s="96">
        <v>1.581</v>
      </c>
      <c r="Q356" s="96">
        <f t="shared" si="39"/>
        <v>0.47739999999999999</v>
      </c>
      <c r="R356" s="96">
        <f t="shared" si="39"/>
        <v>1.4303999999999999</v>
      </c>
      <c r="S356" s="96">
        <f t="shared" si="40"/>
        <v>0.71788204703935699</v>
      </c>
      <c r="T356" s="96">
        <f t="shared" si="41"/>
        <v>0.47063051064812961</v>
      </c>
      <c r="U356" s="96">
        <f t="shared" si="42"/>
        <v>0.75039345294302795</v>
      </c>
      <c r="V356">
        <f t="shared" si="37"/>
        <v>54</v>
      </c>
      <c r="W356" s="96">
        <f t="shared" si="43"/>
        <v>0.14740849520266386</v>
      </c>
      <c r="X356" s="96">
        <f t="shared" si="44"/>
        <v>1.3996336657769519E-2</v>
      </c>
      <c r="Y356" s="97" t="s">
        <v>194</v>
      </c>
      <c r="Z356" s="97" t="s">
        <v>194</v>
      </c>
      <c r="AA356" s="97" t="s">
        <v>194</v>
      </c>
      <c r="AB356" s="97" t="s">
        <v>195</v>
      </c>
      <c r="AC356" s="97" t="s">
        <v>195</v>
      </c>
      <c r="AD356" s="97" t="s">
        <v>194</v>
      </c>
    </row>
    <row r="357" spans="2:30">
      <c r="B357" t="s">
        <v>190</v>
      </c>
      <c r="C357" s="93">
        <v>62</v>
      </c>
      <c r="D357" t="s">
        <v>77</v>
      </c>
      <c r="E357" t="s">
        <v>107</v>
      </c>
      <c r="F357" s="98">
        <v>6</v>
      </c>
      <c r="G357" s="95">
        <v>42766</v>
      </c>
      <c r="H357" s="100" t="s">
        <v>756</v>
      </c>
      <c r="I357" t="s">
        <v>757</v>
      </c>
      <c r="J357">
        <v>2.1150000000000002</v>
      </c>
      <c r="K357">
        <v>2.2029999999999998</v>
      </c>
      <c r="L357" s="96">
        <f t="shared" si="38"/>
        <v>1.8652000000000002</v>
      </c>
      <c r="M357" s="96">
        <f t="shared" si="36"/>
        <v>1.9531999999999998</v>
      </c>
      <c r="N357" s="95">
        <v>42820</v>
      </c>
      <c r="O357" s="96">
        <v>0.80569999999999997</v>
      </c>
      <c r="P357" s="96">
        <v>1.5379</v>
      </c>
      <c r="Q357" s="96">
        <f t="shared" si="39"/>
        <v>0.65510000000000002</v>
      </c>
      <c r="R357" s="96">
        <f t="shared" si="39"/>
        <v>1.3873</v>
      </c>
      <c r="S357" s="96">
        <f t="shared" si="40"/>
        <v>0.64877761098005582</v>
      </c>
      <c r="T357" s="96">
        <f t="shared" si="41"/>
        <v>0.42532688985865896</v>
      </c>
      <c r="U357" s="96">
        <f t="shared" si="42"/>
        <v>0.71027032561949621</v>
      </c>
      <c r="V357">
        <f t="shared" si="37"/>
        <v>54</v>
      </c>
      <c r="W357" s="96">
        <f t="shared" si="43"/>
        <v>0.22948027199518306</v>
      </c>
      <c r="X357" s="96">
        <f t="shared" si="44"/>
        <v>2.1169799729873304E-2</v>
      </c>
      <c r="Y357" s="97" t="s">
        <v>194</v>
      </c>
      <c r="Z357" s="97" t="s">
        <v>194</v>
      </c>
      <c r="AA357" s="97" t="s">
        <v>194</v>
      </c>
      <c r="AB357" s="97" t="s">
        <v>194</v>
      </c>
      <c r="AC357" s="97" t="s">
        <v>195</v>
      </c>
      <c r="AD357" s="97" t="s">
        <v>194</v>
      </c>
    </row>
    <row r="358" spans="2:30">
      <c r="B358" t="s">
        <v>190</v>
      </c>
      <c r="C358" s="93">
        <v>63</v>
      </c>
      <c r="D358" t="s">
        <v>77</v>
      </c>
      <c r="E358" t="s">
        <v>107</v>
      </c>
      <c r="F358" s="98">
        <v>7</v>
      </c>
      <c r="G358" s="95">
        <v>42766</v>
      </c>
      <c r="H358" s="100" t="s">
        <v>758</v>
      </c>
      <c r="I358" t="s">
        <v>759</v>
      </c>
      <c r="J358">
        <v>2.1070000000000002</v>
      </c>
      <c r="K358">
        <v>2.1760000000000002</v>
      </c>
      <c r="L358" s="96">
        <f t="shared" si="38"/>
        <v>1.8572000000000002</v>
      </c>
      <c r="M358" s="96">
        <f t="shared" si="36"/>
        <v>1.9262000000000001</v>
      </c>
      <c r="N358" s="95">
        <v>42820</v>
      </c>
      <c r="O358" s="96">
        <v>0.94199999999999995</v>
      </c>
      <c r="P358" s="96">
        <v>1.6359999999999999</v>
      </c>
      <c r="Q358" s="96">
        <f t="shared" si="39"/>
        <v>0.79139999999999988</v>
      </c>
      <c r="R358" s="96">
        <f t="shared" si="39"/>
        <v>1.4853999999999998</v>
      </c>
      <c r="S358" s="96">
        <f t="shared" si="40"/>
        <v>0.57387465001076898</v>
      </c>
      <c r="T358" s="96">
        <f t="shared" si="41"/>
        <v>0.37622186081466091</v>
      </c>
      <c r="U358" s="96">
        <f t="shared" si="42"/>
        <v>0.77115564323538555</v>
      </c>
      <c r="V358">
        <f t="shared" si="37"/>
        <v>54</v>
      </c>
      <c r="W358" s="96">
        <f t="shared" si="43"/>
        <v>0.31843865794445492</v>
      </c>
      <c r="X358" s="96">
        <f t="shared" si="44"/>
        <v>1.7355216203907158E-2</v>
      </c>
      <c r="Y358" s="97" t="s">
        <v>194</v>
      </c>
      <c r="Z358" s="97" t="s">
        <v>194</v>
      </c>
      <c r="AA358" s="97" t="s">
        <v>195</v>
      </c>
      <c r="AB358" s="97" t="s">
        <v>194</v>
      </c>
      <c r="AC358" s="97" t="s">
        <v>194</v>
      </c>
      <c r="AD358" s="97" t="s">
        <v>195</v>
      </c>
    </row>
    <row r="359" spans="2:30">
      <c r="B359" t="s">
        <v>190</v>
      </c>
      <c r="C359" s="93">
        <v>64</v>
      </c>
      <c r="D359" t="s">
        <v>77</v>
      </c>
      <c r="E359" t="s">
        <v>107</v>
      </c>
      <c r="F359" s="98">
        <v>8</v>
      </c>
      <c r="G359" s="95">
        <v>42766</v>
      </c>
      <c r="H359" s="100" t="s">
        <v>760</v>
      </c>
      <c r="I359" t="s">
        <v>761</v>
      </c>
      <c r="J359">
        <v>2.1160000000000001</v>
      </c>
      <c r="K359">
        <v>2.177</v>
      </c>
      <c r="L359" s="96">
        <f t="shared" si="38"/>
        <v>1.8662000000000001</v>
      </c>
      <c r="M359" s="96">
        <f t="shared" si="36"/>
        <v>1.9272</v>
      </c>
      <c r="N359" s="95">
        <v>42820</v>
      </c>
      <c r="O359" s="96">
        <v>1.0449999999999999</v>
      </c>
      <c r="P359" s="96">
        <v>1.6930000000000001</v>
      </c>
      <c r="Q359" s="96">
        <f t="shared" si="39"/>
        <v>0.89439999999999986</v>
      </c>
      <c r="R359" s="96">
        <f t="shared" si="39"/>
        <v>1.5424</v>
      </c>
      <c r="S359" s="96">
        <f t="shared" si="40"/>
        <v>0.52073732718894017</v>
      </c>
      <c r="T359" s="96">
        <f t="shared" si="41"/>
        <v>0.34138599122125296</v>
      </c>
      <c r="U359" s="96">
        <f t="shared" si="42"/>
        <v>0.8003320880033209</v>
      </c>
      <c r="V359">
        <f t="shared" si="37"/>
        <v>54</v>
      </c>
      <c r="W359" s="96">
        <f t="shared" si="43"/>
        <v>0.38154711735280267</v>
      </c>
      <c r="X359" s="96">
        <f t="shared" si="44"/>
        <v>1.6281000918439117E-2</v>
      </c>
      <c r="Y359" s="97" t="s">
        <v>194</v>
      </c>
      <c r="Z359" s="97" t="s">
        <v>194</v>
      </c>
      <c r="AA359" s="97" t="s">
        <v>194</v>
      </c>
      <c r="AB359" s="97" t="s">
        <v>195</v>
      </c>
      <c r="AC359" s="97" t="s">
        <v>195</v>
      </c>
      <c r="AD359" s="97" t="s">
        <v>194</v>
      </c>
    </row>
    <row r="360" spans="2:30">
      <c r="B360" t="s">
        <v>190</v>
      </c>
      <c r="C360" s="93">
        <v>65</v>
      </c>
      <c r="D360" t="s">
        <v>78</v>
      </c>
      <c r="E360" t="s">
        <v>107</v>
      </c>
      <c r="F360" s="94">
        <v>1</v>
      </c>
      <c r="G360" s="95">
        <v>42767</v>
      </c>
      <c r="H360" s="100" t="s">
        <v>762</v>
      </c>
      <c r="I360" t="s">
        <v>763</v>
      </c>
      <c r="J360">
        <v>2.0190000000000001</v>
      </c>
      <c r="K360">
        <v>2.27</v>
      </c>
      <c r="L360" s="96">
        <f t="shared" si="38"/>
        <v>1.7692000000000001</v>
      </c>
      <c r="M360" s="96">
        <f t="shared" si="36"/>
        <v>2.0202</v>
      </c>
      <c r="N360" s="95">
        <v>42818</v>
      </c>
      <c r="O360" s="96">
        <v>0.82299999999999995</v>
      </c>
      <c r="P360" s="96">
        <v>1.6319999999999999</v>
      </c>
      <c r="Q360" s="96">
        <f t="shared" si="39"/>
        <v>0.67239999999999989</v>
      </c>
      <c r="R360" s="96">
        <f t="shared" si="39"/>
        <v>1.4813999999999998</v>
      </c>
      <c r="S360" s="96">
        <f t="shared" si="40"/>
        <v>0.61994121636898036</v>
      </c>
      <c r="T360" s="96">
        <f t="shared" si="41"/>
        <v>0.40642227011363091</v>
      </c>
      <c r="U360" s="96">
        <f t="shared" si="42"/>
        <v>0.73329373329373326</v>
      </c>
      <c r="V360">
        <f t="shared" si="37"/>
        <v>51</v>
      </c>
      <c r="W360" s="96">
        <f t="shared" si="43"/>
        <v>0.26372777153327742</v>
      </c>
      <c r="X360" s="96">
        <f t="shared" si="44"/>
        <v>2.0936879961572005E-2</v>
      </c>
      <c r="Y360" s="97" t="s">
        <v>194</v>
      </c>
      <c r="Z360" s="97" t="s">
        <v>194</v>
      </c>
      <c r="AA360" s="97" t="s">
        <v>195</v>
      </c>
      <c r="AB360" s="97" t="s">
        <v>194</v>
      </c>
      <c r="AC360" s="97" t="s">
        <v>194</v>
      </c>
      <c r="AD360" s="97" t="s">
        <v>194</v>
      </c>
    </row>
    <row r="361" spans="2:30">
      <c r="B361" t="s">
        <v>190</v>
      </c>
      <c r="C361" s="93">
        <v>66</v>
      </c>
      <c r="D361" t="s">
        <v>78</v>
      </c>
      <c r="E361" t="s">
        <v>107</v>
      </c>
      <c r="F361" s="94">
        <v>2</v>
      </c>
      <c r="G361" s="95">
        <v>42767</v>
      </c>
      <c r="H361" s="100" t="s">
        <v>764</v>
      </c>
      <c r="I361" t="s">
        <v>765</v>
      </c>
      <c r="J361">
        <v>1.948</v>
      </c>
      <c r="K361">
        <v>2.2069999999999999</v>
      </c>
      <c r="L361" s="96">
        <f t="shared" si="38"/>
        <v>1.6981999999999999</v>
      </c>
      <c r="M361" s="96">
        <f t="shared" si="36"/>
        <v>1.9571999999999998</v>
      </c>
      <c r="N361" s="95">
        <v>42818</v>
      </c>
      <c r="O361" s="96">
        <v>0.93500000000000005</v>
      </c>
      <c r="P361" s="96">
        <v>1.6584000000000001</v>
      </c>
      <c r="Q361" s="96">
        <f t="shared" si="39"/>
        <v>0.78439999999999999</v>
      </c>
      <c r="R361" s="96">
        <f t="shared" si="39"/>
        <v>1.5078</v>
      </c>
      <c r="S361" s="96">
        <f t="shared" si="40"/>
        <v>0.53809916382051581</v>
      </c>
      <c r="T361" s="96">
        <f t="shared" si="41"/>
        <v>0.3527680978965852</v>
      </c>
      <c r="U361" s="96">
        <f t="shared" si="42"/>
        <v>0.77038626609442074</v>
      </c>
      <c r="V361">
        <f t="shared" si="37"/>
        <v>51</v>
      </c>
      <c r="W361" s="96">
        <f t="shared" si="43"/>
        <v>0.36092735888299787</v>
      </c>
      <c r="X361" s="96">
        <f t="shared" si="44"/>
        <v>2.0634751652069638E-2</v>
      </c>
      <c r="Y361" s="97" t="s">
        <v>194</v>
      </c>
      <c r="Z361" s="97" t="s">
        <v>194</v>
      </c>
      <c r="AA361" s="97" t="s">
        <v>194</v>
      </c>
      <c r="AB361" s="97" t="s">
        <v>194</v>
      </c>
      <c r="AC361" s="97" t="s">
        <v>195</v>
      </c>
      <c r="AD361" s="97" t="s">
        <v>194</v>
      </c>
    </row>
    <row r="362" spans="2:30">
      <c r="B362" t="s">
        <v>190</v>
      </c>
      <c r="C362" s="93">
        <v>67</v>
      </c>
      <c r="D362" t="s">
        <v>78</v>
      </c>
      <c r="E362" t="s">
        <v>107</v>
      </c>
      <c r="F362" s="94">
        <v>3</v>
      </c>
      <c r="G362" s="95">
        <v>42767</v>
      </c>
      <c r="H362" s="100" t="s">
        <v>766</v>
      </c>
      <c r="I362" t="s">
        <v>767</v>
      </c>
      <c r="J362">
        <v>2.0339999999999998</v>
      </c>
      <c r="K362">
        <v>2.2480000000000002</v>
      </c>
      <c r="L362" s="96">
        <f t="shared" si="38"/>
        <v>1.7841999999999998</v>
      </c>
      <c r="M362" s="96">
        <f t="shared" si="36"/>
        <v>1.9982000000000002</v>
      </c>
      <c r="N362" s="95">
        <v>42818</v>
      </c>
      <c r="O362" s="96">
        <v>0.92510000000000003</v>
      </c>
      <c r="P362" s="96">
        <v>1.5427999999999999</v>
      </c>
      <c r="Q362" s="96">
        <f t="shared" si="39"/>
        <v>0.77449999999999997</v>
      </c>
      <c r="R362" s="96">
        <f t="shared" si="39"/>
        <v>1.3921999999999999</v>
      </c>
      <c r="S362" s="96">
        <f t="shared" si="40"/>
        <v>0.56591189328550606</v>
      </c>
      <c r="T362" s="96">
        <f t="shared" si="41"/>
        <v>0.37100162125130565</v>
      </c>
      <c r="U362" s="96">
        <f t="shared" si="42"/>
        <v>0.69672705434891391</v>
      </c>
      <c r="V362">
        <f t="shared" si="37"/>
        <v>51</v>
      </c>
      <c r="W362" s="96">
        <f t="shared" si="43"/>
        <v>0.32789561367517095</v>
      </c>
      <c r="X362" s="96">
        <f t="shared" si="44"/>
        <v>3.3346995561187115E-2</v>
      </c>
      <c r="Y362" s="97" t="s">
        <v>194</v>
      </c>
      <c r="Z362" s="97" t="s">
        <v>194</v>
      </c>
      <c r="AA362" s="97" t="s">
        <v>194</v>
      </c>
      <c r="AB362" s="97" t="s">
        <v>194</v>
      </c>
      <c r="AC362" s="97" t="s">
        <v>194</v>
      </c>
      <c r="AD362" s="97" t="s">
        <v>194</v>
      </c>
    </row>
    <row r="363" spans="2:30">
      <c r="B363" t="s">
        <v>190</v>
      </c>
      <c r="C363" s="93">
        <v>68</v>
      </c>
      <c r="D363" t="s">
        <v>78</v>
      </c>
      <c r="E363" t="s">
        <v>107</v>
      </c>
      <c r="F363" s="98">
        <v>4</v>
      </c>
      <c r="G363" s="95">
        <v>42767</v>
      </c>
      <c r="H363" s="100" t="s">
        <v>768</v>
      </c>
      <c r="I363" t="s">
        <v>769</v>
      </c>
      <c r="J363">
        <v>2.073</v>
      </c>
      <c r="K363">
        <v>2.2679999999999998</v>
      </c>
      <c r="L363" s="96">
        <f t="shared" si="38"/>
        <v>1.8231999999999999</v>
      </c>
      <c r="M363" s="96">
        <f t="shared" si="36"/>
        <v>2.0181999999999998</v>
      </c>
      <c r="N363" s="95">
        <v>42818</v>
      </c>
      <c r="O363" s="96">
        <v>0.90500000000000003</v>
      </c>
      <c r="P363" s="96">
        <v>1.7050000000000001</v>
      </c>
      <c r="Q363" s="96">
        <f t="shared" si="39"/>
        <v>0.75439999999999996</v>
      </c>
      <c r="R363" s="96">
        <f t="shared" si="39"/>
        <v>1.5544</v>
      </c>
      <c r="S363" s="96">
        <f t="shared" si="40"/>
        <v>0.58622202720491445</v>
      </c>
      <c r="T363" s="96">
        <f t="shared" si="41"/>
        <v>0.38431657840512212</v>
      </c>
      <c r="U363" s="96">
        <f t="shared" si="42"/>
        <v>0.77019125953820244</v>
      </c>
      <c r="V363">
        <f t="shared" si="37"/>
        <v>51</v>
      </c>
      <c r="W363" s="96">
        <f t="shared" si="43"/>
        <v>0.30377431448347447</v>
      </c>
      <c r="X363" s="96">
        <f t="shared" si="44"/>
        <v>1.7867094309647703E-2</v>
      </c>
      <c r="Y363" s="97" t="s">
        <v>194</v>
      </c>
      <c r="Z363" s="97" t="s">
        <v>194</v>
      </c>
      <c r="AA363" s="97" t="s">
        <v>194</v>
      </c>
      <c r="AB363" s="97" t="s">
        <v>194</v>
      </c>
      <c r="AC363" s="97" t="s">
        <v>194</v>
      </c>
      <c r="AD363" s="97" t="s">
        <v>194</v>
      </c>
    </row>
    <row r="364" spans="2:30">
      <c r="B364" t="s">
        <v>190</v>
      </c>
      <c r="C364" s="93">
        <v>69</v>
      </c>
      <c r="D364" t="s">
        <v>78</v>
      </c>
      <c r="E364" t="s">
        <v>107</v>
      </c>
      <c r="F364" s="98">
        <v>5</v>
      </c>
      <c r="G364" s="95">
        <v>42767</v>
      </c>
      <c r="H364" s="100" t="s">
        <v>770</v>
      </c>
      <c r="I364" t="s">
        <v>771</v>
      </c>
      <c r="J364">
        <v>1.897</v>
      </c>
      <c r="K364">
        <v>2.266</v>
      </c>
      <c r="L364" s="96">
        <f t="shared" si="38"/>
        <v>1.6472</v>
      </c>
      <c r="M364" s="96">
        <f t="shared" si="36"/>
        <v>2.0162</v>
      </c>
      <c r="N364" s="95">
        <v>42818</v>
      </c>
      <c r="O364" s="96">
        <v>0.98899999999999999</v>
      </c>
      <c r="P364" s="96">
        <v>1.8979999999999999</v>
      </c>
      <c r="Q364" s="96">
        <f t="shared" si="39"/>
        <v>0.83840000000000003</v>
      </c>
      <c r="R364" s="96">
        <f t="shared" si="39"/>
        <v>1.7473999999999998</v>
      </c>
      <c r="S364" s="96">
        <f t="shared" si="40"/>
        <v>0.4910150558523555</v>
      </c>
      <c r="T364" s="96">
        <f t="shared" si="41"/>
        <v>0.32190060668705495</v>
      </c>
      <c r="U364" s="96">
        <f t="shared" si="42"/>
        <v>0.86667989286777103</v>
      </c>
      <c r="V364">
        <f t="shared" si="37"/>
        <v>51</v>
      </c>
      <c r="W364" s="96">
        <f t="shared" si="43"/>
        <v>0.41684672701620484</v>
      </c>
      <c r="X364" s="96">
        <f t="shared" si="44"/>
        <v>1.048466380277639E-2</v>
      </c>
      <c r="Y364" s="97" t="s">
        <v>194</v>
      </c>
      <c r="Z364" s="97" t="s">
        <v>194</v>
      </c>
      <c r="AA364" s="97" t="s">
        <v>195</v>
      </c>
      <c r="AB364" s="97" t="s">
        <v>194</v>
      </c>
      <c r="AC364" s="97" t="s">
        <v>194</v>
      </c>
      <c r="AD364" s="97" t="s">
        <v>194</v>
      </c>
    </row>
    <row r="365" spans="2:30">
      <c r="B365" t="s">
        <v>190</v>
      </c>
      <c r="C365" s="93">
        <v>70</v>
      </c>
      <c r="D365" t="s">
        <v>78</v>
      </c>
      <c r="E365" t="s">
        <v>107</v>
      </c>
      <c r="F365" s="98">
        <v>6</v>
      </c>
      <c r="G365" s="95">
        <v>42767</v>
      </c>
      <c r="H365" s="100" t="s">
        <v>772</v>
      </c>
      <c r="I365" t="s">
        <v>773</v>
      </c>
      <c r="J365">
        <v>2.0590000000000002</v>
      </c>
      <c r="K365">
        <v>2.1720000000000002</v>
      </c>
      <c r="L365" s="96">
        <f t="shared" si="38"/>
        <v>1.8092000000000001</v>
      </c>
      <c r="M365" s="96">
        <f t="shared" si="36"/>
        <v>1.9222000000000001</v>
      </c>
      <c r="N365" s="95">
        <v>42818</v>
      </c>
      <c r="O365" s="96">
        <v>0.84099999999999997</v>
      </c>
      <c r="P365" s="96">
        <v>1.599</v>
      </c>
      <c r="Q365" s="96">
        <f t="shared" si="39"/>
        <v>0.6903999999999999</v>
      </c>
      <c r="R365" s="96">
        <f t="shared" si="39"/>
        <v>1.4483999999999999</v>
      </c>
      <c r="S365" s="96">
        <f t="shared" si="40"/>
        <v>0.6183948706610658</v>
      </c>
      <c r="T365" s="96">
        <f t="shared" si="41"/>
        <v>0.40540851378255149</v>
      </c>
      <c r="U365" s="96">
        <f t="shared" si="42"/>
        <v>0.75351160129018824</v>
      </c>
      <c r="V365">
        <f t="shared" si="37"/>
        <v>51</v>
      </c>
      <c r="W365" s="96">
        <f t="shared" si="43"/>
        <v>0.26556428662581255</v>
      </c>
      <c r="X365" s="96">
        <f t="shared" si="44"/>
        <v>1.8362619209855699E-2</v>
      </c>
      <c r="Y365" s="97" t="s">
        <v>194</v>
      </c>
      <c r="Z365" s="97" t="s">
        <v>194</v>
      </c>
      <c r="AA365" s="97" t="s">
        <v>195</v>
      </c>
      <c r="AB365" s="97" t="s">
        <v>195</v>
      </c>
      <c r="AC365" s="97" t="s">
        <v>195</v>
      </c>
      <c r="AD365" s="97" t="s">
        <v>195</v>
      </c>
    </row>
    <row r="366" spans="2:30">
      <c r="B366" t="s">
        <v>190</v>
      </c>
      <c r="C366" s="93">
        <v>71</v>
      </c>
      <c r="D366" t="s">
        <v>78</v>
      </c>
      <c r="E366" t="s">
        <v>107</v>
      </c>
      <c r="F366" s="98">
        <v>7</v>
      </c>
      <c r="G366" s="95">
        <v>42767</v>
      </c>
      <c r="H366" s="100" t="s">
        <v>774</v>
      </c>
      <c r="I366" t="s">
        <v>775</v>
      </c>
      <c r="J366">
        <v>2.0449999999999999</v>
      </c>
      <c r="K366">
        <v>2.1019999999999999</v>
      </c>
      <c r="L366" s="96">
        <f t="shared" si="38"/>
        <v>1.7951999999999999</v>
      </c>
      <c r="M366" s="96">
        <f t="shared" si="36"/>
        <v>1.8521999999999998</v>
      </c>
      <c r="N366" s="95">
        <v>42818</v>
      </c>
      <c r="O366" s="96">
        <v>0.89149999999999996</v>
      </c>
      <c r="P366" s="96">
        <v>1.5779000000000001</v>
      </c>
      <c r="Q366" s="96">
        <f t="shared" si="39"/>
        <v>0.74089999999999989</v>
      </c>
      <c r="R366" s="96">
        <f t="shared" si="39"/>
        <v>1.4273</v>
      </c>
      <c r="S366" s="96">
        <f t="shared" si="40"/>
        <v>0.58728832442067747</v>
      </c>
      <c r="T366" s="96">
        <f t="shared" si="41"/>
        <v>0.38501562361070546</v>
      </c>
      <c r="U366" s="96">
        <f t="shared" si="42"/>
        <v>0.7705971277399849</v>
      </c>
      <c r="V366">
        <f t="shared" si="37"/>
        <v>51</v>
      </c>
      <c r="W366" s="96">
        <f t="shared" si="43"/>
        <v>0.30250792824147565</v>
      </c>
      <c r="X366" s="96">
        <f t="shared" si="44"/>
        <v>1.7763006986867801E-2</v>
      </c>
      <c r="Y366" s="97" t="s">
        <v>194</v>
      </c>
      <c r="Z366" s="97" t="s">
        <v>194</v>
      </c>
      <c r="AA366" s="97" t="s">
        <v>194</v>
      </c>
      <c r="AB366" s="97" t="s">
        <v>194</v>
      </c>
      <c r="AC366" s="97" t="s">
        <v>194</v>
      </c>
      <c r="AD366" s="97" t="s">
        <v>195</v>
      </c>
    </row>
    <row r="367" spans="2:30">
      <c r="B367" t="s">
        <v>190</v>
      </c>
      <c r="C367" s="93">
        <v>72</v>
      </c>
      <c r="D367" t="s">
        <v>78</v>
      </c>
      <c r="E367" t="s">
        <v>107</v>
      </c>
      <c r="F367" s="98">
        <v>8</v>
      </c>
      <c r="G367" s="95">
        <v>42767</v>
      </c>
      <c r="H367" s="100" t="s">
        <v>776</v>
      </c>
      <c r="I367" t="s">
        <v>777</v>
      </c>
      <c r="J367">
        <v>2.153</v>
      </c>
      <c r="K367">
        <v>2.181</v>
      </c>
      <c r="L367" s="96">
        <f t="shared" si="38"/>
        <v>1.9032</v>
      </c>
      <c r="M367" s="96">
        <f t="shared" si="36"/>
        <v>1.9312</v>
      </c>
      <c r="N367" s="95">
        <v>42818</v>
      </c>
      <c r="O367" s="96">
        <v>0.86350000000000005</v>
      </c>
      <c r="P367" s="96">
        <v>1.5603</v>
      </c>
      <c r="Q367" s="96">
        <f t="shared" si="39"/>
        <v>0.71290000000000009</v>
      </c>
      <c r="R367" s="96">
        <f t="shared" si="39"/>
        <v>1.4097</v>
      </c>
      <c r="S367" s="96">
        <f t="shared" si="40"/>
        <v>0.62542034468263974</v>
      </c>
      <c r="T367" s="96">
        <f t="shared" si="41"/>
        <v>0.41001428772543608</v>
      </c>
      <c r="U367" s="96">
        <f t="shared" si="42"/>
        <v>0.72996064623032308</v>
      </c>
      <c r="V367">
        <f t="shared" si="37"/>
        <v>51</v>
      </c>
      <c r="W367" s="96">
        <f t="shared" si="43"/>
        <v>0.2572204932510217</v>
      </c>
      <c r="X367" s="96">
        <f t="shared" si="44"/>
        <v>2.1073110662666261E-2</v>
      </c>
      <c r="Y367" s="97" t="s">
        <v>194</v>
      </c>
      <c r="Z367" s="97" t="s">
        <v>194</v>
      </c>
      <c r="AA367" s="97" t="s">
        <v>194</v>
      </c>
      <c r="AB367" s="97" t="s">
        <v>194</v>
      </c>
      <c r="AC367" s="97" t="s">
        <v>194</v>
      </c>
      <c r="AD367" s="97" t="s">
        <v>194</v>
      </c>
    </row>
    <row r="368" spans="2:30">
      <c r="B368" t="s">
        <v>190</v>
      </c>
      <c r="C368" s="93">
        <v>73</v>
      </c>
      <c r="D368" t="s">
        <v>81</v>
      </c>
      <c r="E368" t="s">
        <v>107</v>
      </c>
      <c r="F368" s="94">
        <v>1</v>
      </c>
      <c r="G368" s="95">
        <v>42767</v>
      </c>
      <c r="H368" s="100" t="s">
        <v>778</v>
      </c>
      <c r="I368" t="s">
        <v>779</v>
      </c>
      <c r="J368">
        <v>1.744</v>
      </c>
      <c r="K368">
        <v>2.1829999999999998</v>
      </c>
      <c r="L368" s="96">
        <f t="shared" si="38"/>
        <v>1.4942</v>
      </c>
      <c r="M368" s="96">
        <f t="shared" si="36"/>
        <v>1.9331999999999998</v>
      </c>
      <c r="N368" s="95">
        <v>42818</v>
      </c>
      <c r="O368" s="96">
        <v>0.73209999999999997</v>
      </c>
      <c r="P368" s="96">
        <v>1.6598999999999999</v>
      </c>
      <c r="Q368" s="96">
        <f t="shared" si="39"/>
        <v>0.58149999999999991</v>
      </c>
      <c r="R368" s="96">
        <f t="shared" si="39"/>
        <v>1.5092999999999999</v>
      </c>
      <c r="S368" s="96">
        <f t="shared" si="40"/>
        <v>0.61082853700977124</v>
      </c>
      <c r="T368" s="96">
        <f t="shared" si="41"/>
        <v>0.40044816203015887</v>
      </c>
      <c r="U368" s="96">
        <f t="shared" si="42"/>
        <v>0.78072625698324027</v>
      </c>
      <c r="V368">
        <f t="shared" si="37"/>
        <v>51</v>
      </c>
      <c r="W368" s="96">
        <f t="shared" si="43"/>
        <v>0.27455043110478472</v>
      </c>
      <c r="X368" s="96">
        <f t="shared" si="44"/>
        <v>1.5551453270158585E-2</v>
      </c>
      <c r="Y368" s="97" t="s">
        <v>194</v>
      </c>
      <c r="Z368" s="97" t="s">
        <v>194</v>
      </c>
      <c r="AA368" s="97" t="s">
        <v>195</v>
      </c>
      <c r="AB368" s="97" t="s">
        <v>194</v>
      </c>
      <c r="AC368" s="97" t="s">
        <v>195</v>
      </c>
      <c r="AD368" s="97" t="s">
        <v>195</v>
      </c>
    </row>
    <row r="369" spans="2:30">
      <c r="B369" t="s">
        <v>190</v>
      </c>
      <c r="C369" s="93">
        <v>74</v>
      </c>
      <c r="D369" t="s">
        <v>81</v>
      </c>
      <c r="E369" t="s">
        <v>107</v>
      </c>
      <c r="F369" s="94">
        <v>2</v>
      </c>
      <c r="G369" s="95">
        <v>42767</v>
      </c>
      <c r="H369" s="100" t="s">
        <v>780</v>
      </c>
      <c r="I369" t="s">
        <v>781</v>
      </c>
      <c r="J369">
        <v>2.012</v>
      </c>
      <c r="K369">
        <v>2.3140000000000001</v>
      </c>
      <c r="L369" s="96">
        <f t="shared" si="38"/>
        <v>1.7622</v>
      </c>
      <c r="M369" s="96">
        <f t="shared" si="36"/>
        <v>2.0642</v>
      </c>
      <c r="N369" s="95">
        <v>42818</v>
      </c>
      <c r="O369" s="96">
        <v>0.74199999999999999</v>
      </c>
      <c r="P369" s="96">
        <v>1.6850000000000001</v>
      </c>
      <c r="Q369" s="96">
        <f t="shared" si="39"/>
        <v>0.59139999999999993</v>
      </c>
      <c r="R369" s="96">
        <f t="shared" si="39"/>
        <v>1.5344</v>
      </c>
      <c r="S369" s="96">
        <f t="shared" si="40"/>
        <v>0.66439677675632736</v>
      </c>
      <c r="T369" s="96">
        <f t="shared" si="41"/>
        <v>0.43556653298039516</v>
      </c>
      <c r="U369" s="96">
        <f t="shared" si="42"/>
        <v>0.7433388237573878</v>
      </c>
      <c r="V369">
        <f t="shared" si="37"/>
        <v>51</v>
      </c>
      <c r="W369" s="96">
        <f t="shared" si="43"/>
        <v>0.2109301938760958</v>
      </c>
      <c r="X369" s="96">
        <f t="shared" si="44"/>
        <v>1.7446875013695552E-2</v>
      </c>
      <c r="Y369" s="97" t="s">
        <v>194</v>
      </c>
      <c r="Z369" s="97" t="s">
        <v>194</v>
      </c>
      <c r="AA369" s="97" t="s">
        <v>194</v>
      </c>
      <c r="AB369" s="97" t="s">
        <v>195</v>
      </c>
      <c r="AC369" s="97" t="s">
        <v>195</v>
      </c>
      <c r="AD369" s="97" t="s">
        <v>194</v>
      </c>
    </row>
    <row r="370" spans="2:30">
      <c r="B370" t="s">
        <v>190</v>
      </c>
      <c r="C370" s="93">
        <v>75</v>
      </c>
      <c r="D370" t="s">
        <v>81</v>
      </c>
      <c r="E370" t="s">
        <v>107</v>
      </c>
      <c r="F370" s="94">
        <v>3</v>
      </c>
      <c r="G370" s="95">
        <v>42767</v>
      </c>
      <c r="H370" s="100" t="s">
        <v>782</v>
      </c>
      <c r="I370" t="s">
        <v>783</v>
      </c>
      <c r="J370">
        <v>2.1</v>
      </c>
      <c r="K370">
        <v>2.2719999999999998</v>
      </c>
      <c r="L370" s="96">
        <f t="shared" si="38"/>
        <v>1.8502000000000001</v>
      </c>
      <c r="M370" s="96">
        <f t="shared" si="36"/>
        <v>2.0221999999999998</v>
      </c>
      <c r="N370" s="95">
        <v>42818</v>
      </c>
      <c r="O370" s="96">
        <v>0.93330000000000002</v>
      </c>
      <c r="P370" s="96">
        <v>1.6715</v>
      </c>
      <c r="Q370" s="96">
        <f t="shared" si="39"/>
        <v>0.78269999999999995</v>
      </c>
      <c r="R370" s="96">
        <f t="shared" si="39"/>
        <v>1.5208999999999999</v>
      </c>
      <c r="S370" s="96">
        <f t="shared" si="40"/>
        <v>0.57696465247000328</v>
      </c>
      <c r="T370" s="96">
        <f t="shared" si="41"/>
        <v>0.3782476106454179</v>
      </c>
      <c r="U370" s="96">
        <f t="shared" si="42"/>
        <v>0.75210167144693907</v>
      </c>
      <c r="V370">
        <f t="shared" si="37"/>
        <v>51</v>
      </c>
      <c r="W370" s="96">
        <f t="shared" si="43"/>
        <v>0.31476882129453287</v>
      </c>
      <c r="X370" s="96">
        <f t="shared" si="44"/>
        <v>2.0888851038365092E-2</v>
      </c>
      <c r="Y370" s="97" t="s">
        <v>194</v>
      </c>
      <c r="Z370" s="97" t="s">
        <v>194</v>
      </c>
      <c r="AA370" s="97" t="s">
        <v>194</v>
      </c>
      <c r="AB370" s="97" t="s">
        <v>194</v>
      </c>
      <c r="AC370" s="97" t="s">
        <v>195</v>
      </c>
      <c r="AD370" s="97" t="s">
        <v>195</v>
      </c>
    </row>
    <row r="371" spans="2:30">
      <c r="B371" t="s">
        <v>190</v>
      </c>
      <c r="C371" s="93">
        <v>76</v>
      </c>
      <c r="D371" t="s">
        <v>81</v>
      </c>
      <c r="E371" t="s">
        <v>107</v>
      </c>
      <c r="F371" s="98">
        <v>4</v>
      </c>
      <c r="G371" s="95">
        <v>42767</v>
      </c>
      <c r="H371" s="100" t="s">
        <v>784</v>
      </c>
      <c r="I371" t="s">
        <v>785</v>
      </c>
      <c r="J371">
        <v>2.0430000000000001</v>
      </c>
      <c r="K371">
        <v>2.262</v>
      </c>
      <c r="L371" s="96">
        <f t="shared" si="38"/>
        <v>1.7932000000000001</v>
      </c>
      <c r="M371" s="96">
        <f t="shared" si="36"/>
        <v>2.0122</v>
      </c>
      <c r="N371" s="95">
        <v>42818</v>
      </c>
      <c r="O371" s="96">
        <v>0.82299999999999995</v>
      </c>
      <c r="P371" s="96">
        <v>1.7490000000000001</v>
      </c>
      <c r="Q371" s="96">
        <f t="shared" si="39"/>
        <v>0.67239999999999989</v>
      </c>
      <c r="R371" s="96">
        <f t="shared" si="39"/>
        <v>1.5984</v>
      </c>
      <c r="S371" s="96">
        <f t="shared" si="40"/>
        <v>0.62502788311398627</v>
      </c>
      <c r="T371" s="96">
        <f t="shared" si="41"/>
        <v>0.40975699700584378</v>
      </c>
      <c r="U371" s="96">
        <f t="shared" si="42"/>
        <v>0.79435443792863536</v>
      </c>
      <c r="V371">
        <f t="shared" si="37"/>
        <v>51</v>
      </c>
      <c r="W371" s="96">
        <f t="shared" si="43"/>
        <v>0.25768659962709461</v>
      </c>
      <c r="X371" s="96">
        <f t="shared" si="44"/>
        <v>1.3664670575988812E-2</v>
      </c>
      <c r="Y371" s="97" t="s">
        <v>194</v>
      </c>
      <c r="Z371" s="97" t="s">
        <v>194</v>
      </c>
      <c r="AA371" s="97" t="s">
        <v>194</v>
      </c>
      <c r="AB371" s="97" t="s">
        <v>194</v>
      </c>
      <c r="AC371" s="97" t="s">
        <v>195</v>
      </c>
      <c r="AD371" s="97" t="s">
        <v>194</v>
      </c>
    </row>
    <row r="372" spans="2:30">
      <c r="B372" t="s">
        <v>190</v>
      </c>
      <c r="C372" s="93">
        <v>77</v>
      </c>
      <c r="D372" t="s">
        <v>81</v>
      </c>
      <c r="E372" t="s">
        <v>107</v>
      </c>
      <c r="F372" s="98">
        <v>5</v>
      </c>
      <c r="G372" s="95">
        <v>42767</v>
      </c>
      <c r="H372" s="100" t="s">
        <v>786</v>
      </c>
      <c r="I372" t="s">
        <v>787</v>
      </c>
      <c r="J372">
        <v>2.048</v>
      </c>
      <c r="K372">
        <v>2.2040000000000002</v>
      </c>
      <c r="L372" s="96">
        <f t="shared" si="38"/>
        <v>1.7982</v>
      </c>
      <c r="M372" s="96">
        <f t="shared" si="36"/>
        <v>1.9542000000000002</v>
      </c>
      <c r="N372" s="95">
        <v>42818</v>
      </c>
      <c r="O372" s="96">
        <v>1.012</v>
      </c>
      <c r="P372" s="96">
        <v>2.2429999999999999</v>
      </c>
      <c r="Q372" s="96">
        <f t="shared" si="39"/>
        <v>0.86139999999999994</v>
      </c>
      <c r="R372" s="96">
        <f t="shared" si="39"/>
        <v>2.0924</v>
      </c>
      <c r="S372" s="96">
        <f t="shared" si="40"/>
        <v>0.52096540985429884</v>
      </c>
      <c r="T372" s="96">
        <f t="shared" si="41"/>
        <v>0.34153551809925531</v>
      </c>
      <c r="U372" s="96">
        <f t="shared" si="42"/>
        <v>1.0707194760004093</v>
      </c>
      <c r="V372">
        <f t="shared" si="37"/>
        <v>51</v>
      </c>
      <c r="W372" s="96">
        <f t="shared" si="43"/>
        <v>0.38127623532743604</v>
      </c>
      <c r="X372" s="96">
        <f t="shared" si="44"/>
        <v>-3.6900077620948637E-3</v>
      </c>
      <c r="Y372" s="97" t="s">
        <v>194</v>
      </c>
      <c r="Z372" s="97" t="s">
        <v>194</v>
      </c>
      <c r="AA372" s="97" t="s">
        <v>194</v>
      </c>
      <c r="AB372" s="97" t="s">
        <v>194</v>
      </c>
      <c r="AC372" s="97" t="s">
        <v>194</v>
      </c>
      <c r="AD372" s="97" t="s">
        <v>195</v>
      </c>
    </row>
    <row r="373" spans="2:30">
      <c r="B373" t="s">
        <v>190</v>
      </c>
      <c r="C373" s="93">
        <v>78</v>
      </c>
      <c r="D373" t="s">
        <v>81</v>
      </c>
      <c r="E373" t="s">
        <v>107</v>
      </c>
      <c r="F373" s="98">
        <v>6</v>
      </c>
      <c r="G373" s="95">
        <v>42767</v>
      </c>
      <c r="H373" s="100" t="s">
        <v>788</v>
      </c>
      <c r="I373" t="s">
        <v>789</v>
      </c>
      <c r="J373">
        <v>1.9319999999999999</v>
      </c>
      <c r="K373">
        <v>2.2549999999999999</v>
      </c>
      <c r="L373" s="96">
        <f t="shared" si="38"/>
        <v>1.6821999999999999</v>
      </c>
      <c r="M373" s="96">
        <f t="shared" si="36"/>
        <v>2.0051999999999999</v>
      </c>
      <c r="N373" s="95">
        <v>42818</v>
      </c>
      <c r="O373" s="96">
        <v>0.77859999999999996</v>
      </c>
      <c r="P373" s="96">
        <v>1.7222999999999999</v>
      </c>
      <c r="Q373" s="96">
        <f t="shared" si="39"/>
        <v>0.62799999999999989</v>
      </c>
      <c r="R373" s="96">
        <f t="shared" si="39"/>
        <v>1.5716999999999999</v>
      </c>
      <c r="S373" s="96">
        <f t="shared" si="40"/>
        <v>0.62667934847223883</v>
      </c>
      <c r="T373" s="96">
        <f t="shared" si="41"/>
        <v>0.41083966788203785</v>
      </c>
      <c r="U373" s="96">
        <f t="shared" si="42"/>
        <v>0.78381208856971873</v>
      </c>
      <c r="V373">
        <f t="shared" si="37"/>
        <v>51</v>
      </c>
      <c r="W373" s="96">
        <f t="shared" si="43"/>
        <v>0.25572523934413438</v>
      </c>
      <c r="X373" s="96">
        <f t="shared" si="44"/>
        <v>1.4646881142210567E-2</v>
      </c>
      <c r="Y373" s="97" t="s">
        <v>194</v>
      </c>
      <c r="Z373" s="97" t="s">
        <v>194</v>
      </c>
      <c r="AA373" s="97" t="s">
        <v>194</v>
      </c>
      <c r="AB373" s="97" t="s">
        <v>194</v>
      </c>
      <c r="AC373" s="97" t="s">
        <v>194</v>
      </c>
      <c r="AD373" s="97" t="s">
        <v>195</v>
      </c>
    </row>
    <row r="374" spans="2:30">
      <c r="B374" t="s">
        <v>190</v>
      </c>
      <c r="C374" s="93">
        <v>79</v>
      </c>
      <c r="D374" t="s">
        <v>81</v>
      </c>
      <c r="E374" t="s">
        <v>107</v>
      </c>
      <c r="F374" s="98">
        <v>7</v>
      </c>
      <c r="G374" s="95">
        <v>42767</v>
      </c>
      <c r="H374" s="100" t="s">
        <v>790</v>
      </c>
      <c r="I374" t="s">
        <v>791</v>
      </c>
      <c r="J374">
        <v>2.0219999999999998</v>
      </c>
      <c r="K374">
        <v>2.1829999999999998</v>
      </c>
      <c r="L374" s="96">
        <f t="shared" si="38"/>
        <v>1.7721999999999998</v>
      </c>
      <c r="M374" s="96">
        <f t="shared" si="36"/>
        <v>1.9331999999999998</v>
      </c>
      <c r="N374" s="95">
        <v>42818</v>
      </c>
      <c r="O374" s="96">
        <v>0.97550000000000003</v>
      </c>
      <c r="P374" s="96">
        <v>1.6438999999999999</v>
      </c>
      <c r="Q374" s="96">
        <f t="shared" si="39"/>
        <v>0.82489999999999997</v>
      </c>
      <c r="R374" s="96">
        <f t="shared" si="39"/>
        <v>1.4932999999999998</v>
      </c>
      <c r="S374" s="96">
        <f t="shared" si="40"/>
        <v>0.53453334838054389</v>
      </c>
      <c r="T374" s="96">
        <f t="shared" si="41"/>
        <v>0.35043041366515471</v>
      </c>
      <c r="U374" s="96">
        <f t="shared" si="42"/>
        <v>0.77244982412580177</v>
      </c>
      <c r="V374">
        <f t="shared" si="37"/>
        <v>51</v>
      </c>
      <c r="W374" s="96">
        <f t="shared" si="43"/>
        <v>0.36516229408486467</v>
      </c>
      <c r="X374" s="96">
        <f t="shared" si="44"/>
        <v>2.0548077406665588E-2</v>
      </c>
      <c r="Y374" s="97" t="s">
        <v>194</v>
      </c>
      <c r="Z374" s="97" t="s">
        <v>194</v>
      </c>
      <c r="AA374" s="97" t="s">
        <v>194</v>
      </c>
      <c r="AB374" s="97" t="s">
        <v>194</v>
      </c>
      <c r="AC374" s="97" t="s">
        <v>194</v>
      </c>
      <c r="AD374" s="97" t="s">
        <v>195</v>
      </c>
    </row>
    <row r="375" spans="2:30">
      <c r="B375" t="s">
        <v>190</v>
      </c>
      <c r="C375" s="93">
        <v>80</v>
      </c>
      <c r="D375" t="s">
        <v>81</v>
      </c>
      <c r="E375" t="s">
        <v>107</v>
      </c>
      <c r="F375" s="98">
        <v>8</v>
      </c>
      <c r="G375" s="95">
        <v>42767</v>
      </c>
      <c r="H375" s="100" t="s">
        <v>792</v>
      </c>
      <c r="I375" t="s">
        <v>793</v>
      </c>
      <c r="J375">
        <v>2.1930000000000001</v>
      </c>
      <c r="K375">
        <v>2.2370000000000001</v>
      </c>
      <c r="L375" s="96">
        <f t="shared" si="38"/>
        <v>1.9432</v>
      </c>
      <c r="M375" s="96">
        <f t="shared" si="36"/>
        <v>1.9872000000000001</v>
      </c>
      <c r="N375" s="95">
        <v>42818</v>
      </c>
      <c r="O375" s="96">
        <v>1.0009999999999999</v>
      </c>
      <c r="P375" s="96">
        <v>1.639</v>
      </c>
      <c r="Q375" s="96">
        <f t="shared" si="39"/>
        <v>0.85039999999999982</v>
      </c>
      <c r="R375" s="96">
        <f t="shared" si="39"/>
        <v>1.4883999999999999</v>
      </c>
      <c r="S375" s="96">
        <f t="shared" si="40"/>
        <v>0.56237134623301777</v>
      </c>
      <c r="T375" s="96">
        <f t="shared" si="41"/>
        <v>0.368680502518558</v>
      </c>
      <c r="U375" s="96">
        <f t="shared" si="42"/>
        <v>0.74899355877616747</v>
      </c>
      <c r="V375">
        <f t="shared" si="37"/>
        <v>51</v>
      </c>
      <c r="W375" s="96">
        <f t="shared" si="43"/>
        <v>0.33210053891565583</v>
      </c>
      <c r="X375" s="96">
        <f t="shared" si="44"/>
        <v>2.2392388470399063E-2</v>
      </c>
      <c r="Y375" s="97" t="s">
        <v>194</v>
      </c>
      <c r="Z375" s="97" t="s">
        <v>194</v>
      </c>
      <c r="AA375" s="97" t="s">
        <v>194</v>
      </c>
      <c r="AB375" s="97" t="s">
        <v>194</v>
      </c>
      <c r="AC375" s="97" t="s">
        <v>195</v>
      </c>
      <c r="AD375" s="97" t="s">
        <v>194</v>
      </c>
    </row>
    <row r="376" spans="2:30">
      <c r="B376" t="s">
        <v>190</v>
      </c>
      <c r="C376" s="93">
        <v>81</v>
      </c>
      <c r="D376" t="s">
        <v>82</v>
      </c>
      <c r="E376" t="s">
        <v>107</v>
      </c>
      <c r="F376" s="94">
        <v>1</v>
      </c>
      <c r="G376" s="95">
        <v>42767</v>
      </c>
      <c r="H376" s="100" t="s">
        <v>794</v>
      </c>
      <c r="I376" t="s">
        <v>795</v>
      </c>
      <c r="J376">
        <v>2.0110000000000001</v>
      </c>
      <c r="K376">
        <v>2.165</v>
      </c>
      <c r="L376" s="96">
        <f t="shared" si="38"/>
        <v>1.7612000000000001</v>
      </c>
      <c r="M376" s="96">
        <f t="shared" si="36"/>
        <v>1.9152</v>
      </c>
      <c r="N376" s="95">
        <v>42818</v>
      </c>
      <c r="O376" s="96">
        <v>0.65200000000000002</v>
      </c>
      <c r="P376" s="96">
        <v>1.736</v>
      </c>
      <c r="Q376" s="96">
        <f t="shared" si="39"/>
        <v>0.50140000000000007</v>
      </c>
      <c r="R376" s="96">
        <f t="shared" si="39"/>
        <v>1.5853999999999999</v>
      </c>
      <c r="S376" s="96">
        <f t="shared" si="40"/>
        <v>0.71530774471950942</v>
      </c>
      <c r="T376" s="96">
        <f t="shared" si="41"/>
        <v>0.46894284451920337</v>
      </c>
      <c r="U376" s="96">
        <f t="shared" si="42"/>
        <v>0.82779866332497909</v>
      </c>
      <c r="V376">
        <f t="shared" si="37"/>
        <v>51</v>
      </c>
      <c r="W376" s="96">
        <f t="shared" si="43"/>
        <v>0.15046586137825479</v>
      </c>
      <c r="X376" s="96">
        <f t="shared" si="44"/>
        <v>8.9729309499730573E-3</v>
      </c>
      <c r="Y376" s="97" t="s">
        <v>194</v>
      </c>
      <c r="Z376" s="97" t="s">
        <v>194</v>
      </c>
      <c r="AA376" s="97" t="s">
        <v>195</v>
      </c>
      <c r="AB376" s="97" t="s">
        <v>194</v>
      </c>
      <c r="AC376" s="97" t="s">
        <v>194</v>
      </c>
      <c r="AD376" s="97" t="s">
        <v>194</v>
      </c>
    </row>
    <row r="377" spans="2:30">
      <c r="B377" t="s">
        <v>190</v>
      </c>
      <c r="C377" s="93">
        <v>82</v>
      </c>
      <c r="D377" t="s">
        <v>82</v>
      </c>
      <c r="E377" t="s">
        <v>107</v>
      </c>
      <c r="F377" s="94">
        <v>2</v>
      </c>
      <c r="G377" s="95">
        <v>42767</v>
      </c>
      <c r="H377" s="100" t="s">
        <v>796</v>
      </c>
      <c r="I377" t="s">
        <v>797</v>
      </c>
      <c r="J377">
        <v>2.056</v>
      </c>
      <c r="K377">
        <v>2.2549999999999999</v>
      </c>
      <c r="L377" s="96">
        <f t="shared" si="38"/>
        <v>1.8062</v>
      </c>
      <c r="M377" s="96">
        <f t="shared" si="36"/>
        <v>2.0051999999999999</v>
      </c>
      <c r="N377" s="95">
        <v>42819</v>
      </c>
      <c r="O377" s="96">
        <v>0.74299999999999999</v>
      </c>
      <c r="P377" s="96">
        <v>1.704</v>
      </c>
      <c r="Q377" s="96">
        <f t="shared" si="39"/>
        <v>0.59240000000000004</v>
      </c>
      <c r="R377" s="96">
        <f t="shared" si="39"/>
        <v>1.5533999999999999</v>
      </c>
      <c r="S377" s="96">
        <f t="shared" si="40"/>
        <v>0.67201860259107515</v>
      </c>
      <c r="T377" s="96">
        <f t="shared" si="41"/>
        <v>0.44056326440650062</v>
      </c>
      <c r="U377" s="96">
        <f t="shared" si="42"/>
        <v>0.77468581687612204</v>
      </c>
      <c r="V377">
        <f t="shared" si="37"/>
        <v>52</v>
      </c>
      <c r="W377" s="96">
        <f t="shared" si="43"/>
        <v>0.20187814419112216</v>
      </c>
      <c r="X377" s="96">
        <f t="shared" si="44"/>
        <v>1.3774195758545311E-2</v>
      </c>
      <c r="Y377" s="97" t="s">
        <v>194</v>
      </c>
      <c r="Z377" s="97" t="s">
        <v>194</v>
      </c>
      <c r="AA377" s="97" t="s">
        <v>194</v>
      </c>
      <c r="AB377" s="97" t="s">
        <v>194</v>
      </c>
      <c r="AC377" s="97" t="s">
        <v>195</v>
      </c>
      <c r="AD377" s="97" t="s">
        <v>195</v>
      </c>
    </row>
    <row r="378" spans="2:30">
      <c r="B378" t="s">
        <v>190</v>
      </c>
      <c r="C378" s="93">
        <v>83</v>
      </c>
      <c r="D378" t="s">
        <v>82</v>
      </c>
      <c r="E378" t="s">
        <v>107</v>
      </c>
      <c r="F378" s="94">
        <v>3</v>
      </c>
      <c r="G378" s="95">
        <v>42767</v>
      </c>
      <c r="H378" s="100" t="s">
        <v>798</v>
      </c>
      <c r="I378" t="s">
        <v>799</v>
      </c>
      <c r="J378">
        <v>2.0550000000000002</v>
      </c>
      <c r="K378">
        <v>2.0590000000000002</v>
      </c>
      <c r="L378" s="96">
        <f t="shared" si="38"/>
        <v>1.8052000000000001</v>
      </c>
      <c r="M378" s="96">
        <f t="shared" si="36"/>
        <v>1.8092000000000001</v>
      </c>
      <c r="N378" s="95">
        <v>42819</v>
      </c>
      <c r="O378" s="96">
        <v>0.88800000000000001</v>
      </c>
      <c r="P378" s="96">
        <v>1.637</v>
      </c>
      <c r="Q378" s="96">
        <f t="shared" si="39"/>
        <v>0.73740000000000006</v>
      </c>
      <c r="R378" s="96">
        <f t="shared" si="39"/>
        <v>1.4863999999999999</v>
      </c>
      <c r="S378" s="96">
        <f t="shared" si="40"/>
        <v>0.5915134057168181</v>
      </c>
      <c r="T378" s="96">
        <f t="shared" si="41"/>
        <v>0.38778551063620381</v>
      </c>
      <c r="U378" s="96">
        <f t="shared" si="42"/>
        <v>0.82157859827548074</v>
      </c>
      <c r="V378">
        <f t="shared" si="37"/>
        <v>52</v>
      </c>
      <c r="W378" s="96">
        <f t="shared" si="43"/>
        <v>0.29749001696339894</v>
      </c>
      <c r="X378" s="96">
        <f t="shared" si="44"/>
        <v>1.1853413366191843E-2</v>
      </c>
      <c r="Y378" s="97" t="s">
        <v>194</v>
      </c>
      <c r="Z378" s="97" t="s">
        <v>194</v>
      </c>
      <c r="AA378" s="97" t="s">
        <v>194</v>
      </c>
      <c r="AB378" s="97" t="s">
        <v>194</v>
      </c>
      <c r="AC378" s="97" t="s">
        <v>195</v>
      </c>
      <c r="AD378" s="97" t="s">
        <v>194</v>
      </c>
    </row>
    <row r="379" spans="2:30">
      <c r="B379" t="s">
        <v>190</v>
      </c>
      <c r="C379" s="93">
        <v>84</v>
      </c>
      <c r="D379" t="s">
        <v>82</v>
      </c>
      <c r="E379" t="s">
        <v>107</v>
      </c>
      <c r="F379" s="98">
        <v>4</v>
      </c>
      <c r="G379" s="95">
        <v>42767</v>
      </c>
      <c r="H379" s="100" t="s">
        <v>800</v>
      </c>
      <c r="I379" t="s">
        <v>801</v>
      </c>
      <c r="J379">
        <v>1.929</v>
      </c>
      <c r="K379">
        <v>2.2269999999999999</v>
      </c>
      <c r="L379" s="96">
        <f t="shared" si="38"/>
        <v>1.6792</v>
      </c>
      <c r="M379" s="96">
        <f t="shared" si="36"/>
        <v>1.9771999999999998</v>
      </c>
      <c r="N379" s="95">
        <v>42819</v>
      </c>
      <c r="O379" s="96">
        <v>0.81299999999999994</v>
      </c>
      <c r="P379" s="96">
        <v>1.5820000000000001</v>
      </c>
      <c r="Q379" s="96">
        <f t="shared" si="39"/>
        <v>0.66239999999999988</v>
      </c>
      <c r="R379" s="96">
        <f t="shared" si="39"/>
        <v>1.4314</v>
      </c>
      <c r="S379" s="96">
        <f t="shared" si="40"/>
        <v>0.60552644116245835</v>
      </c>
      <c r="T379" s="96">
        <f t="shared" si="41"/>
        <v>0.39697220370745495</v>
      </c>
      <c r="U379" s="96">
        <f t="shared" si="42"/>
        <v>0.72395306494031975</v>
      </c>
      <c r="V379">
        <f t="shared" si="37"/>
        <v>52</v>
      </c>
      <c r="W379" s="96">
        <f t="shared" si="43"/>
        <v>0.2808474570517121</v>
      </c>
      <c r="X379" s="96">
        <f t="shared" si="44"/>
        <v>2.2859490809087994E-2</v>
      </c>
      <c r="Y379" s="97" t="s">
        <v>194</v>
      </c>
      <c r="Z379" s="97" t="s">
        <v>194</v>
      </c>
      <c r="AA379" s="97" t="s">
        <v>195</v>
      </c>
      <c r="AB379" s="97" t="s">
        <v>194</v>
      </c>
      <c r="AC379" s="97" t="s">
        <v>194</v>
      </c>
      <c r="AD379" s="97" t="s">
        <v>195</v>
      </c>
    </row>
    <row r="380" spans="2:30">
      <c r="B380" t="s">
        <v>190</v>
      </c>
      <c r="C380" s="93">
        <v>85</v>
      </c>
      <c r="D380" t="s">
        <v>82</v>
      </c>
      <c r="E380" t="s">
        <v>107</v>
      </c>
      <c r="F380" s="98">
        <v>5</v>
      </c>
      <c r="G380" s="95">
        <v>42767</v>
      </c>
      <c r="H380" s="100" t="s">
        <v>802</v>
      </c>
      <c r="I380" t="s">
        <v>803</v>
      </c>
      <c r="J380">
        <v>2.1040000000000001</v>
      </c>
      <c r="K380">
        <v>2.1960000000000002</v>
      </c>
      <c r="L380" s="96">
        <f t="shared" si="38"/>
        <v>1.8542000000000001</v>
      </c>
      <c r="M380" s="96">
        <f t="shared" si="36"/>
        <v>1.9462000000000002</v>
      </c>
      <c r="N380" s="95">
        <v>42819</v>
      </c>
      <c r="O380" s="96">
        <v>0.96599999999999997</v>
      </c>
      <c r="P380" s="96">
        <v>1.6220000000000001</v>
      </c>
      <c r="Q380" s="96">
        <f t="shared" si="39"/>
        <v>0.8153999999999999</v>
      </c>
      <c r="R380" s="96">
        <f t="shared" si="39"/>
        <v>1.4714</v>
      </c>
      <c r="S380" s="96">
        <f t="shared" si="40"/>
        <v>0.56024161363391234</v>
      </c>
      <c r="T380" s="96">
        <f t="shared" si="41"/>
        <v>0.3672842882730637</v>
      </c>
      <c r="U380" s="96">
        <f t="shared" si="42"/>
        <v>0.75603740622752025</v>
      </c>
      <c r="V380">
        <f t="shared" si="37"/>
        <v>52</v>
      </c>
      <c r="W380" s="96">
        <f t="shared" si="43"/>
        <v>0.3346299125487977</v>
      </c>
      <c r="X380" s="96">
        <f t="shared" si="44"/>
        <v>2.0987304462108985E-2</v>
      </c>
      <c r="Y380" s="97" t="s">
        <v>194</v>
      </c>
      <c r="Z380" s="97" t="s">
        <v>194</v>
      </c>
      <c r="AA380" s="97" t="s">
        <v>194</v>
      </c>
      <c r="AB380" s="97" t="s">
        <v>195</v>
      </c>
      <c r="AC380" s="97" t="s">
        <v>195</v>
      </c>
      <c r="AD380" s="97" t="s">
        <v>195</v>
      </c>
    </row>
    <row r="381" spans="2:30">
      <c r="B381" t="s">
        <v>190</v>
      </c>
      <c r="C381" s="93">
        <v>86</v>
      </c>
      <c r="D381" t="s">
        <v>82</v>
      </c>
      <c r="E381" t="s">
        <v>107</v>
      </c>
      <c r="F381" s="98">
        <v>6</v>
      </c>
      <c r="G381" s="95">
        <v>42767</v>
      </c>
      <c r="H381" s="100" t="s">
        <v>804</v>
      </c>
      <c r="I381" t="s">
        <v>805</v>
      </c>
      <c r="J381">
        <v>2.1259999999999999</v>
      </c>
      <c r="K381">
        <v>2.3660000000000001</v>
      </c>
      <c r="L381" s="96">
        <f t="shared" si="38"/>
        <v>1.8761999999999999</v>
      </c>
      <c r="M381" s="96">
        <f t="shared" si="36"/>
        <v>2.1162000000000001</v>
      </c>
      <c r="N381" s="95">
        <v>42819</v>
      </c>
      <c r="O381" s="96">
        <v>0.74650000000000005</v>
      </c>
      <c r="P381" s="96">
        <v>1.6786000000000001</v>
      </c>
      <c r="Q381" s="96">
        <f t="shared" si="39"/>
        <v>0.5959000000000001</v>
      </c>
      <c r="R381" s="96">
        <f t="shared" si="39"/>
        <v>1.528</v>
      </c>
      <c r="S381" s="96">
        <f t="shared" si="40"/>
        <v>0.6823899371069182</v>
      </c>
      <c r="T381" s="96">
        <f t="shared" si="41"/>
        <v>0.4473625240890961</v>
      </c>
      <c r="U381" s="96">
        <f t="shared" si="42"/>
        <v>0.72204895567526695</v>
      </c>
      <c r="V381">
        <f t="shared" si="37"/>
        <v>52</v>
      </c>
      <c r="W381" s="96">
        <f t="shared" si="43"/>
        <v>0.18956064476613033</v>
      </c>
      <c r="X381" s="96">
        <f t="shared" si="44"/>
        <v>1.8673821820217214E-2</v>
      </c>
      <c r="Y381" s="97" t="s">
        <v>194</v>
      </c>
      <c r="Z381" s="97" t="s">
        <v>194</v>
      </c>
      <c r="AA381" s="97" t="s">
        <v>194</v>
      </c>
      <c r="AB381" s="97" t="s">
        <v>195</v>
      </c>
      <c r="AC381" s="97" t="s">
        <v>195</v>
      </c>
      <c r="AD381" s="97" t="s">
        <v>195</v>
      </c>
    </row>
    <row r="382" spans="2:30">
      <c r="B382" t="s">
        <v>190</v>
      </c>
      <c r="C382" s="93">
        <v>87</v>
      </c>
      <c r="D382" t="s">
        <v>82</v>
      </c>
      <c r="E382" t="s">
        <v>107</v>
      </c>
      <c r="F382" s="98">
        <v>7</v>
      </c>
      <c r="G382" s="95">
        <v>42767</v>
      </c>
      <c r="H382" s="100" t="s">
        <v>806</v>
      </c>
      <c r="I382" t="s">
        <v>807</v>
      </c>
      <c r="J382">
        <v>2.0779999999999998</v>
      </c>
      <c r="K382">
        <v>2.2120000000000002</v>
      </c>
      <c r="L382" s="96">
        <f t="shared" si="38"/>
        <v>1.8281999999999998</v>
      </c>
      <c r="M382" s="96">
        <f t="shared" si="36"/>
        <v>1.9622000000000002</v>
      </c>
      <c r="N382" s="95">
        <v>42819</v>
      </c>
      <c r="O382" s="96">
        <v>0.81640000000000001</v>
      </c>
      <c r="P382" s="96">
        <v>1.7085999999999999</v>
      </c>
      <c r="Q382" s="96">
        <f t="shared" si="39"/>
        <v>0.66579999999999995</v>
      </c>
      <c r="R382" s="96">
        <f t="shared" si="39"/>
        <v>1.5579999999999998</v>
      </c>
      <c r="S382" s="96">
        <f t="shared" si="40"/>
        <v>0.63581665025708345</v>
      </c>
      <c r="T382" s="96">
        <f t="shared" si="41"/>
        <v>0.41682991798326613</v>
      </c>
      <c r="U382" s="96">
        <f t="shared" si="42"/>
        <v>0.79400672714300258</v>
      </c>
      <c r="V382">
        <f t="shared" si="37"/>
        <v>52</v>
      </c>
      <c r="W382" s="96">
        <f t="shared" si="43"/>
        <v>0.24487333698683678</v>
      </c>
      <c r="X382" s="96">
        <f t="shared" si="44"/>
        <v>1.3107589002582333E-2</v>
      </c>
      <c r="Y382" s="97" t="s">
        <v>194</v>
      </c>
      <c r="Z382" s="97" t="s">
        <v>194</v>
      </c>
      <c r="AA382" s="97" t="s">
        <v>194</v>
      </c>
      <c r="AB382" s="97" t="s">
        <v>195</v>
      </c>
      <c r="AC382" s="97" t="s">
        <v>194</v>
      </c>
      <c r="AD382" s="97" t="s">
        <v>195</v>
      </c>
    </row>
    <row r="383" spans="2:30">
      <c r="B383" t="s">
        <v>190</v>
      </c>
      <c r="C383" s="93">
        <v>88</v>
      </c>
      <c r="D383" t="s">
        <v>82</v>
      </c>
      <c r="E383" t="s">
        <v>107</v>
      </c>
      <c r="F383" s="98">
        <v>8</v>
      </c>
      <c r="G383" s="95">
        <v>42767</v>
      </c>
      <c r="H383" s="100" t="s">
        <v>808</v>
      </c>
      <c r="I383" t="s">
        <v>809</v>
      </c>
      <c r="J383">
        <v>1.99</v>
      </c>
      <c r="K383">
        <v>2.2450000000000001</v>
      </c>
      <c r="L383" s="96">
        <f t="shared" si="38"/>
        <v>1.7402</v>
      </c>
      <c r="M383" s="96">
        <f t="shared" si="36"/>
        <v>1.9952000000000001</v>
      </c>
      <c r="N383" s="95">
        <v>42819</v>
      </c>
      <c r="O383" s="96">
        <v>0.89510000000000001</v>
      </c>
      <c r="P383" s="96">
        <v>1.514</v>
      </c>
      <c r="Q383" s="96">
        <f t="shared" si="39"/>
        <v>0.74449999999999994</v>
      </c>
      <c r="R383" s="96">
        <f t="shared" si="39"/>
        <v>1.3633999999999999</v>
      </c>
      <c r="S383" s="96">
        <f t="shared" si="40"/>
        <v>0.57217561199862088</v>
      </c>
      <c r="T383" s="96">
        <f t="shared" si="41"/>
        <v>0.37510800216536672</v>
      </c>
      <c r="U383" s="96">
        <f t="shared" si="42"/>
        <v>0.68334001603849237</v>
      </c>
      <c r="V383">
        <f t="shared" si="37"/>
        <v>52</v>
      </c>
      <c r="W383" s="96">
        <f t="shared" si="43"/>
        <v>0.32045651781636475</v>
      </c>
      <c r="X383" s="96">
        <f t="shared" si="44"/>
        <v>3.575146555331183E-2</v>
      </c>
      <c r="Y383" s="97" t="s">
        <v>194</v>
      </c>
      <c r="Z383" s="97" t="s">
        <v>194</v>
      </c>
      <c r="AA383" s="97" t="s">
        <v>194</v>
      </c>
      <c r="AB383" s="97" t="s">
        <v>194</v>
      </c>
      <c r="AC383" s="97" t="s">
        <v>194</v>
      </c>
      <c r="AD383" s="97" t="s">
        <v>194</v>
      </c>
    </row>
    <row r="384" spans="2:30">
      <c r="B384" t="s">
        <v>190</v>
      </c>
      <c r="C384" s="93">
        <v>89</v>
      </c>
      <c r="D384" t="s">
        <v>83</v>
      </c>
      <c r="E384" t="s">
        <v>107</v>
      </c>
      <c r="F384" s="94">
        <v>1</v>
      </c>
      <c r="G384" s="95">
        <v>42767</v>
      </c>
      <c r="H384" s="100" t="s">
        <v>810</v>
      </c>
      <c r="I384" t="s">
        <v>811</v>
      </c>
      <c r="J384">
        <v>1.9630000000000001</v>
      </c>
      <c r="K384">
        <v>2.1160000000000001</v>
      </c>
      <c r="L384" s="96">
        <f t="shared" si="38"/>
        <v>1.7132000000000001</v>
      </c>
      <c r="M384" s="96">
        <f t="shared" si="36"/>
        <v>1.8662000000000001</v>
      </c>
      <c r="N384" s="95">
        <v>42819</v>
      </c>
      <c r="O384" s="96">
        <v>1.5169999999999999</v>
      </c>
      <c r="P384" s="96">
        <v>2.0529999999999999</v>
      </c>
      <c r="Q384" s="96">
        <f t="shared" si="39"/>
        <v>1.3663999999999998</v>
      </c>
      <c r="R384" s="96">
        <f t="shared" si="39"/>
        <v>1.9023999999999999</v>
      </c>
      <c r="S384" s="96">
        <f t="shared" si="40"/>
        <v>0.20242820452953547</v>
      </c>
      <c r="T384" s="96">
        <f t="shared" si="41"/>
        <v>0.132708276603686</v>
      </c>
      <c r="U384" s="96">
        <f t="shared" si="42"/>
        <v>1.0193977065694995</v>
      </c>
      <c r="V384">
        <f t="shared" si="37"/>
        <v>52</v>
      </c>
      <c r="W384" s="96">
        <f t="shared" si="43"/>
        <v>0.7595864554281051</v>
      </c>
      <c r="X384" s="96">
        <f t="shared" si="44"/>
        <v>-2.6235427963711049E-3</v>
      </c>
      <c r="Y384" s="97" t="s">
        <v>194</v>
      </c>
      <c r="Z384" s="97" t="s">
        <v>194</v>
      </c>
      <c r="AA384" s="97" t="s">
        <v>194</v>
      </c>
      <c r="AB384" s="97" t="s">
        <v>194</v>
      </c>
      <c r="AC384" s="97" t="s">
        <v>195</v>
      </c>
      <c r="AD384" s="97" t="s">
        <v>195</v>
      </c>
    </row>
    <row r="385" spans="2:30">
      <c r="B385" t="s">
        <v>190</v>
      </c>
      <c r="C385" s="93">
        <v>90</v>
      </c>
      <c r="D385" t="s">
        <v>83</v>
      </c>
      <c r="E385" t="s">
        <v>107</v>
      </c>
      <c r="F385" s="94">
        <v>2</v>
      </c>
      <c r="G385" s="95">
        <v>42767</v>
      </c>
      <c r="H385" s="100" t="s">
        <v>812</v>
      </c>
      <c r="I385" t="s">
        <v>813</v>
      </c>
      <c r="J385">
        <v>2.0489999999999999</v>
      </c>
      <c r="K385">
        <v>2.222</v>
      </c>
      <c r="L385" s="96">
        <f t="shared" si="38"/>
        <v>1.7991999999999999</v>
      </c>
      <c r="M385" s="96">
        <f t="shared" si="36"/>
        <v>1.9722</v>
      </c>
      <c r="N385" s="95">
        <v>42819</v>
      </c>
      <c r="O385" s="96">
        <v>0.78380000000000005</v>
      </c>
      <c r="P385" s="96">
        <v>2.2749000000000001</v>
      </c>
      <c r="Q385" s="96">
        <f t="shared" si="39"/>
        <v>0.63319999999999999</v>
      </c>
      <c r="R385" s="96">
        <f t="shared" si="39"/>
        <v>2.1243000000000003</v>
      </c>
      <c r="S385" s="96">
        <f t="shared" si="40"/>
        <v>0.64806580702534466</v>
      </c>
      <c r="T385" s="96">
        <f t="shared" si="41"/>
        <v>0.4248602440356179</v>
      </c>
      <c r="U385" s="96">
        <f t="shared" si="42"/>
        <v>1.0771219957407974</v>
      </c>
      <c r="V385">
        <f t="shared" si="37"/>
        <v>52</v>
      </c>
      <c r="W385" s="96">
        <f t="shared" si="43"/>
        <v>0.2303256448630111</v>
      </c>
      <c r="X385" s="96">
        <f t="shared" si="44"/>
        <v>-3.2077781317730552E-3</v>
      </c>
      <c r="Y385" s="97" t="s">
        <v>194</v>
      </c>
      <c r="Z385" s="97" t="s">
        <v>194</v>
      </c>
      <c r="AA385" s="97" t="s">
        <v>195</v>
      </c>
      <c r="AB385" s="97" t="s">
        <v>194</v>
      </c>
      <c r="AC385" s="97" t="s">
        <v>194</v>
      </c>
      <c r="AD385" s="97" t="s">
        <v>195</v>
      </c>
    </row>
    <row r="386" spans="2:30">
      <c r="B386" t="s">
        <v>190</v>
      </c>
      <c r="C386" s="93">
        <v>91</v>
      </c>
      <c r="D386" t="s">
        <v>83</v>
      </c>
      <c r="E386" t="s">
        <v>107</v>
      </c>
      <c r="F386" s="94">
        <v>3</v>
      </c>
      <c r="G386" s="95">
        <v>42767</v>
      </c>
      <c r="H386" s="100" t="s">
        <v>814</v>
      </c>
      <c r="I386" t="s">
        <v>815</v>
      </c>
      <c r="J386">
        <v>2.121</v>
      </c>
      <c r="K386">
        <v>2.1459999999999999</v>
      </c>
      <c r="L386" s="96">
        <f t="shared" si="38"/>
        <v>1.8712</v>
      </c>
      <c r="M386" s="96">
        <f t="shared" si="36"/>
        <v>1.8961999999999999</v>
      </c>
      <c r="N386" s="95">
        <v>42819</v>
      </c>
      <c r="O386" s="96">
        <v>1.069</v>
      </c>
      <c r="P386" s="96">
        <v>1.663</v>
      </c>
      <c r="Q386" s="96">
        <f t="shared" si="39"/>
        <v>0.91839999999999988</v>
      </c>
      <c r="R386" s="96">
        <f t="shared" si="39"/>
        <v>1.5124</v>
      </c>
      <c r="S386" s="96">
        <f t="shared" si="40"/>
        <v>0.50919196237708431</v>
      </c>
      <c r="T386" s="96">
        <f t="shared" si="41"/>
        <v>0.33381705847048759</v>
      </c>
      <c r="U386" s="96">
        <f t="shared" si="42"/>
        <v>0.79759519038076154</v>
      </c>
      <c r="V386">
        <f t="shared" si="37"/>
        <v>52</v>
      </c>
      <c r="W386" s="96">
        <f t="shared" si="43"/>
        <v>0.39525895204621819</v>
      </c>
      <c r="X386" s="96">
        <f t="shared" si="44"/>
        <v>1.792795757761563E-2</v>
      </c>
      <c r="Y386" s="97" t="s">
        <v>194</v>
      </c>
      <c r="Z386" s="97" t="s">
        <v>194</v>
      </c>
      <c r="AA386" s="97" t="s">
        <v>194</v>
      </c>
      <c r="AB386" s="97" t="s">
        <v>195</v>
      </c>
      <c r="AC386" s="97" t="s">
        <v>195</v>
      </c>
      <c r="AD386" s="97" t="s">
        <v>194</v>
      </c>
    </row>
    <row r="387" spans="2:30">
      <c r="B387" t="s">
        <v>190</v>
      </c>
      <c r="C387" s="93">
        <v>92</v>
      </c>
      <c r="D387" t="s">
        <v>83</v>
      </c>
      <c r="E387" t="s">
        <v>107</v>
      </c>
      <c r="F387" s="98">
        <v>4</v>
      </c>
      <c r="G387" s="95">
        <v>42767</v>
      </c>
      <c r="H387" s="100" t="s">
        <v>816</v>
      </c>
      <c r="I387" t="s">
        <v>817</v>
      </c>
      <c r="J387">
        <v>2.0590000000000002</v>
      </c>
      <c r="K387">
        <v>2.1549999999999998</v>
      </c>
      <c r="L387" s="96">
        <f t="shared" si="38"/>
        <v>1.8092000000000001</v>
      </c>
      <c r="M387" s="96">
        <f t="shared" si="36"/>
        <v>1.9051999999999998</v>
      </c>
      <c r="N387" s="95">
        <v>42819</v>
      </c>
      <c r="O387" s="96">
        <v>1.448</v>
      </c>
      <c r="P387" s="96">
        <v>1.6779999999999999</v>
      </c>
      <c r="Q387" s="96">
        <f t="shared" si="39"/>
        <v>1.2973999999999999</v>
      </c>
      <c r="R387" s="96">
        <f t="shared" si="39"/>
        <v>1.5273999999999999</v>
      </c>
      <c r="S387" s="96">
        <f t="shared" si="40"/>
        <v>0.28288746407251841</v>
      </c>
      <c r="T387" s="96">
        <f t="shared" si="41"/>
        <v>0.18545591468887199</v>
      </c>
      <c r="U387" s="96">
        <f t="shared" si="42"/>
        <v>0.80170060885996219</v>
      </c>
      <c r="V387">
        <f t="shared" si="37"/>
        <v>52</v>
      </c>
      <c r="W387" s="96">
        <f t="shared" si="43"/>
        <v>0.66402914005639135</v>
      </c>
      <c r="X387" s="96" t="str">
        <f t="shared" si="44"/>
        <v/>
      </c>
      <c r="Y387" s="97" t="s">
        <v>194</v>
      </c>
      <c r="Z387" s="97" t="s">
        <v>194</v>
      </c>
      <c r="AA387" s="97" t="s">
        <v>195</v>
      </c>
      <c r="AB387" s="97" t="s">
        <v>195</v>
      </c>
      <c r="AC387" s="97" t="s">
        <v>195</v>
      </c>
      <c r="AD387" s="97" t="s">
        <v>194</v>
      </c>
    </row>
    <row r="388" spans="2:30">
      <c r="B388" t="s">
        <v>190</v>
      </c>
      <c r="C388" s="93">
        <v>93</v>
      </c>
      <c r="D388" t="s">
        <v>83</v>
      </c>
      <c r="E388" t="s">
        <v>107</v>
      </c>
      <c r="F388" s="98">
        <v>5</v>
      </c>
      <c r="G388" s="95">
        <v>42767</v>
      </c>
      <c r="H388" s="100" t="s">
        <v>818</v>
      </c>
      <c r="I388" t="s">
        <v>819</v>
      </c>
      <c r="J388">
        <v>1.9590000000000001</v>
      </c>
      <c r="K388">
        <v>2.21</v>
      </c>
      <c r="L388" s="96">
        <f t="shared" si="38"/>
        <v>1.7092000000000001</v>
      </c>
      <c r="M388" s="96">
        <f t="shared" si="36"/>
        <v>1.9601999999999999</v>
      </c>
      <c r="N388" s="95">
        <v>42819</v>
      </c>
      <c r="O388" s="96">
        <v>0.66039999999999999</v>
      </c>
      <c r="P388" s="96">
        <v>1.6368</v>
      </c>
      <c r="Q388" s="96">
        <f t="shared" si="39"/>
        <v>0.50980000000000003</v>
      </c>
      <c r="R388" s="96">
        <f t="shared" si="39"/>
        <v>1.4862</v>
      </c>
      <c r="S388" s="96">
        <f t="shared" si="40"/>
        <v>0.70173180435291371</v>
      </c>
      <c r="T388" s="96">
        <f t="shared" si="41"/>
        <v>0.46004270309122142</v>
      </c>
      <c r="U388" s="96">
        <f t="shared" si="42"/>
        <v>0.75818794000612177</v>
      </c>
      <c r="V388">
        <f t="shared" si="37"/>
        <v>52</v>
      </c>
      <c r="W388" s="96">
        <f t="shared" si="43"/>
        <v>0.16658930599416422</v>
      </c>
      <c r="X388" s="96">
        <f t="shared" si="44"/>
        <v>1.4341669588772275E-2</v>
      </c>
      <c r="Y388" s="97" t="s">
        <v>194</v>
      </c>
      <c r="Z388" s="97" t="s">
        <v>194</v>
      </c>
      <c r="AA388" s="97" t="s">
        <v>195</v>
      </c>
      <c r="AB388" s="97" t="s">
        <v>194</v>
      </c>
      <c r="AC388" s="97" t="s">
        <v>195</v>
      </c>
      <c r="AD388" s="97" t="s">
        <v>194</v>
      </c>
    </row>
    <row r="389" spans="2:30">
      <c r="B389" t="s">
        <v>190</v>
      </c>
      <c r="C389" s="93">
        <v>94</v>
      </c>
      <c r="D389" t="s">
        <v>83</v>
      </c>
      <c r="E389" t="s">
        <v>107</v>
      </c>
      <c r="F389" s="98">
        <v>6</v>
      </c>
      <c r="G389" s="95">
        <v>42767</v>
      </c>
      <c r="H389" s="100" t="s">
        <v>820</v>
      </c>
      <c r="I389" t="s">
        <v>821</v>
      </c>
      <c r="J389">
        <v>2.14</v>
      </c>
      <c r="K389">
        <v>2.2210000000000001</v>
      </c>
      <c r="L389" s="96">
        <f t="shared" si="38"/>
        <v>1.8902000000000001</v>
      </c>
      <c r="M389" s="96">
        <f t="shared" si="36"/>
        <v>1.9712000000000001</v>
      </c>
      <c r="N389" s="95">
        <v>42819</v>
      </c>
      <c r="O389" s="96" t="s">
        <v>193</v>
      </c>
      <c r="P389" s="96" t="s">
        <v>193</v>
      </c>
      <c r="Q389" s="96" t="str">
        <f t="shared" si="39"/>
        <v/>
      </c>
      <c r="R389" s="96" t="str">
        <f t="shared" si="39"/>
        <v/>
      </c>
      <c r="S389" s="96" t="str">
        <f t="shared" si="40"/>
        <v/>
      </c>
      <c r="T389" s="96" t="str">
        <f t="shared" si="41"/>
        <v/>
      </c>
      <c r="U389" s="96" t="str">
        <f t="shared" si="42"/>
        <v/>
      </c>
      <c r="V389">
        <f t="shared" si="37"/>
        <v>52</v>
      </c>
      <c r="W389" s="96" t="str">
        <f t="shared" si="43"/>
        <v/>
      </c>
      <c r="X389" s="96" t="str">
        <f t="shared" si="44"/>
        <v/>
      </c>
      <c r="Y389" s="97" t="s">
        <v>194</v>
      </c>
      <c r="Z389" s="97" t="s">
        <v>194</v>
      </c>
      <c r="AA389" s="97" t="s">
        <v>194</v>
      </c>
      <c r="AB389" s="97" t="s">
        <v>194</v>
      </c>
      <c r="AC389" s="97" t="s">
        <v>194</v>
      </c>
      <c r="AD389" s="97" t="s">
        <v>194</v>
      </c>
    </row>
    <row r="390" spans="2:30">
      <c r="B390" t="s">
        <v>190</v>
      </c>
      <c r="C390" s="93">
        <v>95</v>
      </c>
      <c r="D390" t="s">
        <v>83</v>
      </c>
      <c r="E390" t="s">
        <v>107</v>
      </c>
      <c r="F390" s="98">
        <v>7</v>
      </c>
      <c r="G390" s="95">
        <v>42767</v>
      </c>
      <c r="H390" s="100" t="s">
        <v>822</v>
      </c>
      <c r="I390" t="s">
        <v>823</v>
      </c>
      <c r="J390">
        <v>2.0049999999999999</v>
      </c>
      <c r="K390">
        <v>2.194</v>
      </c>
      <c r="L390" s="96">
        <f t="shared" si="38"/>
        <v>1.7551999999999999</v>
      </c>
      <c r="M390" s="96">
        <f t="shared" si="36"/>
        <v>1.9441999999999999</v>
      </c>
      <c r="N390" s="95">
        <v>42819</v>
      </c>
      <c r="O390" s="96">
        <v>0.90400000000000003</v>
      </c>
      <c r="P390" s="96">
        <v>1.5620000000000001</v>
      </c>
      <c r="Q390" s="96">
        <f t="shared" si="39"/>
        <v>0.75340000000000007</v>
      </c>
      <c r="R390" s="96">
        <f t="shared" si="39"/>
        <v>1.4114</v>
      </c>
      <c r="S390" s="96">
        <f t="shared" si="40"/>
        <v>0.57076116681859612</v>
      </c>
      <c r="T390" s="96">
        <f t="shared" si="41"/>
        <v>0.37418071743926973</v>
      </c>
      <c r="U390" s="96">
        <f t="shared" si="42"/>
        <v>0.7259541199465076</v>
      </c>
      <c r="V390">
        <f t="shared" si="37"/>
        <v>52</v>
      </c>
      <c r="W390" s="96">
        <f t="shared" si="43"/>
        <v>0.32213638145059842</v>
      </c>
      <c r="X390" s="96">
        <f t="shared" si="44"/>
        <v>2.5350408284870816E-2</v>
      </c>
      <c r="Y390" s="97" t="s">
        <v>194</v>
      </c>
      <c r="Z390" s="97" t="s">
        <v>194</v>
      </c>
      <c r="AA390" s="97" t="s">
        <v>195</v>
      </c>
      <c r="AB390" s="97" t="s">
        <v>194</v>
      </c>
      <c r="AC390" s="97" t="s">
        <v>195</v>
      </c>
      <c r="AD390" s="97" t="s">
        <v>195</v>
      </c>
    </row>
    <row r="391" spans="2:30">
      <c r="B391" t="s">
        <v>190</v>
      </c>
      <c r="C391" s="93">
        <v>96</v>
      </c>
      <c r="D391" t="s">
        <v>83</v>
      </c>
      <c r="E391" t="s">
        <v>107</v>
      </c>
      <c r="F391" s="98">
        <v>8</v>
      </c>
      <c r="G391" s="95">
        <v>42767</v>
      </c>
      <c r="H391" s="100" t="s">
        <v>824</v>
      </c>
      <c r="I391" t="s">
        <v>825</v>
      </c>
      <c r="J391">
        <v>2.0720000000000001</v>
      </c>
      <c r="K391">
        <v>2.1360000000000001</v>
      </c>
      <c r="L391" s="96">
        <f t="shared" si="38"/>
        <v>1.8222</v>
      </c>
      <c r="M391" s="96">
        <f t="shared" si="36"/>
        <v>1.8862000000000001</v>
      </c>
      <c r="N391" s="95">
        <v>42819</v>
      </c>
      <c r="O391" s="96">
        <v>0.73950000000000005</v>
      </c>
      <c r="P391" s="96">
        <v>0.87350000000000005</v>
      </c>
      <c r="Q391" s="96">
        <f t="shared" si="39"/>
        <v>0.58889999999999998</v>
      </c>
      <c r="R391" s="96">
        <f t="shared" si="39"/>
        <v>0.7229000000000001</v>
      </c>
      <c r="S391" s="96">
        <f t="shared" si="40"/>
        <v>0.67681922950279882</v>
      </c>
      <c r="T391" s="96">
        <f t="shared" si="41"/>
        <v>0.44371046874767817</v>
      </c>
      <c r="U391" s="96">
        <f t="shared" si="42"/>
        <v>0.383257342805641</v>
      </c>
      <c r="V391">
        <f t="shared" si="37"/>
        <v>52</v>
      </c>
      <c r="W391" s="96">
        <f t="shared" si="43"/>
        <v>0.19617668705130775</v>
      </c>
      <c r="X391" s="96" t="str">
        <f t="shared" si="44"/>
        <v/>
      </c>
      <c r="Y391" s="97" t="s">
        <v>194</v>
      </c>
      <c r="Z391" s="97" t="s">
        <v>194</v>
      </c>
      <c r="AA391" s="97" t="s">
        <v>194</v>
      </c>
      <c r="AB391" s="97" t="s">
        <v>195</v>
      </c>
      <c r="AC391" s="97" t="s">
        <v>195</v>
      </c>
      <c r="AD391" s="97" t="s">
        <v>194</v>
      </c>
    </row>
    <row r="392" spans="2:30">
      <c r="B392" t="s">
        <v>190</v>
      </c>
      <c r="C392" s="93">
        <v>97</v>
      </c>
      <c r="D392" t="s">
        <v>84</v>
      </c>
      <c r="E392" t="s">
        <v>107</v>
      </c>
      <c r="F392" s="94">
        <v>1</v>
      </c>
      <c r="G392" s="95">
        <v>42762</v>
      </c>
      <c r="H392" s="100" t="s">
        <v>826</v>
      </c>
      <c r="I392" t="s">
        <v>827</v>
      </c>
      <c r="J392">
        <v>2.1019999999999999</v>
      </c>
      <c r="K392">
        <v>2.109</v>
      </c>
      <c r="L392" s="96">
        <f t="shared" si="38"/>
        <v>1.8521999999999998</v>
      </c>
      <c r="M392" s="96">
        <f t="shared" si="36"/>
        <v>1.8592</v>
      </c>
      <c r="N392" s="95">
        <v>42816</v>
      </c>
      <c r="O392" s="96">
        <v>0.61809999999999998</v>
      </c>
      <c r="P392" s="96">
        <v>1.6898</v>
      </c>
      <c r="Q392" s="96">
        <f t="shared" si="39"/>
        <v>0.46749999999999997</v>
      </c>
      <c r="R392" s="96">
        <f t="shared" si="39"/>
        <v>1.5391999999999999</v>
      </c>
      <c r="S392" s="96">
        <f t="shared" si="40"/>
        <v>0.74759745167908431</v>
      </c>
      <c r="T392" s="96">
        <f t="shared" si="41"/>
        <v>0.49011139349982735</v>
      </c>
      <c r="U392" s="96">
        <f t="shared" si="42"/>
        <v>0.82788296041308085</v>
      </c>
      <c r="V392">
        <f t="shared" si="37"/>
        <v>54</v>
      </c>
      <c r="W392" s="96">
        <f t="shared" si="43"/>
        <v>0.11211704076118245</v>
      </c>
      <c r="X392" s="96">
        <f t="shared" si="44"/>
        <v>8.0110939131426851E-3</v>
      </c>
      <c r="Y392" s="97" t="s">
        <v>194</v>
      </c>
      <c r="Z392" s="97" t="s">
        <v>194</v>
      </c>
      <c r="AA392" s="97" t="s">
        <v>194</v>
      </c>
      <c r="AB392" s="97" t="s">
        <v>195</v>
      </c>
      <c r="AC392" s="97" t="s">
        <v>195</v>
      </c>
      <c r="AD392" s="97" t="s">
        <v>194</v>
      </c>
    </row>
    <row r="393" spans="2:30">
      <c r="B393" t="s">
        <v>190</v>
      </c>
      <c r="C393" s="93">
        <v>98</v>
      </c>
      <c r="D393" t="s">
        <v>84</v>
      </c>
      <c r="E393" t="s">
        <v>107</v>
      </c>
      <c r="F393" s="94">
        <v>2</v>
      </c>
      <c r="G393" s="95">
        <v>42762</v>
      </c>
      <c r="H393" s="100" t="s">
        <v>828</v>
      </c>
      <c r="I393" t="s">
        <v>829</v>
      </c>
      <c r="J393">
        <v>2.048</v>
      </c>
      <c r="K393">
        <v>2.0760000000000001</v>
      </c>
      <c r="L393" s="96">
        <f t="shared" si="38"/>
        <v>1.7982</v>
      </c>
      <c r="M393" s="96">
        <f t="shared" si="36"/>
        <v>1.8262</v>
      </c>
      <c r="N393" s="95">
        <v>42816</v>
      </c>
      <c r="O393" s="96">
        <v>0.629</v>
      </c>
      <c r="P393" s="96">
        <v>1.661</v>
      </c>
      <c r="Q393" s="96">
        <f t="shared" si="39"/>
        <v>0.47839999999999999</v>
      </c>
      <c r="R393" s="96">
        <f t="shared" si="39"/>
        <v>1.5104</v>
      </c>
      <c r="S393" s="96">
        <f t="shared" si="40"/>
        <v>0.73395617840062277</v>
      </c>
      <c r="T393" s="96">
        <f t="shared" si="41"/>
        <v>0.48116842099423257</v>
      </c>
      <c r="U393" s="96">
        <f t="shared" si="42"/>
        <v>0.82707260979082242</v>
      </c>
      <c r="V393">
        <f t="shared" si="37"/>
        <v>54</v>
      </c>
      <c r="W393" s="96">
        <f t="shared" si="43"/>
        <v>0.12831807790899907</v>
      </c>
      <c r="X393" s="96">
        <f t="shared" si="44"/>
        <v>8.2469502223020547E-3</v>
      </c>
      <c r="Y393" s="97" t="s">
        <v>194</v>
      </c>
      <c r="Z393" s="97" t="s">
        <v>194</v>
      </c>
      <c r="AA393" s="97" t="s">
        <v>194</v>
      </c>
      <c r="AB393" s="97" t="s">
        <v>194</v>
      </c>
      <c r="AC393" s="97" t="s">
        <v>194</v>
      </c>
      <c r="AD393" s="97" t="s">
        <v>194</v>
      </c>
    </row>
    <row r="394" spans="2:30">
      <c r="B394" t="s">
        <v>190</v>
      </c>
      <c r="C394" s="93">
        <v>99</v>
      </c>
      <c r="D394" t="s">
        <v>84</v>
      </c>
      <c r="E394" t="s">
        <v>107</v>
      </c>
      <c r="F394" s="94">
        <v>3</v>
      </c>
      <c r="G394" s="95">
        <v>42762</v>
      </c>
      <c r="H394" s="100" t="s">
        <v>830</v>
      </c>
      <c r="I394" t="s">
        <v>831</v>
      </c>
      <c r="J394">
        <v>2.0950000000000002</v>
      </c>
      <c r="K394">
        <v>2.2389999999999999</v>
      </c>
      <c r="L394" s="96">
        <f t="shared" si="38"/>
        <v>1.8452000000000002</v>
      </c>
      <c r="M394" s="96">
        <f t="shared" si="36"/>
        <v>1.9891999999999999</v>
      </c>
      <c r="N394" s="95">
        <v>42816</v>
      </c>
      <c r="O394" s="96">
        <v>0.52829999999999999</v>
      </c>
      <c r="P394" s="96">
        <v>1.5016</v>
      </c>
      <c r="Q394" s="96">
        <f t="shared" si="39"/>
        <v>0.37769999999999998</v>
      </c>
      <c r="R394" s="96">
        <f t="shared" si="39"/>
        <v>1.351</v>
      </c>
      <c r="S394" s="96">
        <f t="shared" si="40"/>
        <v>0.79530674181660532</v>
      </c>
      <c r="T394" s="96">
        <f t="shared" si="41"/>
        <v>0.52138874285364156</v>
      </c>
      <c r="U394" s="96">
        <f t="shared" si="42"/>
        <v>0.67916750452443198</v>
      </c>
      <c r="V394">
        <f t="shared" si="37"/>
        <v>54</v>
      </c>
      <c r="W394" s="96">
        <f t="shared" si="43"/>
        <v>5.5455175989779892E-2</v>
      </c>
      <c r="X394" s="96">
        <f t="shared" si="44"/>
        <v>1.7692614223705907E-2</v>
      </c>
      <c r="Y394" s="97" t="s">
        <v>194</v>
      </c>
      <c r="Z394" s="97" t="s">
        <v>194</v>
      </c>
      <c r="AA394" s="97" t="s">
        <v>194</v>
      </c>
      <c r="AB394" s="97" t="s">
        <v>194</v>
      </c>
      <c r="AC394" s="97" t="s">
        <v>194</v>
      </c>
      <c r="AD394" s="97" t="s">
        <v>195</v>
      </c>
    </row>
    <row r="395" spans="2:30">
      <c r="B395" t="s">
        <v>190</v>
      </c>
      <c r="C395" s="93">
        <v>100</v>
      </c>
      <c r="D395" t="s">
        <v>84</v>
      </c>
      <c r="E395" t="s">
        <v>107</v>
      </c>
      <c r="F395" s="98">
        <v>4</v>
      </c>
      <c r="G395" s="95">
        <v>42762</v>
      </c>
      <c r="H395" s="100" t="s">
        <v>832</v>
      </c>
      <c r="I395" t="s">
        <v>833</v>
      </c>
      <c r="J395">
        <v>1.986</v>
      </c>
      <c r="K395">
        <v>2.2240000000000002</v>
      </c>
      <c r="L395" s="96">
        <f t="shared" si="38"/>
        <v>1.7362</v>
      </c>
      <c r="M395" s="96">
        <f t="shared" si="36"/>
        <v>1.9742000000000002</v>
      </c>
      <c r="N395" s="95">
        <v>42816</v>
      </c>
      <c r="O395" s="96">
        <v>0.57399999999999995</v>
      </c>
      <c r="P395" s="96">
        <v>1.66</v>
      </c>
      <c r="Q395" s="96">
        <f t="shared" si="39"/>
        <v>0.42339999999999994</v>
      </c>
      <c r="R395" s="96">
        <f t="shared" si="39"/>
        <v>1.5093999999999999</v>
      </c>
      <c r="S395" s="96">
        <f t="shared" si="40"/>
        <v>0.75613408593480014</v>
      </c>
      <c r="T395" s="96">
        <f t="shared" si="41"/>
        <v>0.49570785681236307</v>
      </c>
      <c r="U395" s="96">
        <f t="shared" si="42"/>
        <v>0.76456286090568315</v>
      </c>
      <c r="V395">
        <f t="shared" si="37"/>
        <v>54</v>
      </c>
      <c r="W395" s="96">
        <f t="shared" si="43"/>
        <v>0.10197852026745824</v>
      </c>
      <c r="X395" s="96">
        <f t="shared" si="44"/>
        <v>1.1930823028198157E-2</v>
      </c>
      <c r="Y395" s="97" t="s">
        <v>194</v>
      </c>
      <c r="Z395" s="97" t="s">
        <v>194</v>
      </c>
      <c r="AA395" s="97" t="s">
        <v>194</v>
      </c>
      <c r="AB395" s="97" t="s">
        <v>195</v>
      </c>
      <c r="AC395" s="97" t="s">
        <v>195</v>
      </c>
      <c r="AD395" s="97" t="s">
        <v>194</v>
      </c>
    </row>
    <row r="396" spans="2:30">
      <c r="B396" t="s">
        <v>190</v>
      </c>
      <c r="C396" s="93">
        <v>101</v>
      </c>
      <c r="D396" t="s">
        <v>84</v>
      </c>
      <c r="E396" t="s">
        <v>107</v>
      </c>
      <c r="F396" s="98">
        <v>5</v>
      </c>
      <c r="G396" s="95">
        <v>42762</v>
      </c>
      <c r="H396" s="100" t="s">
        <v>834</v>
      </c>
      <c r="I396" t="s">
        <v>835</v>
      </c>
      <c r="J396">
        <v>2.0880000000000001</v>
      </c>
      <c r="K396">
        <v>2.29</v>
      </c>
      <c r="L396" s="96">
        <f t="shared" si="38"/>
        <v>1.8382000000000001</v>
      </c>
      <c r="M396" s="96">
        <f t="shared" ref="M396:M459" si="45">IF(K396&gt;0,(K396*$F$32-($F$29+$F$30)),"")</f>
        <v>2.0402</v>
      </c>
      <c r="N396" s="95">
        <v>42816</v>
      </c>
      <c r="O396" s="96">
        <v>0.62450000000000006</v>
      </c>
      <c r="P396" s="96">
        <v>1.5687</v>
      </c>
      <c r="Q396" s="96">
        <f t="shared" si="39"/>
        <v>0.47390000000000004</v>
      </c>
      <c r="R396" s="96">
        <f t="shared" si="39"/>
        <v>1.4180999999999999</v>
      </c>
      <c r="S396" s="96">
        <f t="shared" si="40"/>
        <v>0.7421934501142422</v>
      </c>
      <c r="T396" s="96">
        <f t="shared" si="41"/>
        <v>0.48656862762833936</v>
      </c>
      <c r="U396" s="96">
        <f t="shared" si="42"/>
        <v>0.69507891383197717</v>
      </c>
      <c r="V396">
        <f t="shared" ref="V396:V459" si="46">IFERROR(IF((N396-G396)&gt;0,(IFERROR(N396-G396,"")),""),"")</f>
        <v>54</v>
      </c>
      <c r="W396" s="96">
        <f t="shared" si="43"/>
        <v>0.11853509487619684</v>
      </c>
      <c r="X396" s="96">
        <f t="shared" si="44"/>
        <v>1.8246476510625297E-2</v>
      </c>
      <c r="Y396" s="97" t="s">
        <v>194</v>
      </c>
      <c r="Z396" s="97" t="s">
        <v>194</v>
      </c>
      <c r="AA396" s="97" t="s">
        <v>194</v>
      </c>
      <c r="AB396" s="97" t="s">
        <v>194</v>
      </c>
      <c r="AC396" s="97" t="s">
        <v>194</v>
      </c>
      <c r="AD396" s="97" t="s">
        <v>194</v>
      </c>
    </row>
    <row r="397" spans="2:30">
      <c r="B397" t="s">
        <v>190</v>
      </c>
      <c r="C397" s="93">
        <v>102</v>
      </c>
      <c r="D397" t="s">
        <v>84</v>
      </c>
      <c r="E397" t="s">
        <v>107</v>
      </c>
      <c r="F397" s="98">
        <v>6</v>
      </c>
      <c r="G397" s="95">
        <v>42762</v>
      </c>
      <c r="H397" s="100" t="s">
        <v>836</v>
      </c>
      <c r="I397" t="s">
        <v>837</v>
      </c>
      <c r="J397">
        <v>1.931</v>
      </c>
      <c r="K397">
        <v>2.2559999999999998</v>
      </c>
      <c r="L397" s="96">
        <f t="shared" ref="L397:L460" si="47">IF(J397&gt;0,(J397*$F$31-($F$29+$F$30)),"")</f>
        <v>1.6812</v>
      </c>
      <c r="M397" s="96">
        <f t="shared" si="45"/>
        <v>2.0061999999999998</v>
      </c>
      <c r="N397" s="95">
        <v>42816</v>
      </c>
      <c r="O397" s="96">
        <v>0.56499999999999995</v>
      </c>
      <c r="P397" s="96">
        <v>1.6240000000000001</v>
      </c>
      <c r="Q397" s="96">
        <f t="shared" ref="Q397:R460" si="48">IFERROR(IF(O397&gt;0,O397-($F$29),""),"")</f>
        <v>0.41439999999999994</v>
      </c>
      <c r="R397" s="96">
        <f t="shared" si="48"/>
        <v>1.4734</v>
      </c>
      <c r="S397" s="96">
        <f t="shared" ref="S397:S460" si="49">IFERROR(1-Q397/L397,"")</f>
        <v>0.75350939804901262</v>
      </c>
      <c r="T397" s="96">
        <f t="shared" ref="T397:T460" si="50">IFERROR($F$26*(1-W397),"")</f>
        <v>0.49398715881597982</v>
      </c>
      <c r="U397" s="96">
        <f t="shared" ref="U397:U460" si="51">IFERROR(R397/M397,"")</f>
        <v>0.73442328780779598</v>
      </c>
      <c r="V397">
        <f t="shared" si="46"/>
        <v>54</v>
      </c>
      <c r="W397" s="96">
        <f t="shared" ref="W397:W460" si="52">IFERROR(1-(S397/$F$25),"")</f>
        <v>0.10509572678264534</v>
      </c>
      <c r="X397" s="96">
        <f t="shared" ref="X397:X460" si="53">IFERROR(LN(T397/(U397-(1-T397)))/V397,"")</f>
        <v>1.4284542732070478E-2</v>
      </c>
      <c r="Y397" s="97" t="s">
        <v>194</v>
      </c>
      <c r="Z397" s="97" t="s">
        <v>194</v>
      </c>
      <c r="AA397" s="97" t="s">
        <v>194</v>
      </c>
      <c r="AB397" s="97" t="s">
        <v>194</v>
      </c>
      <c r="AC397" s="97" t="s">
        <v>194</v>
      </c>
      <c r="AD397" s="97" t="s">
        <v>194</v>
      </c>
    </row>
    <row r="398" spans="2:30">
      <c r="B398" t="s">
        <v>190</v>
      </c>
      <c r="C398" s="93">
        <v>103</v>
      </c>
      <c r="D398" t="s">
        <v>84</v>
      </c>
      <c r="E398" t="s">
        <v>107</v>
      </c>
      <c r="F398" s="98">
        <v>7</v>
      </c>
      <c r="G398" s="95">
        <v>42762</v>
      </c>
      <c r="H398" s="100" t="s">
        <v>838</v>
      </c>
      <c r="I398" t="s">
        <v>839</v>
      </c>
      <c r="J398">
        <v>2.028</v>
      </c>
      <c r="K398">
        <v>2.2130000000000001</v>
      </c>
      <c r="L398" s="96">
        <f t="shared" si="47"/>
        <v>1.7782</v>
      </c>
      <c r="M398" s="96">
        <f t="shared" si="45"/>
        <v>1.9632000000000001</v>
      </c>
      <c r="N398" s="95">
        <v>42816</v>
      </c>
      <c r="O398" s="96">
        <v>0.58699999999999997</v>
      </c>
      <c r="P398" s="96">
        <v>1.6919999999999999</v>
      </c>
      <c r="Q398" s="96">
        <f t="shared" si="48"/>
        <v>0.43639999999999995</v>
      </c>
      <c r="R398" s="96">
        <f t="shared" si="48"/>
        <v>1.5413999999999999</v>
      </c>
      <c r="S398" s="96">
        <f t="shared" si="49"/>
        <v>0.75458328646946349</v>
      </c>
      <c r="T398" s="96">
        <f t="shared" si="50"/>
        <v>0.49469118067831819</v>
      </c>
      <c r="U398" s="96">
        <f t="shared" si="51"/>
        <v>0.7851466992665036</v>
      </c>
      <c r="V398">
        <f t="shared" si="46"/>
        <v>54</v>
      </c>
      <c r="W398" s="96">
        <f t="shared" si="52"/>
        <v>0.10382032485811932</v>
      </c>
      <c r="X398" s="96">
        <f t="shared" si="53"/>
        <v>1.0550430651329889E-2</v>
      </c>
      <c r="Y398" s="97" t="s">
        <v>194</v>
      </c>
      <c r="Z398" s="97" t="s">
        <v>194</v>
      </c>
      <c r="AA398" s="97" t="s">
        <v>195</v>
      </c>
      <c r="AB398" s="97" t="s">
        <v>194</v>
      </c>
      <c r="AC398" s="97" t="s">
        <v>194</v>
      </c>
      <c r="AD398" s="97" t="s">
        <v>194</v>
      </c>
    </row>
    <row r="399" spans="2:30">
      <c r="B399" t="s">
        <v>190</v>
      </c>
      <c r="C399" s="93">
        <v>104</v>
      </c>
      <c r="D399" t="s">
        <v>84</v>
      </c>
      <c r="E399" t="s">
        <v>107</v>
      </c>
      <c r="F399" s="98">
        <v>8</v>
      </c>
      <c r="G399" s="95">
        <v>42762</v>
      </c>
      <c r="H399" s="100" t="s">
        <v>840</v>
      </c>
      <c r="I399" t="s">
        <v>841</v>
      </c>
      <c r="J399">
        <v>2.0419999999999998</v>
      </c>
      <c r="K399">
        <v>2.2210000000000001</v>
      </c>
      <c r="L399" s="96">
        <f t="shared" si="47"/>
        <v>1.7921999999999998</v>
      </c>
      <c r="M399" s="96">
        <f t="shared" si="45"/>
        <v>1.9712000000000001</v>
      </c>
      <c r="N399" s="95">
        <v>42816</v>
      </c>
      <c r="O399" s="96">
        <v>0.72499999999999998</v>
      </c>
      <c r="P399" s="96">
        <v>1.4970000000000001</v>
      </c>
      <c r="Q399" s="96">
        <f t="shared" si="48"/>
        <v>0.57440000000000002</v>
      </c>
      <c r="R399" s="96">
        <f t="shared" si="48"/>
        <v>1.3464</v>
      </c>
      <c r="S399" s="96">
        <f t="shared" si="49"/>
        <v>0.67950005579734407</v>
      </c>
      <c r="T399" s="96">
        <f t="shared" si="50"/>
        <v>0.44546797007141803</v>
      </c>
      <c r="U399" s="96">
        <f t="shared" si="51"/>
        <v>0.6830357142857143</v>
      </c>
      <c r="V399">
        <f t="shared" si="46"/>
        <v>54</v>
      </c>
      <c r="W399" s="96">
        <f t="shared" si="52"/>
        <v>0.19299280784163408</v>
      </c>
      <c r="X399" s="96">
        <f t="shared" si="53"/>
        <v>2.3021625403279272E-2</v>
      </c>
      <c r="Y399" s="97" t="s">
        <v>194</v>
      </c>
      <c r="Z399" s="97" t="s">
        <v>194</v>
      </c>
      <c r="AA399" s="97" t="s">
        <v>194</v>
      </c>
      <c r="AB399" s="97" t="s">
        <v>194</v>
      </c>
      <c r="AC399" s="97" t="s">
        <v>194</v>
      </c>
      <c r="AD399" s="97" t="s">
        <v>194</v>
      </c>
    </row>
    <row r="400" spans="2:30">
      <c r="B400" t="s">
        <v>190</v>
      </c>
      <c r="C400" s="93">
        <v>105</v>
      </c>
      <c r="D400" t="s">
        <v>86</v>
      </c>
      <c r="E400" t="s">
        <v>107</v>
      </c>
      <c r="F400" s="94">
        <v>1</v>
      </c>
      <c r="G400" s="95">
        <v>42762</v>
      </c>
      <c r="H400" s="100" t="s">
        <v>842</v>
      </c>
      <c r="I400" t="s">
        <v>843</v>
      </c>
      <c r="J400">
        <v>1.9339999999999999</v>
      </c>
      <c r="K400">
        <v>2.194</v>
      </c>
      <c r="L400" s="96">
        <f t="shared" si="47"/>
        <v>1.6841999999999999</v>
      </c>
      <c r="M400" s="96">
        <f t="shared" si="45"/>
        <v>1.9441999999999999</v>
      </c>
      <c r="N400" s="95">
        <v>42816</v>
      </c>
      <c r="O400" s="96">
        <v>0.626</v>
      </c>
      <c r="P400" s="96">
        <v>1.8080000000000001</v>
      </c>
      <c r="Q400" s="96">
        <f t="shared" si="48"/>
        <v>0.47539999999999999</v>
      </c>
      <c r="R400" s="96">
        <f t="shared" si="48"/>
        <v>1.6574</v>
      </c>
      <c r="S400" s="96">
        <f t="shared" si="49"/>
        <v>0.71772948580928631</v>
      </c>
      <c r="T400" s="96">
        <f t="shared" si="50"/>
        <v>0.47053049425976973</v>
      </c>
      <c r="U400" s="96">
        <f t="shared" si="51"/>
        <v>0.85248431231354804</v>
      </c>
      <c r="V400">
        <f t="shared" si="46"/>
        <v>54</v>
      </c>
      <c r="W400" s="96">
        <f t="shared" si="52"/>
        <v>0.14758968431201147</v>
      </c>
      <c r="X400" s="96">
        <f t="shared" si="53"/>
        <v>6.9659741930236767E-3</v>
      </c>
      <c r="Y400" s="97" t="s">
        <v>194</v>
      </c>
      <c r="Z400" s="97" t="s">
        <v>194</v>
      </c>
      <c r="AA400" s="97" t="s">
        <v>195</v>
      </c>
      <c r="AB400" s="97" t="s">
        <v>194</v>
      </c>
      <c r="AC400" s="97" t="s">
        <v>194</v>
      </c>
      <c r="AD400" s="97" t="s">
        <v>195</v>
      </c>
    </row>
    <row r="401" spans="2:30">
      <c r="B401" t="s">
        <v>190</v>
      </c>
      <c r="C401" s="93">
        <v>106</v>
      </c>
      <c r="D401" t="s">
        <v>86</v>
      </c>
      <c r="E401" t="s">
        <v>107</v>
      </c>
      <c r="F401" s="94">
        <v>2</v>
      </c>
      <c r="G401" s="95">
        <v>42762</v>
      </c>
      <c r="H401" s="100" t="s">
        <v>844</v>
      </c>
      <c r="I401" t="s">
        <v>845</v>
      </c>
      <c r="J401">
        <v>2.0089999999999999</v>
      </c>
      <c r="K401">
        <v>2.2090000000000001</v>
      </c>
      <c r="L401" s="96">
        <f t="shared" si="47"/>
        <v>1.7591999999999999</v>
      </c>
      <c r="M401" s="96">
        <f t="shared" si="45"/>
        <v>1.9592000000000001</v>
      </c>
      <c r="N401" s="95">
        <v>42816</v>
      </c>
      <c r="O401" s="96">
        <v>0.626</v>
      </c>
      <c r="P401" s="96">
        <v>1.7729999999999999</v>
      </c>
      <c r="Q401" s="96">
        <f t="shared" si="48"/>
        <v>0.47539999999999999</v>
      </c>
      <c r="R401" s="96">
        <f t="shared" si="48"/>
        <v>1.6223999999999998</v>
      </c>
      <c r="S401" s="96">
        <f t="shared" si="49"/>
        <v>0.7297635288767621</v>
      </c>
      <c r="T401" s="96">
        <f t="shared" si="50"/>
        <v>0.47841979565317422</v>
      </c>
      <c r="U401" s="96">
        <f t="shared" si="51"/>
        <v>0.82809309922417307</v>
      </c>
      <c r="V401">
        <f t="shared" si="46"/>
        <v>54</v>
      </c>
      <c r="W401" s="96">
        <f t="shared" si="52"/>
        <v>0.13329747164280037</v>
      </c>
      <c r="X401" s="96">
        <f t="shared" si="53"/>
        <v>8.2449769404587658E-3</v>
      </c>
      <c r="Y401" s="97" t="s">
        <v>194</v>
      </c>
      <c r="Z401" s="97" t="s">
        <v>194</v>
      </c>
      <c r="AA401" s="97" t="s">
        <v>195</v>
      </c>
      <c r="AB401" s="97" t="s">
        <v>194</v>
      </c>
      <c r="AC401" s="97" t="s">
        <v>194</v>
      </c>
      <c r="AD401" s="97" t="s">
        <v>195</v>
      </c>
    </row>
    <row r="402" spans="2:30">
      <c r="B402" t="s">
        <v>190</v>
      </c>
      <c r="C402" s="93">
        <v>107</v>
      </c>
      <c r="D402" t="s">
        <v>86</v>
      </c>
      <c r="E402" t="s">
        <v>107</v>
      </c>
      <c r="F402" s="94">
        <v>3</v>
      </c>
      <c r="G402" s="95">
        <v>42762</v>
      </c>
      <c r="H402" s="100" t="s">
        <v>846</v>
      </c>
      <c r="I402" t="s">
        <v>847</v>
      </c>
      <c r="J402">
        <v>2.048</v>
      </c>
      <c r="K402">
        <v>2.2349999999999999</v>
      </c>
      <c r="L402" s="96">
        <f t="shared" si="47"/>
        <v>1.7982</v>
      </c>
      <c r="M402" s="96">
        <f t="shared" si="45"/>
        <v>1.9851999999999999</v>
      </c>
      <c r="N402" s="95">
        <v>42816</v>
      </c>
      <c r="O402" s="96">
        <v>0.67630000000000001</v>
      </c>
      <c r="P402" s="96">
        <v>1.5944</v>
      </c>
      <c r="Q402" s="96">
        <f t="shared" si="48"/>
        <v>0.52570000000000006</v>
      </c>
      <c r="R402" s="96">
        <f t="shared" si="48"/>
        <v>1.4438</v>
      </c>
      <c r="S402" s="96">
        <f t="shared" si="49"/>
        <v>0.70765209654098538</v>
      </c>
      <c r="T402" s="96">
        <f t="shared" si="50"/>
        <v>0.46392393977508783</v>
      </c>
      <c r="U402" s="96">
        <f t="shared" si="51"/>
        <v>0.72728188595607501</v>
      </c>
      <c r="V402">
        <f t="shared" si="46"/>
        <v>54</v>
      </c>
      <c r="W402" s="96">
        <f t="shared" si="52"/>
        <v>0.15955808011759454</v>
      </c>
      <c r="X402" s="96">
        <f t="shared" si="53"/>
        <v>1.6414261970973051E-2</v>
      </c>
      <c r="Y402" s="97" t="s">
        <v>194</v>
      </c>
      <c r="Z402" s="97" t="s">
        <v>194</v>
      </c>
      <c r="AA402" s="97" t="s">
        <v>194</v>
      </c>
      <c r="AB402" s="97" t="s">
        <v>194</v>
      </c>
      <c r="AC402" s="97" t="s">
        <v>194</v>
      </c>
      <c r="AD402" s="97" t="s">
        <v>194</v>
      </c>
    </row>
    <row r="403" spans="2:30">
      <c r="B403" t="s">
        <v>190</v>
      </c>
      <c r="C403" s="93">
        <v>108</v>
      </c>
      <c r="D403" t="s">
        <v>86</v>
      </c>
      <c r="E403" t="s">
        <v>107</v>
      </c>
      <c r="F403" s="98">
        <v>4</v>
      </c>
      <c r="G403" s="95">
        <v>42762</v>
      </c>
      <c r="H403" s="100" t="s">
        <v>848</v>
      </c>
      <c r="I403" t="s">
        <v>849</v>
      </c>
      <c r="J403">
        <v>2.0459999999999998</v>
      </c>
      <c r="K403">
        <v>2.161</v>
      </c>
      <c r="L403" s="96">
        <f t="shared" si="47"/>
        <v>1.7961999999999998</v>
      </c>
      <c r="M403" s="96">
        <f t="shared" si="45"/>
        <v>1.9112</v>
      </c>
      <c r="N403" s="95">
        <v>42816</v>
      </c>
      <c r="O403" s="96">
        <v>0.57699999999999996</v>
      </c>
      <c r="P403" s="96">
        <v>1.6739999999999999</v>
      </c>
      <c r="Q403" s="96">
        <f t="shared" si="48"/>
        <v>0.42639999999999995</v>
      </c>
      <c r="R403" s="96">
        <f t="shared" si="48"/>
        <v>1.5233999999999999</v>
      </c>
      <c r="S403" s="96">
        <f t="shared" si="49"/>
        <v>0.76260995434806811</v>
      </c>
      <c r="T403" s="96">
        <f t="shared" si="50"/>
        <v>0.4999533192400637</v>
      </c>
      <c r="U403" s="96">
        <f t="shared" si="51"/>
        <v>0.79709083298451222</v>
      </c>
      <c r="V403">
        <f t="shared" si="46"/>
        <v>54</v>
      </c>
      <c r="W403" s="96">
        <f t="shared" si="52"/>
        <v>9.4287465144812233E-2</v>
      </c>
      <c r="X403" s="96">
        <f t="shared" si="53"/>
        <v>9.6413693352084984E-3</v>
      </c>
      <c r="Y403" s="97" t="s">
        <v>194</v>
      </c>
      <c r="Z403" s="97" t="s">
        <v>194</v>
      </c>
      <c r="AA403" s="97" t="s">
        <v>195</v>
      </c>
      <c r="AB403" s="97" t="s">
        <v>194</v>
      </c>
      <c r="AC403" s="97" t="s">
        <v>195</v>
      </c>
      <c r="AD403" s="97" t="s">
        <v>194</v>
      </c>
    </row>
    <row r="404" spans="2:30">
      <c r="B404" t="s">
        <v>190</v>
      </c>
      <c r="C404" s="93">
        <v>109</v>
      </c>
      <c r="D404" t="s">
        <v>86</v>
      </c>
      <c r="E404" t="s">
        <v>107</v>
      </c>
      <c r="F404" s="98">
        <v>5</v>
      </c>
      <c r="G404" s="95">
        <v>42762</v>
      </c>
      <c r="H404" s="100" t="s">
        <v>850</v>
      </c>
      <c r="I404" t="s">
        <v>851</v>
      </c>
      <c r="J404">
        <v>1.998</v>
      </c>
      <c r="K404">
        <v>2.1989999999999998</v>
      </c>
      <c r="L404" s="96">
        <f t="shared" si="47"/>
        <v>1.7482</v>
      </c>
      <c r="M404" s="96">
        <f t="shared" si="45"/>
        <v>1.9491999999999998</v>
      </c>
      <c r="N404" s="95">
        <v>42816</v>
      </c>
      <c r="O404" s="96">
        <v>0.64870000000000005</v>
      </c>
      <c r="P404" s="96">
        <v>1.5922000000000001</v>
      </c>
      <c r="Q404" s="96">
        <f t="shared" si="48"/>
        <v>0.49810000000000004</v>
      </c>
      <c r="R404" s="96">
        <f t="shared" si="48"/>
        <v>1.4416</v>
      </c>
      <c r="S404" s="96">
        <f t="shared" si="49"/>
        <v>0.71507836631964306</v>
      </c>
      <c r="T404" s="96">
        <f t="shared" si="50"/>
        <v>0.46879246818104869</v>
      </c>
      <c r="U404" s="96">
        <f t="shared" si="51"/>
        <v>0.7395854709624462</v>
      </c>
      <c r="V404">
        <f t="shared" si="46"/>
        <v>54</v>
      </c>
      <c r="W404" s="96">
        <f t="shared" si="52"/>
        <v>0.15073828228070896</v>
      </c>
      <c r="X404" s="96">
        <f t="shared" si="53"/>
        <v>1.5014939369033172E-2</v>
      </c>
      <c r="Y404" s="97" t="s">
        <v>194</v>
      </c>
      <c r="Z404" s="97" t="s">
        <v>194</v>
      </c>
      <c r="AA404" s="97" t="s">
        <v>194</v>
      </c>
      <c r="AB404" s="97" t="s">
        <v>194</v>
      </c>
      <c r="AC404" s="97" t="s">
        <v>194</v>
      </c>
      <c r="AD404" s="97" t="s">
        <v>194</v>
      </c>
    </row>
    <row r="405" spans="2:30">
      <c r="B405" t="s">
        <v>190</v>
      </c>
      <c r="C405" s="93">
        <v>110</v>
      </c>
      <c r="D405" t="s">
        <v>86</v>
      </c>
      <c r="E405" t="s">
        <v>107</v>
      </c>
      <c r="F405" s="98">
        <v>6</v>
      </c>
      <c r="G405" s="95">
        <v>42762</v>
      </c>
      <c r="H405" s="100" t="s">
        <v>852</v>
      </c>
      <c r="I405" t="s">
        <v>853</v>
      </c>
      <c r="J405">
        <v>2.0979999999999999</v>
      </c>
      <c r="K405">
        <v>2.2069999999999999</v>
      </c>
      <c r="L405" s="96">
        <f t="shared" si="47"/>
        <v>1.8481999999999998</v>
      </c>
      <c r="M405" s="96">
        <f t="shared" si="45"/>
        <v>1.9571999999999998</v>
      </c>
      <c r="N405" s="95">
        <v>42816</v>
      </c>
      <c r="O405" s="96">
        <v>0.56669999999999998</v>
      </c>
      <c r="P405" s="96">
        <v>1.4870000000000001</v>
      </c>
      <c r="Q405" s="96">
        <f t="shared" si="48"/>
        <v>0.41609999999999997</v>
      </c>
      <c r="R405" s="96">
        <f t="shared" si="48"/>
        <v>1.3364</v>
      </c>
      <c r="S405" s="96">
        <f t="shared" si="49"/>
        <v>0.77486202791905634</v>
      </c>
      <c r="T405" s="96">
        <f t="shared" si="50"/>
        <v>0.50798555749562846</v>
      </c>
      <c r="U405" s="96">
        <f t="shared" si="51"/>
        <v>0.68281218066625804</v>
      </c>
      <c r="V405">
        <f t="shared" si="46"/>
        <v>54</v>
      </c>
      <c r="W405" s="96">
        <f t="shared" si="52"/>
        <v>7.9736308884731155E-2</v>
      </c>
      <c r="X405" s="96">
        <f t="shared" si="53"/>
        <v>1.8134057640762067E-2</v>
      </c>
      <c r="Y405" s="97" t="s">
        <v>194</v>
      </c>
      <c r="Z405" s="97" t="s">
        <v>194</v>
      </c>
      <c r="AA405" s="97" t="s">
        <v>195</v>
      </c>
      <c r="AB405" s="97" t="s">
        <v>194</v>
      </c>
      <c r="AC405" s="97" t="s">
        <v>194</v>
      </c>
      <c r="AD405" s="97" t="s">
        <v>194</v>
      </c>
    </row>
    <row r="406" spans="2:30">
      <c r="B406" t="s">
        <v>190</v>
      </c>
      <c r="C406" s="93">
        <v>111</v>
      </c>
      <c r="D406" t="s">
        <v>86</v>
      </c>
      <c r="E406" t="s">
        <v>107</v>
      </c>
      <c r="F406" s="98">
        <v>7</v>
      </c>
      <c r="G406" s="95">
        <v>42762</v>
      </c>
      <c r="H406" s="100" t="s">
        <v>854</v>
      </c>
      <c r="I406" t="s">
        <v>855</v>
      </c>
      <c r="J406">
        <v>2.0190000000000001</v>
      </c>
      <c r="K406">
        <v>2.222</v>
      </c>
      <c r="L406" s="96">
        <f t="shared" si="47"/>
        <v>1.7692000000000001</v>
      </c>
      <c r="M406" s="96">
        <f t="shared" si="45"/>
        <v>1.9722</v>
      </c>
      <c r="N406" s="95">
        <v>42816</v>
      </c>
      <c r="O406" s="96">
        <v>0.621</v>
      </c>
      <c r="P406" s="96">
        <v>1.609</v>
      </c>
      <c r="Q406" s="96">
        <f t="shared" si="48"/>
        <v>0.47039999999999998</v>
      </c>
      <c r="R406" s="96">
        <f t="shared" si="48"/>
        <v>1.4583999999999999</v>
      </c>
      <c r="S406" s="96">
        <f t="shared" si="49"/>
        <v>0.73411711508026234</v>
      </c>
      <c r="T406" s="96">
        <f t="shared" si="50"/>
        <v>0.48127392817613407</v>
      </c>
      <c r="U406" s="96">
        <f t="shared" si="51"/>
        <v>0.73947875469019364</v>
      </c>
      <c r="V406">
        <f t="shared" si="46"/>
        <v>54</v>
      </c>
      <c r="W406" s="96">
        <f t="shared" si="52"/>
        <v>0.12812694170990213</v>
      </c>
      <c r="X406" s="96">
        <f t="shared" si="53"/>
        <v>1.4433215044932593E-2</v>
      </c>
      <c r="Y406" s="97" t="s">
        <v>194</v>
      </c>
      <c r="Z406" s="97" t="s">
        <v>194</v>
      </c>
      <c r="AA406" s="97" t="s">
        <v>194</v>
      </c>
      <c r="AB406" s="97" t="s">
        <v>194</v>
      </c>
      <c r="AC406" s="97" t="s">
        <v>194</v>
      </c>
      <c r="AD406" s="97" t="s">
        <v>194</v>
      </c>
    </row>
    <row r="407" spans="2:30">
      <c r="B407" t="s">
        <v>190</v>
      </c>
      <c r="C407" s="93">
        <v>112</v>
      </c>
      <c r="D407" t="s">
        <v>86</v>
      </c>
      <c r="E407" t="s">
        <v>107</v>
      </c>
      <c r="F407" s="98">
        <v>8</v>
      </c>
      <c r="G407" s="95">
        <v>42762</v>
      </c>
      <c r="H407" s="100" t="s">
        <v>856</v>
      </c>
      <c r="I407" t="s">
        <v>857</v>
      </c>
      <c r="J407">
        <v>2.0630000000000002</v>
      </c>
      <c r="K407">
        <v>2.1659999999999999</v>
      </c>
      <c r="L407" s="96">
        <f t="shared" si="47"/>
        <v>1.8132000000000001</v>
      </c>
      <c r="M407" s="96">
        <f t="shared" si="45"/>
        <v>1.9161999999999999</v>
      </c>
      <c r="N407" s="95">
        <v>42816</v>
      </c>
      <c r="O407" s="96">
        <v>0.69799999999999995</v>
      </c>
      <c r="P407" s="96">
        <v>1.627</v>
      </c>
      <c r="Q407" s="96">
        <f t="shared" si="48"/>
        <v>0.54739999999999989</v>
      </c>
      <c r="R407" s="96">
        <f t="shared" si="48"/>
        <v>1.4763999999999999</v>
      </c>
      <c r="S407" s="96">
        <f t="shared" si="49"/>
        <v>0.698102801676594</v>
      </c>
      <c r="T407" s="96">
        <f t="shared" si="50"/>
        <v>0.45766359444831345</v>
      </c>
      <c r="U407" s="96">
        <f t="shared" si="51"/>
        <v>0.77048324809518842</v>
      </c>
      <c r="V407">
        <f t="shared" si="46"/>
        <v>54</v>
      </c>
      <c r="W407" s="96">
        <f t="shared" si="52"/>
        <v>0.1708992854197221</v>
      </c>
      <c r="X407" s="96">
        <f t="shared" si="53"/>
        <v>1.2891572896339309E-2</v>
      </c>
      <c r="Y407" s="97" t="s">
        <v>194</v>
      </c>
      <c r="Z407" s="97" t="s">
        <v>194</v>
      </c>
      <c r="AA407" s="97" t="s">
        <v>194</v>
      </c>
      <c r="AB407" s="97" t="s">
        <v>194</v>
      </c>
      <c r="AC407" s="97" t="s">
        <v>194</v>
      </c>
      <c r="AD407" s="97" t="s">
        <v>195</v>
      </c>
    </row>
    <row r="408" spans="2:30">
      <c r="B408" t="s">
        <v>190</v>
      </c>
      <c r="C408" s="93">
        <v>113</v>
      </c>
      <c r="D408" t="s">
        <v>87</v>
      </c>
      <c r="E408" t="s">
        <v>107</v>
      </c>
      <c r="F408" s="94">
        <v>1</v>
      </c>
      <c r="G408" s="95">
        <v>42762</v>
      </c>
      <c r="H408" s="100" t="s">
        <v>858</v>
      </c>
      <c r="I408" t="s">
        <v>859</v>
      </c>
      <c r="J408">
        <v>2.0550000000000002</v>
      </c>
      <c r="K408">
        <v>2.1259999999999999</v>
      </c>
      <c r="L408" s="96">
        <f t="shared" si="47"/>
        <v>1.8052000000000001</v>
      </c>
      <c r="M408" s="96">
        <f t="shared" si="45"/>
        <v>1.8761999999999999</v>
      </c>
      <c r="N408" s="95">
        <v>42816</v>
      </c>
      <c r="O408" s="96">
        <v>0.70799999999999996</v>
      </c>
      <c r="P408" s="96">
        <v>1.421</v>
      </c>
      <c r="Q408" s="96">
        <f t="shared" si="48"/>
        <v>0.5573999999999999</v>
      </c>
      <c r="R408" s="96">
        <f t="shared" si="48"/>
        <v>1.2704</v>
      </c>
      <c r="S408" s="96">
        <f t="shared" si="49"/>
        <v>0.69122534899180155</v>
      </c>
      <c r="T408" s="96">
        <f t="shared" si="50"/>
        <v>0.45315486062170368</v>
      </c>
      <c r="U408" s="96">
        <f t="shared" si="51"/>
        <v>0.67711331414561349</v>
      </c>
      <c r="V408">
        <f t="shared" si="46"/>
        <v>54</v>
      </c>
      <c r="W408" s="96">
        <f t="shared" si="52"/>
        <v>0.1790672814824209</v>
      </c>
      <c r="X408" s="96">
        <f t="shared" si="53"/>
        <v>2.3085902116310231E-2</v>
      </c>
      <c r="Y408" s="97" t="s">
        <v>194</v>
      </c>
      <c r="Z408" s="97" t="s">
        <v>194</v>
      </c>
      <c r="AA408" s="97" t="s">
        <v>195</v>
      </c>
      <c r="AB408" s="97" t="s">
        <v>194</v>
      </c>
      <c r="AC408" s="97" t="s">
        <v>195</v>
      </c>
      <c r="AD408" s="97" t="s">
        <v>195</v>
      </c>
    </row>
    <row r="409" spans="2:30">
      <c r="B409" t="s">
        <v>190</v>
      </c>
      <c r="C409" s="93">
        <v>114</v>
      </c>
      <c r="D409" t="s">
        <v>87</v>
      </c>
      <c r="E409" t="s">
        <v>107</v>
      </c>
      <c r="F409" s="94">
        <v>2</v>
      </c>
      <c r="G409" s="95">
        <v>42762</v>
      </c>
      <c r="H409" s="100" t="s">
        <v>860</v>
      </c>
      <c r="I409" t="s">
        <v>861</v>
      </c>
      <c r="J409">
        <v>1.9830000000000001</v>
      </c>
      <c r="K409">
        <v>2.0979999999999999</v>
      </c>
      <c r="L409" s="96">
        <f t="shared" si="47"/>
        <v>1.7332000000000001</v>
      </c>
      <c r="M409" s="96">
        <f t="shared" si="45"/>
        <v>1.8481999999999998</v>
      </c>
      <c r="N409" s="95">
        <v>42816</v>
      </c>
      <c r="O409" s="96">
        <v>0.65700000000000003</v>
      </c>
      <c r="P409" s="96">
        <v>1.504</v>
      </c>
      <c r="Q409" s="96">
        <f t="shared" si="48"/>
        <v>0.50639999999999996</v>
      </c>
      <c r="R409" s="96">
        <f t="shared" si="48"/>
        <v>1.3533999999999999</v>
      </c>
      <c r="S409" s="96">
        <f t="shared" si="49"/>
        <v>0.7078236787445189</v>
      </c>
      <c r="T409" s="96">
        <f t="shared" si="50"/>
        <v>0.46403642597027844</v>
      </c>
      <c r="U409" s="96">
        <f t="shared" si="51"/>
        <v>0.73228005627096637</v>
      </c>
      <c r="V409">
        <f t="shared" si="46"/>
        <v>54</v>
      </c>
      <c r="W409" s="96">
        <f t="shared" si="52"/>
        <v>0.15935430077848112</v>
      </c>
      <c r="X409" s="96">
        <f t="shared" si="53"/>
        <v>1.59302776126528E-2</v>
      </c>
      <c r="Y409" s="97" t="s">
        <v>194</v>
      </c>
      <c r="Z409" s="97" t="s">
        <v>194</v>
      </c>
      <c r="AA409" s="97" t="s">
        <v>194</v>
      </c>
      <c r="AB409" s="97" t="s">
        <v>194</v>
      </c>
      <c r="AC409" s="97" t="s">
        <v>195</v>
      </c>
      <c r="AD409" s="97" t="s">
        <v>195</v>
      </c>
    </row>
    <row r="410" spans="2:30">
      <c r="B410" t="s">
        <v>190</v>
      </c>
      <c r="C410" s="93">
        <v>115</v>
      </c>
      <c r="D410" t="s">
        <v>87</v>
      </c>
      <c r="E410" t="s">
        <v>107</v>
      </c>
      <c r="F410" s="94">
        <v>3</v>
      </c>
      <c r="G410" s="95">
        <v>42762</v>
      </c>
      <c r="H410" s="100" t="s">
        <v>862</v>
      </c>
      <c r="I410" t="s">
        <v>863</v>
      </c>
      <c r="J410">
        <v>1.992</v>
      </c>
      <c r="K410">
        <v>2.1819999999999999</v>
      </c>
      <c r="L410" s="96">
        <f t="shared" si="47"/>
        <v>1.7422</v>
      </c>
      <c r="M410" s="96">
        <f t="shared" si="45"/>
        <v>1.9321999999999999</v>
      </c>
      <c r="N410" s="95">
        <v>42816</v>
      </c>
      <c r="O410" s="96">
        <v>0.73709999999999998</v>
      </c>
      <c r="P410" s="96">
        <v>1.401</v>
      </c>
      <c r="Q410" s="96">
        <f t="shared" si="48"/>
        <v>0.58650000000000002</v>
      </c>
      <c r="R410" s="96">
        <f t="shared" si="48"/>
        <v>1.2504</v>
      </c>
      <c r="S410" s="96">
        <f t="shared" si="49"/>
        <v>0.66335667546779931</v>
      </c>
      <c r="T410" s="96">
        <f t="shared" si="50"/>
        <v>0.43488466135181147</v>
      </c>
      <c r="U410" s="96">
        <f t="shared" si="51"/>
        <v>0.64713797743504808</v>
      </c>
      <c r="V410">
        <f t="shared" si="46"/>
        <v>54</v>
      </c>
      <c r="W410" s="96">
        <f t="shared" si="52"/>
        <v>0.21216546856555896</v>
      </c>
      <c r="X410" s="96">
        <f t="shared" si="53"/>
        <v>3.0890473290490935E-2</v>
      </c>
      <c r="Y410" s="97" t="s">
        <v>194</v>
      </c>
      <c r="Z410" s="97" t="s">
        <v>194</v>
      </c>
      <c r="AA410" s="97" t="s">
        <v>195</v>
      </c>
      <c r="AB410" s="97" t="s">
        <v>194</v>
      </c>
      <c r="AC410" s="97" t="s">
        <v>195</v>
      </c>
      <c r="AD410" s="97" t="s">
        <v>195</v>
      </c>
    </row>
    <row r="411" spans="2:30">
      <c r="B411" t="s">
        <v>190</v>
      </c>
      <c r="C411" s="93">
        <v>116</v>
      </c>
      <c r="D411" t="s">
        <v>87</v>
      </c>
      <c r="E411" t="s">
        <v>107</v>
      </c>
      <c r="F411" s="98">
        <v>4</v>
      </c>
      <c r="G411" s="95">
        <v>42762</v>
      </c>
      <c r="H411" s="100" t="s">
        <v>864</v>
      </c>
      <c r="I411" t="s">
        <v>865</v>
      </c>
      <c r="J411">
        <v>1.9390000000000001</v>
      </c>
      <c r="K411">
        <v>2.17</v>
      </c>
      <c r="L411" s="96">
        <f t="shared" si="47"/>
        <v>1.6892</v>
      </c>
      <c r="M411" s="96">
        <f t="shared" si="45"/>
        <v>1.9201999999999999</v>
      </c>
      <c r="N411" s="95">
        <v>42816</v>
      </c>
      <c r="O411" s="96">
        <v>0.61660000000000004</v>
      </c>
      <c r="P411" s="96">
        <v>1.4859</v>
      </c>
      <c r="Q411" s="96">
        <f t="shared" si="48"/>
        <v>0.46600000000000003</v>
      </c>
      <c r="R411" s="96">
        <f t="shared" si="48"/>
        <v>1.3352999999999999</v>
      </c>
      <c r="S411" s="96">
        <f t="shared" si="49"/>
        <v>0.72412976556950037</v>
      </c>
      <c r="T411" s="96">
        <f t="shared" si="50"/>
        <v>0.47472640213107392</v>
      </c>
      <c r="U411" s="96">
        <f t="shared" si="51"/>
        <v>0.69539631288407455</v>
      </c>
      <c r="V411">
        <f t="shared" si="46"/>
        <v>54</v>
      </c>
      <c r="W411" s="96">
        <f t="shared" si="52"/>
        <v>0.13998840193646034</v>
      </c>
      <c r="X411" s="96">
        <f t="shared" si="53"/>
        <v>1.9004048387074257E-2</v>
      </c>
      <c r="Y411" s="97" t="s">
        <v>194</v>
      </c>
      <c r="Z411" s="97" t="s">
        <v>194</v>
      </c>
      <c r="AA411" s="97" t="s">
        <v>195</v>
      </c>
      <c r="AB411" s="97" t="s">
        <v>194</v>
      </c>
      <c r="AC411" s="97" t="s">
        <v>195</v>
      </c>
      <c r="AD411" s="97" t="s">
        <v>195</v>
      </c>
    </row>
    <row r="412" spans="2:30">
      <c r="B412" t="s">
        <v>190</v>
      </c>
      <c r="C412" s="93">
        <v>117</v>
      </c>
      <c r="D412" t="s">
        <v>87</v>
      </c>
      <c r="E412" t="s">
        <v>107</v>
      </c>
      <c r="F412" s="98">
        <v>5</v>
      </c>
      <c r="G412" s="95">
        <v>42762</v>
      </c>
      <c r="H412" s="100" t="s">
        <v>866</v>
      </c>
      <c r="I412" t="s">
        <v>867</v>
      </c>
      <c r="J412">
        <v>2.0270000000000001</v>
      </c>
      <c r="K412">
        <v>2.0649999999999999</v>
      </c>
      <c r="L412" s="96">
        <f t="shared" si="47"/>
        <v>1.7772000000000001</v>
      </c>
      <c r="M412" s="96">
        <f t="shared" si="45"/>
        <v>1.8151999999999999</v>
      </c>
      <c r="N412" s="95">
        <v>42816</v>
      </c>
      <c r="O412" s="96">
        <v>0.621</v>
      </c>
      <c r="P412" s="96">
        <v>1.343</v>
      </c>
      <c r="Q412" s="96">
        <f t="shared" si="48"/>
        <v>0.47039999999999998</v>
      </c>
      <c r="R412" s="96">
        <f t="shared" si="48"/>
        <v>1.1923999999999999</v>
      </c>
      <c r="S412" s="96">
        <f t="shared" si="49"/>
        <v>0.73531397704253887</v>
      </c>
      <c r="T412" s="96">
        <f t="shared" si="50"/>
        <v>0.48205856927254337</v>
      </c>
      <c r="U412" s="96">
        <f t="shared" si="51"/>
        <v>0.65689731159100928</v>
      </c>
      <c r="V412">
        <f t="shared" si="46"/>
        <v>54</v>
      </c>
      <c r="W412" s="96">
        <f t="shared" si="52"/>
        <v>0.12670549044829105</v>
      </c>
      <c r="X412" s="96">
        <f t="shared" si="53"/>
        <v>2.303535445914769E-2</v>
      </c>
      <c r="Y412" s="97" t="s">
        <v>194</v>
      </c>
      <c r="Z412" s="97" t="s">
        <v>194</v>
      </c>
      <c r="AA412" s="97" t="s">
        <v>194</v>
      </c>
      <c r="AB412" s="97" t="s">
        <v>194</v>
      </c>
      <c r="AC412" s="97" t="s">
        <v>195</v>
      </c>
      <c r="AD412" s="97" t="s">
        <v>195</v>
      </c>
    </row>
    <row r="413" spans="2:30">
      <c r="B413" t="s">
        <v>190</v>
      </c>
      <c r="C413" s="93">
        <v>118</v>
      </c>
      <c r="D413" t="s">
        <v>87</v>
      </c>
      <c r="E413" t="s">
        <v>107</v>
      </c>
      <c r="F413" s="98">
        <v>6</v>
      </c>
      <c r="G413" s="95">
        <v>42762</v>
      </c>
      <c r="H413" s="100" t="s">
        <v>868</v>
      </c>
      <c r="I413" t="s">
        <v>869</v>
      </c>
      <c r="J413">
        <v>2.0680000000000001</v>
      </c>
      <c r="K413">
        <v>2.2109999999999999</v>
      </c>
      <c r="L413" s="96">
        <f t="shared" si="47"/>
        <v>1.8182</v>
      </c>
      <c r="M413" s="96">
        <f t="shared" si="45"/>
        <v>1.9611999999999998</v>
      </c>
      <c r="N413" s="95">
        <v>42816</v>
      </c>
      <c r="O413" s="96">
        <v>0.64600000000000002</v>
      </c>
      <c r="P413" s="96">
        <v>1.599</v>
      </c>
      <c r="Q413" s="96">
        <f t="shared" si="48"/>
        <v>0.49540000000000001</v>
      </c>
      <c r="R413" s="96">
        <f t="shared" si="48"/>
        <v>1.4483999999999999</v>
      </c>
      <c r="S413" s="96">
        <f t="shared" si="49"/>
        <v>0.72753272467275321</v>
      </c>
      <c r="T413" s="96">
        <f t="shared" si="50"/>
        <v>0.47695732068807578</v>
      </c>
      <c r="U413" s="96">
        <f t="shared" si="51"/>
        <v>0.73852743218437689</v>
      </c>
      <c r="V413">
        <f t="shared" si="46"/>
        <v>54</v>
      </c>
      <c r="W413" s="96">
        <f t="shared" si="52"/>
        <v>0.13594688281145695</v>
      </c>
      <c r="X413" s="96">
        <f t="shared" si="53"/>
        <v>1.4713645513482476E-2</v>
      </c>
      <c r="Y413" s="97" t="s">
        <v>194</v>
      </c>
      <c r="Z413" s="97" t="s">
        <v>194</v>
      </c>
      <c r="AA413" s="97" t="s">
        <v>194</v>
      </c>
      <c r="AB413" s="97" t="s">
        <v>194</v>
      </c>
      <c r="AC413" s="97" t="s">
        <v>195</v>
      </c>
      <c r="AD413" s="97" t="s">
        <v>194</v>
      </c>
    </row>
    <row r="414" spans="2:30">
      <c r="B414" t="s">
        <v>190</v>
      </c>
      <c r="C414" s="93">
        <v>119</v>
      </c>
      <c r="D414" t="s">
        <v>87</v>
      </c>
      <c r="E414" t="s">
        <v>107</v>
      </c>
      <c r="F414" s="98">
        <v>7</v>
      </c>
      <c r="G414" s="95">
        <v>42762</v>
      </c>
      <c r="H414" s="100" t="s">
        <v>870</v>
      </c>
      <c r="I414" t="s">
        <v>871</v>
      </c>
      <c r="J414">
        <v>2.194</v>
      </c>
      <c r="K414">
        <v>2.0960000000000001</v>
      </c>
      <c r="L414" s="96">
        <f t="shared" si="47"/>
        <v>1.9441999999999999</v>
      </c>
      <c r="M414" s="96">
        <f t="shared" si="45"/>
        <v>1.8462000000000001</v>
      </c>
      <c r="N414" s="95">
        <v>42816</v>
      </c>
      <c r="O414" s="96">
        <v>0.65200000000000002</v>
      </c>
      <c r="P414" s="96">
        <v>1.3</v>
      </c>
      <c r="Q414" s="96">
        <f t="shared" si="48"/>
        <v>0.50140000000000007</v>
      </c>
      <c r="R414" s="96">
        <f t="shared" si="48"/>
        <v>1.1494</v>
      </c>
      <c r="S414" s="96">
        <f t="shared" si="49"/>
        <v>0.74210472173644682</v>
      </c>
      <c r="T414" s="96">
        <f t="shared" si="50"/>
        <v>0.48651045890560413</v>
      </c>
      <c r="U414" s="96">
        <f t="shared" si="51"/>
        <v>0.62257610226410998</v>
      </c>
      <c r="V414">
        <f t="shared" si="46"/>
        <v>54</v>
      </c>
      <c r="W414" s="96">
        <f t="shared" si="52"/>
        <v>0.11864047299709402</v>
      </c>
      <c r="X414" s="96">
        <f t="shared" si="53"/>
        <v>2.7687346174447333E-2</v>
      </c>
      <c r="Y414" s="97" t="s">
        <v>194</v>
      </c>
      <c r="Z414" s="97" t="s">
        <v>194</v>
      </c>
      <c r="AA414" s="97" t="s">
        <v>195</v>
      </c>
      <c r="AB414" s="97" t="s">
        <v>194</v>
      </c>
      <c r="AC414" s="97" t="s">
        <v>195</v>
      </c>
      <c r="AD414" s="97" t="s">
        <v>194</v>
      </c>
    </row>
    <row r="415" spans="2:30">
      <c r="B415" t="s">
        <v>190</v>
      </c>
      <c r="C415" s="93">
        <v>120</v>
      </c>
      <c r="D415" t="s">
        <v>87</v>
      </c>
      <c r="E415" t="s">
        <v>107</v>
      </c>
      <c r="F415" s="98">
        <v>8</v>
      </c>
      <c r="G415" s="95">
        <v>42762</v>
      </c>
      <c r="H415" s="100" t="s">
        <v>872</v>
      </c>
      <c r="I415" t="s">
        <v>873</v>
      </c>
      <c r="J415">
        <v>2.085</v>
      </c>
      <c r="K415">
        <v>2.2400000000000002</v>
      </c>
      <c r="L415" s="96">
        <f t="shared" si="47"/>
        <v>1.8351999999999999</v>
      </c>
      <c r="M415" s="96">
        <f t="shared" si="45"/>
        <v>1.9902000000000002</v>
      </c>
      <c r="N415" s="95">
        <v>42816</v>
      </c>
      <c r="O415" s="96">
        <v>0.55310000000000004</v>
      </c>
      <c r="P415" s="96">
        <v>1.4142999999999999</v>
      </c>
      <c r="Q415" s="96">
        <f t="shared" si="48"/>
        <v>0.40250000000000002</v>
      </c>
      <c r="R415" s="96">
        <f t="shared" si="48"/>
        <v>1.2636999999999998</v>
      </c>
      <c r="S415" s="96">
        <f t="shared" si="49"/>
        <v>0.78067785527462941</v>
      </c>
      <c r="T415" s="96">
        <f t="shared" si="50"/>
        <v>0.51179830892113476</v>
      </c>
      <c r="U415" s="96">
        <f t="shared" si="51"/>
        <v>0.63496131042106307</v>
      </c>
      <c r="V415">
        <f t="shared" si="46"/>
        <v>54</v>
      </c>
      <c r="W415" s="96">
        <f t="shared" si="52"/>
        <v>7.2829150505190676E-2</v>
      </c>
      <c r="X415" s="96">
        <f t="shared" si="53"/>
        <v>2.3132122477795371E-2</v>
      </c>
      <c r="Y415" s="97" t="s">
        <v>194</v>
      </c>
      <c r="Z415" s="97" t="s">
        <v>194</v>
      </c>
      <c r="AA415" s="97" t="s">
        <v>195</v>
      </c>
      <c r="AB415" s="97" t="s">
        <v>194</v>
      </c>
      <c r="AC415" s="97" t="s">
        <v>195</v>
      </c>
      <c r="AD415" s="97" t="s">
        <v>194</v>
      </c>
    </row>
    <row r="416" spans="2:30">
      <c r="B416" t="s">
        <v>190</v>
      </c>
      <c r="C416" s="93">
        <v>121</v>
      </c>
      <c r="D416" t="s">
        <v>88</v>
      </c>
      <c r="E416" t="s">
        <v>107</v>
      </c>
      <c r="F416" s="94">
        <v>1</v>
      </c>
      <c r="G416" s="95">
        <v>42762</v>
      </c>
      <c r="H416" s="100" t="s">
        <v>874</v>
      </c>
      <c r="I416" t="s">
        <v>875</v>
      </c>
      <c r="J416">
        <v>2.1240000000000001</v>
      </c>
      <c r="K416">
        <v>2.145</v>
      </c>
      <c r="L416" s="96">
        <f t="shared" si="47"/>
        <v>1.8742000000000001</v>
      </c>
      <c r="M416" s="96">
        <f t="shared" si="45"/>
        <v>1.8952</v>
      </c>
      <c r="N416" s="95">
        <v>42816</v>
      </c>
      <c r="O416" s="96">
        <v>0.61199999999999999</v>
      </c>
      <c r="P416" s="96">
        <v>1.53</v>
      </c>
      <c r="Q416" s="96">
        <f t="shared" si="48"/>
        <v>0.46139999999999998</v>
      </c>
      <c r="R416" s="96">
        <f t="shared" si="48"/>
        <v>1.3794</v>
      </c>
      <c r="S416" s="96">
        <f t="shared" si="49"/>
        <v>0.75381496105004808</v>
      </c>
      <c r="T416" s="96">
        <f t="shared" si="50"/>
        <v>0.49418748040335697</v>
      </c>
      <c r="U416" s="96">
        <f t="shared" si="51"/>
        <v>0.72783875052764879</v>
      </c>
      <c r="V416">
        <f t="shared" si="46"/>
        <v>54</v>
      </c>
      <c r="W416" s="96">
        <f t="shared" si="52"/>
        <v>0.1047328253562374</v>
      </c>
      <c r="X416" s="96">
        <f t="shared" si="53"/>
        <v>1.481702644329176E-2</v>
      </c>
      <c r="Y416" s="97" t="s">
        <v>194</v>
      </c>
      <c r="Z416" s="97" t="s">
        <v>194</v>
      </c>
      <c r="AA416" s="97" t="s">
        <v>195</v>
      </c>
      <c r="AB416" s="97" t="s">
        <v>195</v>
      </c>
      <c r="AC416" s="97" t="s">
        <v>194</v>
      </c>
      <c r="AD416" s="97" t="s">
        <v>195</v>
      </c>
    </row>
    <row r="417" spans="2:30">
      <c r="B417" t="s">
        <v>190</v>
      </c>
      <c r="C417" s="93">
        <v>122</v>
      </c>
      <c r="D417" t="s">
        <v>88</v>
      </c>
      <c r="E417" t="s">
        <v>107</v>
      </c>
      <c r="F417" s="94">
        <v>2</v>
      </c>
      <c r="G417" s="95">
        <v>42762</v>
      </c>
      <c r="H417" s="100" t="s">
        <v>876</v>
      </c>
      <c r="I417" t="s">
        <v>877</v>
      </c>
      <c r="J417">
        <v>2.0230000000000001</v>
      </c>
      <c r="K417">
        <v>2.21</v>
      </c>
      <c r="L417" s="96">
        <f t="shared" si="47"/>
        <v>1.7732000000000001</v>
      </c>
      <c r="M417" s="96">
        <f t="shared" si="45"/>
        <v>1.9601999999999999</v>
      </c>
      <c r="N417" s="95">
        <v>42816</v>
      </c>
      <c r="O417" s="96">
        <v>0.64200000000000002</v>
      </c>
      <c r="P417" s="96">
        <v>1.2190000000000001</v>
      </c>
      <c r="Q417" s="96">
        <f t="shared" si="48"/>
        <v>0.4914</v>
      </c>
      <c r="R417" s="96">
        <f t="shared" si="48"/>
        <v>1.0684</v>
      </c>
      <c r="S417" s="96">
        <f t="shared" si="49"/>
        <v>0.72287390029325516</v>
      </c>
      <c r="T417" s="96">
        <f t="shared" si="50"/>
        <v>0.4739030795271697</v>
      </c>
      <c r="U417" s="96">
        <f t="shared" si="51"/>
        <v>0.54504642383430268</v>
      </c>
      <c r="V417">
        <f t="shared" si="46"/>
        <v>54</v>
      </c>
      <c r="W417" s="96">
        <f t="shared" si="52"/>
        <v>0.14147992839280854</v>
      </c>
      <c r="X417" s="96">
        <f t="shared" si="53"/>
        <v>5.9615279701277751E-2</v>
      </c>
      <c r="Y417" s="97" t="s">
        <v>194</v>
      </c>
      <c r="Z417" s="97" t="s">
        <v>194</v>
      </c>
      <c r="AA417" s="97" t="s">
        <v>195</v>
      </c>
      <c r="AB417" s="97" t="s">
        <v>194</v>
      </c>
      <c r="AC417" s="97" t="s">
        <v>194</v>
      </c>
      <c r="AD417" s="97" t="s">
        <v>195</v>
      </c>
    </row>
    <row r="418" spans="2:30">
      <c r="B418" t="s">
        <v>190</v>
      </c>
      <c r="C418" s="93">
        <v>123</v>
      </c>
      <c r="D418" t="s">
        <v>88</v>
      </c>
      <c r="E418" t="s">
        <v>107</v>
      </c>
      <c r="F418" s="94">
        <v>3</v>
      </c>
      <c r="G418" s="95">
        <v>42762</v>
      </c>
      <c r="H418" s="100" t="s">
        <v>878</v>
      </c>
      <c r="I418" t="s">
        <v>879</v>
      </c>
      <c r="J418">
        <v>1.9259999999999999</v>
      </c>
      <c r="K418">
        <v>2.2269999999999999</v>
      </c>
      <c r="L418" s="96">
        <f t="shared" si="47"/>
        <v>1.6761999999999999</v>
      </c>
      <c r="M418" s="96">
        <f t="shared" si="45"/>
        <v>1.9771999999999998</v>
      </c>
      <c r="N418" s="95">
        <v>42816</v>
      </c>
      <c r="O418" s="96">
        <v>0.878</v>
      </c>
      <c r="P418" s="96">
        <v>1.5760000000000001</v>
      </c>
      <c r="Q418" s="96">
        <f t="shared" si="48"/>
        <v>0.72740000000000005</v>
      </c>
      <c r="R418" s="96">
        <f t="shared" si="48"/>
        <v>1.4254</v>
      </c>
      <c r="S418" s="96">
        <f t="shared" si="49"/>
        <v>0.56604223839637269</v>
      </c>
      <c r="T418" s="96">
        <f t="shared" si="50"/>
        <v>0.37108707315296646</v>
      </c>
      <c r="U418" s="96">
        <f t="shared" si="51"/>
        <v>0.72091847056443459</v>
      </c>
      <c r="V418">
        <f t="shared" si="46"/>
        <v>54</v>
      </c>
      <c r="W418" s="96">
        <f t="shared" si="52"/>
        <v>0.32774080950549556</v>
      </c>
      <c r="X418" s="96">
        <f t="shared" si="53"/>
        <v>2.5825701862298347E-2</v>
      </c>
      <c r="Y418" s="97" t="s">
        <v>194</v>
      </c>
      <c r="Z418" s="97" t="s">
        <v>194</v>
      </c>
      <c r="AA418" s="97" t="s">
        <v>194</v>
      </c>
      <c r="AB418" s="97" t="s">
        <v>195</v>
      </c>
      <c r="AC418" s="97" t="s">
        <v>195</v>
      </c>
      <c r="AD418" s="97" t="s">
        <v>194</v>
      </c>
    </row>
    <row r="419" spans="2:30">
      <c r="B419" t="s">
        <v>190</v>
      </c>
      <c r="C419" s="93">
        <v>124</v>
      </c>
      <c r="D419" t="s">
        <v>88</v>
      </c>
      <c r="E419" t="s">
        <v>107</v>
      </c>
      <c r="F419" s="98">
        <v>4</v>
      </c>
      <c r="G419" s="95">
        <v>42762</v>
      </c>
      <c r="H419" s="100" t="s">
        <v>880</v>
      </c>
      <c r="I419" t="s">
        <v>881</v>
      </c>
      <c r="J419">
        <v>2.0230000000000001</v>
      </c>
      <c r="K419">
        <v>2.238</v>
      </c>
      <c r="L419" s="96">
        <f t="shared" si="47"/>
        <v>1.7732000000000001</v>
      </c>
      <c r="M419" s="96">
        <f t="shared" si="45"/>
        <v>1.9882</v>
      </c>
      <c r="N419" s="95">
        <v>42816</v>
      </c>
      <c r="O419" s="96">
        <v>0.61199999999999999</v>
      </c>
      <c r="P419" s="96">
        <v>1.518</v>
      </c>
      <c r="Q419" s="96">
        <f t="shared" si="48"/>
        <v>0.46139999999999998</v>
      </c>
      <c r="R419" s="96">
        <f t="shared" si="48"/>
        <v>1.3673999999999999</v>
      </c>
      <c r="S419" s="96">
        <f t="shared" si="49"/>
        <v>0.7397924655989172</v>
      </c>
      <c r="T419" s="96">
        <f t="shared" si="50"/>
        <v>0.48499458552328067</v>
      </c>
      <c r="U419" s="96">
        <f t="shared" si="51"/>
        <v>0.68775777084800316</v>
      </c>
      <c r="V419">
        <f t="shared" si="46"/>
        <v>54</v>
      </c>
      <c r="W419" s="96">
        <f t="shared" si="52"/>
        <v>0.12138662042883941</v>
      </c>
      <c r="X419" s="96">
        <f t="shared" si="53"/>
        <v>1.911627081659514E-2</v>
      </c>
      <c r="Y419" s="97" t="s">
        <v>194</v>
      </c>
      <c r="Z419" s="97" t="s">
        <v>194</v>
      </c>
      <c r="AA419" s="97" t="s">
        <v>194</v>
      </c>
      <c r="AB419" s="97" t="s">
        <v>194</v>
      </c>
      <c r="AC419" s="97" t="s">
        <v>194</v>
      </c>
      <c r="AD419" s="97" t="s">
        <v>195</v>
      </c>
    </row>
    <row r="420" spans="2:30">
      <c r="B420" t="s">
        <v>190</v>
      </c>
      <c r="C420" s="93">
        <v>125</v>
      </c>
      <c r="D420" t="s">
        <v>88</v>
      </c>
      <c r="E420" t="s">
        <v>107</v>
      </c>
      <c r="F420" s="98">
        <v>5</v>
      </c>
      <c r="G420" s="95">
        <v>42762</v>
      </c>
      <c r="H420" s="100" t="s">
        <v>882</v>
      </c>
      <c r="I420" t="s">
        <v>883</v>
      </c>
      <c r="J420">
        <v>1.915</v>
      </c>
      <c r="K420">
        <v>2.218</v>
      </c>
      <c r="L420" s="96">
        <f t="shared" si="47"/>
        <v>1.6652</v>
      </c>
      <c r="M420" s="96">
        <f t="shared" si="45"/>
        <v>1.9681999999999999</v>
      </c>
      <c r="N420" s="95">
        <v>42816</v>
      </c>
      <c r="O420" s="96">
        <v>0.60099999999999998</v>
      </c>
      <c r="P420" s="96">
        <v>1.389</v>
      </c>
      <c r="Q420" s="96">
        <f t="shared" si="48"/>
        <v>0.45039999999999997</v>
      </c>
      <c r="R420" s="96">
        <f t="shared" si="48"/>
        <v>1.2383999999999999</v>
      </c>
      <c r="S420" s="96">
        <f t="shared" si="49"/>
        <v>0.72952197934182084</v>
      </c>
      <c r="T420" s="96">
        <f t="shared" si="50"/>
        <v>0.47826144013858096</v>
      </c>
      <c r="U420" s="96">
        <f t="shared" si="51"/>
        <v>0.62920434915150902</v>
      </c>
      <c r="V420">
        <f t="shared" si="46"/>
        <v>54</v>
      </c>
      <c r="W420" s="96">
        <f t="shared" si="52"/>
        <v>0.13358434757503457</v>
      </c>
      <c r="X420" s="96">
        <f t="shared" si="53"/>
        <v>2.7647869835384135E-2</v>
      </c>
      <c r="Y420" s="97" t="s">
        <v>194</v>
      </c>
      <c r="Z420" s="97" t="s">
        <v>194</v>
      </c>
      <c r="AA420" s="97" t="s">
        <v>195</v>
      </c>
      <c r="AB420" s="97" t="s">
        <v>194</v>
      </c>
      <c r="AC420" s="97" t="s">
        <v>195</v>
      </c>
      <c r="AD420" s="97" t="s">
        <v>195</v>
      </c>
    </row>
    <row r="421" spans="2:30">
      <c r="B421" t="s">
        <v>190</v>
      </c>
      <c r="C421" s="93">
        <v>126</v>
      </c>
      <c r="D421" t="s">
        <v>88</v>
      </c>
      <c r="E421" t="s">
        <v>107</v>
      </c>
      <c r="F421" s="98">
        <v>6</v>
      </c>
      <c r="G421" s="95">
        <v>42762</v>
      </c>
      <c r="H421" s="100" t="s">
        <v>884</v>
      </c>
      <c r="I421" t="s">
        <v>885</v>
      </c>
      <c r="J421">
        <v>1.96</v>
      </c>
      <c r="K421">
        <v>2.2010000000000001</v>
      </c>
      <c r="L421" s="96">
        <f t="shared" si="47"/>
        <v>1.7101999999999999</v>
      </c>
      <c r="M421" s="96">
        <f t="shared" si="45"/>
        <v>1.9512</v>
      </c>
      <c r="N421" s="95">
        <v>42816</v>
      </c>
      <c r="O421" s="96">
        <v>0.58499999999999996</v>
      </c>
      <c r="P421" s="96">
        <v>1.4419999999999999</v>
      </c>
      <c r="Q421" s="96">
        <f t="shared" si="48"/>
        <v>0.43439999999999995</v>
      </c>
      <c r="R421" s="96">
        <f t="shared" si="48"/>
        <v>1.2913999999999999</v>
      </c>
      <c r="S421" s="96">
        <f t="shared" si="49"/>
        <v>0.74599462051222076</v>
      </c>
      <c r="T421" s="96">
        <f t="shared" si="50"/>
        <v>0.48906060632155096</v>
      </c>
      <c r="U421" s="96">
        <f t="shared" si="51"/>
        <v>0.66184911849118488</v>
      </c>
      <c r="V421">
        <f t="shared" si="46"/>
        <v>54</v>
      </c>
      <c r="W421" s="96">
        <f t="shared" si="52"/>
        <v>0.11402064072182805</v>
      </c>
      <c r="X421" s="96">
        <f t="shared" si="53"/>
        <v>2.1774159481355325E-2</v>
      </c>
      <c r="Y421" s="97" t="s">
        <v>194</v>
      </c>
      <c r="Z421" s="97" t="s">
        <v>194</v>
      </c>
      <c r="AA421" s="97" t="s">
        <v>195</v>
      </c>
      <c r="AB421" s="97" t="s">
        <v>194</v>
      </c>
      <c r="AC421" s="97" t="s">
        <v>194</v>
      </c>
      <c r="AD421" s="97" t="s">
        <v>194</v>
      </c>
    </row>
    <row r="422" spans="2:30">
      <c r="B422" t="s">
        <v>190</v>
      </c>
      <c r="C422" s="93">
        <v>127</v>
      </c>
      <c r="D422" t="s">
        <v>88</v>
      </c>
      <c r="E422" t="s">
        <v>107</v>
      </c>
      <c r="F422" s="98">
        <v>7</v>
      </c>
      <c r="G422" s="95">
        <v>42762</v>
      </c>
      <c r="H422" s="100" t="s">
        <v>886</v>
      </c>
      <c r="I422" t="s">
        <v>887</v>
      </c>
      <c r="J422">
        <v>2.0649999999999999</v>
      </c>
      <c r="K422">
        <v>2.214</v>
      </c>
      <c r="L422" s="96">
        <f t="shared" si="47"/>
        <v>1.8151999999999999</v>
      </c>
      <c r="M422" s="96">
        <f t="shared" si="45"/>
        <v>1.9641999999999999</v>
      </c>
      <c r="N422" s="95">
        <v>42816</v>
      </c>
      <c r="O422" s="96">
        <v>0.57699999999999996</v>
      </c>
      <c r="P422" s="96">
        <v>1.552</v>
      </c>
      <c r="Q422" s="96">
        <f t="shared" si="48"/>
        <v>0.42639999999999995</v>
      </c>
      <c r="R422" s="96">
        <f t="shared" si="48"/>
        <v>1.4014</v>
      </c>
      <c r="S422" s="96">
        <f t="shared" si="49"/>
        <v>0.76509475539885408</v>
      </c>
      <c r="T422" s="96">
        <f t="shared" si="50"/>
        <v>0.50158230995269293</v>
      </c>
      <c r="U422" s="96">
        <f t="shared" si="51"/>
        <v>0.71347113328581613</v>
      </c>
      <c r="V422">
        <f t="shared" si="46"/>
        <v>54</v>
      </c>
      <c r="W422" s="96">
        <f t="shared" si="52"/>
        <v>9.1336395013237426E-2</v>
      </c>
      <c r="X422" s="96">
        <f t="shared" si="53"/>
        <v>1.5682984278083862E-2</v>
      </c>
      <c r="Y422" s="97" t="s">
        <v>194</v>
      </c>
      <c r="Z422" s="97" t="s">
        <v>194</v>
      </c>
      <c r="AA422" s="97" t="s">
        <v>195</v>
      </c>
      <c r="AB422" s="97" t="s">
        <v>194</v>
      </c>
      <c r="AC422" s="97" t="s">
        <v>194</v>
      </c>
      <c r="AD422" s="97" t="s">
        <v>194</v>
      </c>
    </row>
    <row r="423" spans="2:30">
      <c r="B423" t="s">
        <v>190</v>
      </c>
      <c r="C423" s="93">
        <v>128</v>
      </c>
      <c r="D423" t="s">
        <v>88</v>
      </c>
      <c r="E423" t="s">
        <v>107</v>
      </c>
      <c r="F423" s="98">
        <v>8</v>
      </c>
      <c r="G423" s="95">
        <v>42762</v>
      </c>
      <c r="H423" s="100" t="s">
        <v>888</v>
      </c>
      <c r="I423" t="s">
        <v>889</v>
      </c>
      <c r="J423">
        <v>1.964</v>
      </c>
      <c r="K423">
        <v>2.2029999999999998</v>
      </c>
      <c r="L423" s="96">
        <f t="shared" si="47"/>
        <v>1.7141999999999999</v>
      </c>
      <c r="M423" s="96">
        <f t="shared" si="45"/>
        <v>1.9531999999999998</v>
      </c>
      <c r="N423" s="95">
        <v>42816</v>
      </c>
      <c r="O423" s="96">
        <v>0.57199999999999995</v>
      </c>
      <c r="P423" s="96">
        <v>1.4119999999999999</v>
      </c>
      <c r="Q423" s="96">
        <f t="shared" si="48"/>
        <v>0.42139999999999994</v>
      </c>
      <c r="R423" s="96">
        <f t="shared" si="48"/>
        <v>1.2613999999999999</v>
      </c>
      <c r="S423" s="96">
        <f t="shared" si="49"/>
        <v>0.75417104188542761</v>
      </c>
      <c r="T423" s="96">
        <f t="shared" si="50"/>
        <v>0.4944209205709692</v>
      </c>
      <c r="U423" s="96">
        <f t="shared" si="51"/>
        <v>0.64581200081916856</v>
      </c>
      <c r="V423">
        <f t="shared" si="46"/>
        <v>54</v>
      </c>
      <c r="W423" s="96">
        <f t="shared" si="52"/>
        <v>0.10430992650186743</v>
      </c>
      <c r="X423" s="96">
        <f t="shared" si="53"/>
        <v>2.3334860295377305E-2</v>
      </c>
      <c r="Y423" s="97" t="s">
        <v>194</v>
      </c>
      <c r="Z423" s="97" t="s">
        <v>194</v>
      </c>
      <c r="AA423" s="97" t="s">
        <v>195</v>
      </c>
      <c r="AB423" s="97" t="s">
        <v>195</v>
      </c>
      <c r="AC423" s="97" t="s">
        <v>195</v>
      </c>
      <c r="AD423" s="97" t="s">
        <v>195</v>
      </c>
    </row>
    <row r="424" spans="2:30">
      <c r="B424" t="s">
        <v>190</v>
      </c>
      <c r="C424" s="93">
        <v>129</v>
      </c>
      <c r="D424" t="s">
        <v>89</v>
      </c>
      <c r="E424" t="s">
        <v>107</v>
      </c>
      <c r="F424" s="94">
        <v>1</v>
      </c>
      <c r="G424" s="95">
        <v>42762</v>
      </c>
      <c r="H424" s="100" t="s">
        <v>890</v>
      </c>
      <c r="I424" t="s">
        <v>891</v>
      </c>
      <c r="J424">
        <v>2.089</v>
      </c>
      <c r="K424">
        <v>2.2210000000000001</v>
      </c>
      <c r="L424" s="96">
        <f t="shared" si="47"/>
        <v>1.8391999999999999</v>
      </c>
      <c r="M424" s="96">
        <f t="shared" si="45"/>
        <v>1.9712000000000001</v>
      </c>
      <c r="N424" s="95">
        <v>42816</v>
      </c>
      <c r="O424" s="96">
        <v>0.59440000000000004</v>
      </c>
      <c r="P424" s="96">
        <v>1.5878000000000001</v>
      </c>
      <c r="Q424" s="96">
        <f t="shared" si="48"/>
        <v>0.44380000000000003</v>
      </c>
      <c r="R424" s="96">
        <f t="shared" si="48"/>
        <v>1.4372</v>
      </c>
      <c r="S424" s="96">
        <f t="shared" si="49"/>
        <v>0.75869943453675504</v>
      </c>
      <c r="T424" s="96">
        <f t="shared" si="50"/>
        <v>0.49738965304547367</v>
      </c>
      <c r="U424" s="96">
        <f t="shared" si="51"/>
        <v>0.72909902597402598</v>
      </c>
      <c r="V424">
        <f t="shared" si="46"/>
        <v>54</v>
      </c>
      <c r="W424" s="96">
        <f t="shared" si="52"/>
        <v>9.8931787961098472E-2</v>
      </c>
      <c r="X424" s="96">
        <f t="shared" si="53"/>
        <v>1.4568125326907419E-2</v>
      </c>
      <c r="Y424" s="97" t="s">
        <v>194</v>
      </c>
      <c r="Z424" s="97" t="s">
        <v>194</v>
      </c>
      <c r="AA424" s="97" t="s">
        <v>194</v>
      </c>
      <c r="AB424" s="97" t="s">
        <v>194</v>
      </c>
      <c r="AC424" s="97" t="s">
        <v>195</v>
      </c>
      <c r="AD424" s="97" t="s">
        <v>194</v>
      </c>
    </row>
    <row r="425" spans="2:30">
      <c r="B425" t="s">
        <v>190</v>
      </c>
      <c r="C425" s="93">
        <v>130</v>
      </c>
      <c r="D425" t="s">
        <v>89</v>
      </c>
      <c r="E425" t="s">
        <v>107</v>
      </c>
      <c r="F425" s="94">
        <v>2</v>
      </c>
      <c r="G425" s="95">
        <v>42762</v>
      </c>
      <c r="H425" s="100" t="s">
        <v>892</v>
      </c>
      <c r="I425" t="s">
        <v>893</v>
      </c>
      <c r="J425">
        <v>2.0030000000000001</v>
      </c>
      <c r="K425">
        <v>2.0750000000000002</v>
      </c>
      <c r="L425" s="96">
        <f t="shared" si="47"/>
        <v>1.7532000000000001</v>
      </c>
      <c r="M425" s="96">
        <f t="shared" si="45"/>
        <v>1.8252000000000002</v>
      </c>
      <c r="N425" s="95">
        <v>42816</v>
      </c>
      <c r="O425" s="96">
        <v>0.56599999999999995</v>
      </c>
      <c r="P425" s="96">
        <v>1.5069999999999999</v>
      </c>
      <c r="Q425" s="96">
        <f t="shared" si="48"/>
        <v>0.41539999999999994</v>
      </c>
      <c r="R425" s="96">
        <f t="shared" si="48"/>
        <v>1.3563999999999998</v>
      </c>
      <c r="S425" s="96">
        <f t="shared" si="49"/>
        <v>0.76306182979694281</v>
      </c>
      <c r="T425" s="96">
        <f t="shared" si="50"/>
        <v>0.50024956062697445</v>
      </c>
      <c r="U425" s="96">
        <f t="shared" si="51"/>
        <v>0.74315143545912765</v>
      </c>
      <c r="V425">
        <f t="shared" si="46"/>
        <v>54</v>
      </c>
      <c r="W425" s="96">
        <f t="shared" si="52"/>
        <v>9.3750795965626077E-2</v>
      </c>
      <c r="X425" s="96">
        <f t="shared" si="53"/>
        <v>1.3340681893114411E-2</v>
      </c>
      <c r="Y425" s="97" t="s">
        <v>194</v>
      </c>
      <c r="Z425" s="97" t="s">
        <v>194</v>
      </c>
      <c r="AA425" s="97" t="s">
        <v>194</v>
      </c>
      <c r="AB425" s="97" t="s">
        <v>194</v>
      </c>
      <c r="AC425" s="97" t="s">
        <v>194</v>
      </c>
      <c r="AD425" s="97" t="s">
        <v>194</v>
      </c>
    </row>
    <row r="426" spans="2:30">
      <c r="B426" t="s">
        <v>190</v>
      </c>
      <c r="C426" s="93">
        <v>131</v>
      </c>
      <c r="D426" t="s">
        <v>89</v>
      </c>
      <c r="E426" t="s">
        <v>107</v>
      </c>
      <c r="F426" s="94">
        <v>3</v>
      </c>
      <c r="G426" s="95">
        <v>42762</v>
      </c>
      <c r="H426" s="100" t="s">
        <v>894</v>
      </c>
      <c r="I426" t="s">
        <v>895</v>
      </c>
      <c r="J426">
        <v>2.0089999999999999</v>
      </c>
      <c r="K426">
        <v>2.2549999999999999</v>
      </c>
      <c r="L426" s="96">
        <f t="shared" si="47"/>
        <v>1.7591999999999999</v>
      </c>
      <c r="M426" s="96">
        <f t="shared" si="45"/>
        <v>2.0051999999999999</v>
      </c>
      <c r="N426" s="95">
        <v>42816</v>
      </c>
      <c r="O426" s="96">
        <v>0.62819999999999998</v>
      </c>
      <c r="P426" s="96">
        <v>1.6073999999999999</v>
      </c>
      <c r="Q426" s="96">
        <f t="shared" si="48"/>
        <v>0.47759999999999997</v>
      </c>
      <c r="R426" s="96">
        <f t="shared" si="48"/>
        <v>1.4567999999999999</v>
      </c>
      <c r="S426" s="96">
        <f t="shared" si="49"/>
        <v>0.72851296043656211</v>
      </c>
      <c r="T426" s="96">
        <f t="shared" si="50"/>
        <v>0.47759994555936147</v>
      </c>
      <c r="U426" s="96">
        <f t="shared" si="51"/>
        <v>0.72651107121484138</v>
      </c>
      <c r="V426">
        <f t="shared" si="46"/>
        <v>54</v>
      </c>
      <c r="W426" s="96">
        <f t="shared" si="52"/>
        <v>0.13478270731999742</v>
      </c>
      <c r="X426" s="96">
        <f t="shared" si="53"/>
        <v>1.5742766711032228E-2</v>
      </c>
      <c r="Y426" s="97" t="s">
        <v>194</v>
      </c>
      <c r="Z426" s="97" t="s">
        <v>194</v>
      </c>
      <c r="AA426" s="97" t="s">
        <v>194</v>
      </c>
      <c r="AB426" s="97" t="s">
        <v>195</v>
      </c>
      <c r="AC426" s="97" t="s">
        <v>195</v>
      </c>
      <c r="AD426" s="97" t="s">
        <v>194</v>
      </c>
    </row>
    <row r="427" spans="2:30">
      <c r="B427" t="s">
        <v>190</v>
      </c>
      <c r="C427" s="93">
        <v>132</v>
      </c>
      <c r="D427" t="s">
        <v>89</v>
      </c>
      <c r="E427" t="s">
        <v>107</v>
      </c>
      <c r="F427" s="98">
        <v>4</v>
      </c>
      <c r="G427" s="95">
        <v>42762</v>
      </c>
      <c r="H427" s="100" t="s">
        <v>896</v>
      </c>
      <c r="I427" t="s">
        <v>897</v>
      </c>
      <c r="J427">
        <v>2.0110000000000001</v>
      </c>
      <c r="K427">
        <v>2.169</v>
      </c>
      <c r="L427" s="96">
        <f t="shared" si="47"/>
        <v>1.7612000000000001</v>
      </c>
      <c r="M427" s="96">
        <f t="shared" si="45"/>
        <v>1.9192</v>
      </c>
      <c r="N427" s="95">
        <v>42816</v>
      </c>
      <c r="O427" s="96">
        <v>0.63490000000000002</v>
      </c>
      <c r="P427" s="96">
        <v>1.573</v>
      </c>
      <c r="Q427" s="96">
        <f t="shared" si="48"/>
        <v>0.48430000000000001</v>
      </c>
      <c r="R427" s="96">
        <f t="shared" si="48"/>
        <v>1.4223999999999999</v>
      </c>
      <c r="S427" s="96">
        <f t="shared" si="49"/>
        <v>0.72501703384056326</v>
      </c>
      <c r="T427" s="96">
        <f t="shared" si="50"/>
        <v>0.47530807919238832</v>
      </c>
      <c r="U427" s="96">
        <f t="shared" si="51"/>
        <v>0.7411421425593997</v>
      </c>
      <c r="V427">
        <f t="shared" si="46"/>
        <v>54</v>
      </c>
      <c r="W427" s="96">
        <f t="shared" si="52"/>
        <v>0.1389346391442241</v>
      </c>
      <c r="X427" s="96">
        <f t="shared" si="53"/>
        <v>1.4566714503410979E-2</v>
      </c>
      <c r="Y427" s="97" t="s">
        <v>194</v>
      </c>
      <c r="Z427" s="97" t="s">
        <v>194</v>
      </c>
      <c r="AA427" s="97" t="s">
        <v>194</v>
      </c>
      <c r="AB427" s="97" t="s">
        <v>195</v>
      </c>
      <c r="AC427" s="97" t="s">
        <v>195</v>
      </c>
      <c r="AD427" s="97" t="s">
        <v>194</v>
      </c>
    </row>
    <row r="428" spans="2:30">
      <c r="B428" t="s">
        <v>190</v>
      </c>
      <c r="C428" s="93">
        <v>133</v>
      </c>
      <c r="D428" t="s">
        <v>89</v>
      </c>
      <c r="E428" t="s">
        <v>107</v>
      </c>
      <c r="F428" s="98">
        <v>5</v>
      </c>
      <c r="G428" s="95">
        <v>42762</v>
      </c>
      <c r="H428" s="100" t="s">
        <v>898</v>
      </c>
      <c r="I428" t="s">
        <v>899</v>
      </c>
      <c r="J428">
        <v>2.093</v>
      </c>
      <c r="K428">
        <v>2.165</v>
      </c>
      <c r="L428" s="96">
        <f t="shared" si="47"/>
        <v>1.8431999999999999</v>
      </c>
      <c r="M428" s="96">
        <f t="shared" si="45"/>
        <v>1.9152</v>
      </c>
      <c r="N428" s="95">
        <v>42816</v>
      </c>
      <c r="O428" s="96">
        <v>0.63380000000000003</v>
      </c>
      <c r="P428" s="96">
        <v>1.5714999999999999</v>
      </c>
      <c r="Q428" s="96">
        <f t="shared" si="48"/>
        <v>0.48320000000000002</v>
      </c>
      <c r="R428" s="96">
        <f t="shared" si="48"/>
        <v>1.4208999999999998</v>
      </c>
      <c r="S428" s="96">
        <f t="shared" si="49"/>
        <v>0.73784722222222221</v>
      </c>
      <c r="T428" s="96">
        <f t="shared" si="50"/>
        <v>0.48371931908155191</v>
      </c>
      <c r="U428" s="96">
        <f t="shared" si="51"/>
        <v>0.7419068504594819</v>
      </c>
      <c r="V428">
        <f t="shared" si="46"/>
        <v>54</v>
      </c>
      <c r="W428" s="96">
        <f t="shared" si="52"/>
        <v>0.12369688572182636</v>
      </c>
      <c r="X428" s="96">
        <f t="shared" si="53"/>
        <v>1.4122690863154668E-2</v>
      </c>
      <c r="Y428" s="97" t="s">
        <v>194</v>
      </c>
      <c r="Z428" s="97" t="s">
        <v>194</v>
      </c>
      <c r="AA428" s="97" t="s">
        <v>194</v>
      </c>
      <c r="AB428" s="97" t="s">
        <v>194</v>
      </c>
      <c r="AC428" s="97" t="s">
        <v>194</v>
      </c>
      <c r="AD428" s="97" t="s">
        <v>194</v>
      </c>
    </row>
    <row r="429" spans="2:30">
      <c r="B429" t="s">
        <v>190</v>
      </c>
      <c r="C429" s="93">
        <v>134</v>
      </c>
      <c r="D429" t="s">
        <v>89</v>
      </c>
      <c r="E429" t="s">
        <v>107</v>
      </c>
      <c r="F429" s="98">
        <v>6</v>
      </c>
      <c r="G429" s="95">
        <v>42762</v>
      </c>
      <c r="H429" s="100" t="s">
        <v>900</v>
      </c>
      <c r="I429" t="s">
        <v>901</v>
      </c>
      <c r="J429">
        <v>1.927</v>
      </c>
      <c r="K429">
        <v>2.3140000000000001</v>
      </c>
      <c r="L429" s="96">
        <f t="shared" si="47"/>
        <v>1.6772</v>
      </c>
      <c r="M429" s="96">
        <f t="shared" si="45"/>
        <v>2.0642</v>
      </c>
      <c r="N429" s="95">
        <v>42816</v>
      </c>
      <c r="O429" s="96">
        <v>0.53400000000000003</v>
      </c>
      <c r="P429" s="96">
        <v>1.591</v>
      </c>
      <c r="Q429" s="96">
        <f t="shared" si="48"/>
        <v>0.38340000000000002</v>
      </c>
      <c r="R429" s="96">
        <f t="shared" si="48"/>
        <v>1.4403999999999999</v>
      </c>
      <c r="S429" s="96">
        <f t="shared" si="49"/>
        <v>0.77140472215597422</v>
      </c>
      <c r="T429" s="96">
        <f t="shared" si="50"/>
        <v>0.50571901024952237</v>
      </c>
      <c r="U429" s="96">
        <f t="shared" si="51"/>
        <v>0.69780060071698469</v>
      </c>
      <c r="V429">
        <f t="shared" si="46"/>
        <v>54</v>
      </c>
      <c r="W429" s="96">
        <f t="shared" si="52"/>
        <v>8.3842372736372628E-2</v>
      </c>
      <c r="X429" s="96">
        <f t="shared" si="53"/>
        <v>1.6855904272312667E-2</v>
      </c>
      <c r="Y429" s="97" t="s">
        <v>194</v>
      </c>
      <c r="Z429" s="97" t="s">
        <v>194</v>
      </c>
      <c r="AA429" s="97" t="s">
        <v>194</v>
      </c>
      <c r="AB429" s="97" t="s">
        <v>194</v>
      </c>
      <c r="AC429" s="97" t="s">
        <v>194</v>
      </c>
      <c r="AD429" s="97" t="s">
        <v>194</v>
      </c>
    </row>
    <row r="430" spans="2:30">
      <c r="B430" t="s">
        <v>190</v>
      </c>
      <c r="C430" s="93">
        <v>135</v>
      </c>
      <c r="D430" t="s">
        <v>89</v>
      </c>
      <c r="E430" t="s">
        <v>107</v>
      </c>
      <c r="F430" s="98">
        <v>7</v>
      </c>
      <c r="G430" s="95">
        <v>42762</v>
      </c>
      <c r="H430" s="100" t="s">
        <v>902</v>
      </c>
      <c r="I430" t="s">
        <v>903</v>
      </c>
      <c r="J430">
        <v>1.9670000000000001</v>
      </c>
      <c r="K430">
        <v>2.1749999999999998</v>
      </c>
      <c r="L430" s="96">
        <f t="shared" si="47"/>
        <v>1.7172000000000001</v>
      </c>
      <c r="M430" s="96">
        <f t="shared" si="45"/>
        <v>1.9251999999999998</v>
      </c>
      <c r="N430" s="95">
        <v>42816</v>
      </c>
      <c r="O430" s="96">
        <v>0.56399999999999995</v>
      </c>
      <c r="P430" s="96">
        <v>1.512</v>
      </c>
      <c r="Q430" s="96">
        <f t="shared" si="48"/>
        <v>0.41339999999999993</v>
      </c>
      <c r="R430" s="96">
        <f t="shared" si="48"/>
        <v>1.3613999999999999</v>
      </c>
      <c r="S430" s="96">
        <f t="shared" si="49"/>
        <v>0.7592592592592593</v>
      </c>
      <c r="T430" s="96">
        <f t="shared" si="50"/>
        <v>0.49775666402744795</v>
      </c>
      <c r="U430" s="96">
        <f t="shared" si="51"/>
        <v>0.70714730937045511</v>
      </c>
      <c r="V430">
        <f t="shared" si="46"/>
        <v>54</v>
      </c>
      <c r="W430" s="96">
        <f t="shared" si="52"/>
        <v>9.8266912993753786E-2</v>
      </c>
      <c r="X430" s="96">
        <f t="shared" si="53"/>
        <v>1.6436479337256518E-2</v>
      </c>
      <c r="Y430" s="97" t="s">
        <v>194</v>
      </c>
      <c r="Z430" s="97" t="s">
        <v>194</v>
      </c>
      <c r="AA430" s="97" t="s">
        <v>194</v>
      </c>
      <c r="AB430" s="97" t="s">
        <v>194</v>
      </c>
      <c r="AC430" s="97" t="s">
        <v>194</v>
      </c>
      <c r="AD430" s="97" t="s">
        <v>195</v>
      </c>
    </row>
    <row r="431" spans="2:30">
      <c r="B431" t="s">
        <v>190</v>
      </c>
      <c r="C431" s="93">
        <v>136</v>
      </c>
      <c r="D431" t="s">
        <v>89</v>
      </c>
      <c r="E431" t="s">
        <v>107</v>
      </c>
      <c r="F431" s="98">
        <v>8</v>
      </c>
      <c r="G431" s="95">
        <v>42762</v>
      </c>
      <c r="H431" s="100" t="s">
        <v>904</v>
      </c>
      <c r="I431" t="s">
        <v>905</v>
      </c>
      <c r="J431">
        <v>2.044</v>
      </c>
      <c r="K431">
        <v>2.2730000000000001</v>
      </c>
      <c r="L431" s="96">
        <f t="shared" si="47"/>
        <v>1.7942</v>
      </c>
      <c r="M431" s="96">
        <f t="shared" si="45"/>
        <v>2.0232000000000001</v>
      </c>
      <c r="N431" s="95">
        <v>42816</v>
      </c>
      <c r="O431" s="96">
        <v>0.59630000000000005</v>
      </c>
      <c r="P431" s="96">
        <v>1.5604</v>
      </c>
      <c r="Q431" s="96">
        <f t="shared" si="48"/>
        <v>0.44570000000000004</v>
      </c>
      <c r="R431" s="96">
        <f t="shared" si="48"/>
        <v>1.4097999999999999</v>
      </c>
      <c r="S431" s="96">
        <f t="shared" si="49"/>
        <v>0.75158845167762789</v>
      </c>
      <c r="T431" s="96">
        <f t="shared" si="50"/>
        <v>0.49272782105231666</v>
      </c>
      <c r="U431" s="96">
        <f t="shared" si="51"/>
        <v>0.69681692368525106</v>
      </c>
      <c r="V431">
        <f t="shared" si="46"/>
        <v>54</v>
      </c>
      <c r="W431" s="96">
        <f t="shared" si="52"/>
        <v>0.10737713577478869</v>
      </c>
      <c r="X431" s="96">
        <f t="shared" si="53"/>
        <v>1.7691329959885146E-2</v>
      </c>
      <c r="Y431" s="97" t="s">
        <v>194</v>
      </c>
      <c r="Z431" s="97" t="s">
        <v>194</v>
      </c>
      <c r="AA431" s="97" t="s">
        <v>195</v>
      </c>
      <c r="AB431" s="97" t="s">
        <v>194</v>
      </c>
      <c r="AC431" s="97" t="s">
        <v>194</v>
      </c>
      <c r="AD431" s="97" t="s">
        <v>195</v>
      </c>
    </row>
    <row r="432" spans="2:30">
      <c r="B432" t="s">
        <v>190</v>
      </c>
      <c r="C432" s="93">
        <v>137</v>
      </c>
      <c r="D432" t="s">
        <v>91</v>
      </c>
      <c r="E432" t="s">
        <v>107</v>
      </c>
      <c r="F432" s="94">
        <v>1</v>
      </c>
      <c r="G432" s="95">
        <v>42762</v>
      </c>
      <c r="H432" s="100" t="s">
        <v>906</v>
      </c>
      <c r="I432" t="s">
        <v>907</v>
      </c>
      <c r="J432">
        <v>1.927</v>
      </c>
      <c r="K432">
        <v>2.1970000000000001</v>
      </c>
      <c r="L432" s="96">
        <f t="shared" si="47"/>
        <v>1.6772</v>
      </c>
      <c r="M432" s="96">
        <f t="shared" si="45"/>
        <v>1.9472</v>
      </c>
      <c r="N432" s="95">
        <v>42816</v>
      </c>
      <c r="O432" s="96">
        <v>0.6</v>
      </c>
      <c r="P432" s="96">
        <v>1.778</v>
      </c>
      <c r="Q432" s="96">
        <f t="shared" si="48"/>
        <v>0.44939999999999997</v>
      </c>
      <c r="R432" s="96">
        <f t="shared" si="48"/>
        <v>1.6274</v>
      </c>
      <c r="S432" s="96">
        <f t="shared" si="49"/>
        <v>0.73205342237061766</v>
      </c>
      <c r="T432" s="96">
        <f t="shared" si="50"/>
        <v>0.47992100849000119</v>
      </c>
      <c r="U432" s="96">
        <f t="shared" si="51"/>
        <v>0.83576417419884963</v>
      </c>
      <c r="V432">
        <f t="shared" si="46"/>
        <v>54</v>
      </c>
      <c r="W432" s="96">
        <f t="shared" si="52"/>
        <v>0.13057788317028773</v>
      </c>
      <c r="X432" s="96">
        <f t="shared" si="53"/>
        <v>7.7569641673095194E-3</v>
      </c>
      <c r="Y432" s="97" t="s">
        <v>194</v>
      </c>
      <c r="Z432" s="97" t="s">
        <v>194</v>
      </c>
      <c r="AA432" s="97" t="s">
        <v>194</v>
      </c>
      <c r="AB432" s="97" t="s">
        <v>195</v>
      </c>
      <c r="AC432" s="97" t="s">
        <v>194</v>
      </c>
      <c r="AD432" s="97" t="s">
        <v>194</v>
      </c>
    </row>
    <row r="433" spans="2:30">
      <c r="B433" t="s">
        <v>190</v>
      </c>
      <c r="C433" s="93">
        <v>138</v>
      </c>
      <c r="D433" t="s">
        <v>91</v>
      </c>
      <c r="E433" t="s">
        <v>107</v>
      </c>
      <c r="F433" s="94">
        <v>2</v>
      </c>
      <c r="G433" s="95">
        <v>42762</v>
      </c>
      <c r="H433" s="100" t="s">
        <v>908</v>
      </c>
      <c r="I433" t="s">
        <v>909</v>
      </c>
      <c r="J433">
        <v>2.1040000000000001</v>
      </c>
      <c r="K433">
        <v>2.0249999999999999</v>
      </c>
      <c r="L433" s="96">
        <f t="shared" si="47"/>
        <v>1.8542000000000001</v>
      </c>
      <c r="M433" s="96">
        <f t="shared" si="45"/>
        <v>1.7751999999999999</v>
      </c>
      <c r="N433" s="95">
        <v>42816</v>
      </c>
      <c r="O433" s="96">
        <v>0.64800000000000002</v>
      </c>
      <c r="P433" s="96">
        <v>1.522</v>
      </c>
      <c r="Q433" s="96">
        <f t="shared" si="48"/>
        <v>0.49740000000000001</v>
      </c>
      <c r="R433" s="96">
        <f t="shared" si="48"/>
        <v>1.3714</v>
      </c>
      <c r="S433" s="96">
        <f t="shared" si="49"/>
        <v>0.73174414841980373</v>
      </c>
      <c r="T433" s="96">
        <f t="shared" si="50"/>
        <v>0.47971825407094026</v>
      </c>
      <c r="U433" s="96">
        <f t="shared" si="51"/>
        <v>0.77253267237494372</v>
      </c>
      <c r="V433">
        <f t="shared" si="46"/>
        <v>54</v>
      </c>
      <c r="W433" s="96">
        <f t="shared" si="52"/>
        <v>0.1309451919004706</v>
      </c>
      <c r="X433" s="96">
        <f t="shared" si="53"/>
        <v>1.1903233868994691E-2</v>
      </c>
      <c r="Y433" s="97" t="s">
        <v>194</v>
      </c>
      <c r="Z433" s="97" t="s">
        <v>194</v>
      </c>
      <c r="AA433" s="97" t="s">
        <v>194</v>
      </c>
      <c r="AB433" s="97" t="s">
        <v>194</v>
      </c>
      <c r="AC433" s="97" t="s">
        <v>194</v>
      </c>
      <c r="AD433" s="97" t="s">
        <v>194</v>
      </c>
    </row>
    <row r="434" spans="2:30">
      <c r="B434" t="s">
        <v>190</v>
      </c>
      <c r="C434" s="93">
        <v>139</v>
      </c>
      <c r="D434" t="s">
        <v>91</v>
      </c>
      <c r="E434" t="s">
        <v>107</v>
      </c>
      <c r="F434" s="94">
        <v>3</v>
      </c>
      <c r="G434" s="95">
        <v>42762</v>
      </c>
      <c r="H434" s="100" t="s">
        <v>910</v>
      </c>
      <c r="I434" t="s">
        <v>911</v>
      </c>
      <c r="J434">
        <v>2.1030000000000002</v>
      </c>
      <c r="K434">
        <v>2.2000000000000002</v>
      </c>
      <c r="L434" s="96">
        <f t="shared" si="47"/>
        <v>1.8532000000000002</v>
      </c>
      <c r="M434" s="96">
        <f t="shared" si="45"/>
        <v>1.9502000000000002</v>
      </c>
      <c r="N434" s="95">
        <v>42816</v>
      </c>
      <c r="O434" s="96">
        <v>0.73599999999999999</v>
      </c>
      <c r="P434" s="96">
        <v>1.415</v>
      </c>
      <c r="Q434" s="96">
        <f t="shared" si="48"/>
        <v>0.58539999999999992</v>
      </c>
      <c r="R434" s="96">
        <f t="shared" si="48"/>
        <v>1.2644</v>
      </c>
      <c r="S434" s="96">
        <f t="shared" si="49"/>
        <v>0.68411396503345578</v>
      </c>
      <c r="T434" s="96">
        <f t="shared" si="50"/>
        <v>0.44849276567513968</v>
      </c>
      <c r="U434" s="96">
        <f t="shared" si="51"/>
        <v>0.6483437596143985</v>
      </c>
      <c r="V434">
        <f t="shared" si="46"/>
        <v>54</v>
      </c>
      <c r="W434" s="96">
        <f t="shared" si="52"/>
        <v>0.1875131056609789</v>
      </c>
      <c r="X434" s="96">
        <f t="shared" si="53"/>
        <v>2.838645001556955E-2</v>
      </c>
      <c r="Y434" s="97" t="s">
        <v>194</v>
      </c>
      <c r="Z434" s="97" t="s">
        <v>194</v>
      </c>
      <c r="AA434" s="97" t="s">
        <v>194</v>
      </c>
      <c r="AB434" s="97" t="s">
        <v>195</v>
      </c>
      <c r="AC434" s="97" t="s">
        <v>195</v>
      </c>
      <c r="AD434" s="97" t="s">
        <v>195</v>
      </c>
    </row>
    <row r="435" spans="2:30">
      <c r="B435" t="s">
        <v>190</v>
      </c>
      <c r="C435" s="93">
        <v>140</v>
      </c>
      <c r="D435" t="s">
        <v>91</v>
      </c>
      <c r="E435" t="s">
        <v>107</v>
      </c>
      <c r="F435" s="98">
        <v>4</v>
      </c>
      <c r="G435" s="95">
        <v>42762</v>
      </c>
      <c r="H435" s="100" t="s">
        <v>912</v>
      </c>
      <c r="I435" t="s">
        <v>913</v>
      </c>
      <c r="J435">
        <v>1.9450000000000001</v>
      </c>
      <c r="K435">
        <v>2.161</v>
      </c>
      <c r="L435" s="96">
        <f t="shared" si="47"/>
        <v>1.6952</v>
      </c>
      <c r="M435" s="96">
        <f t="shared" si="45"/>
        <v>1.9112</v>
      </c>
      <c r="N435" s="95">
        <v>42816</v>
      </c>
      <c r="O435" s="96">
        <v>0.60780000000000001</v>
      </c>
      <c r="P435" s="96">
        <v>1.6634</v>
      </c>
      <c r="Q435" s="96">
        <f t="shared" si="48"/>
        <v>0.4572</v>
      </c>
      <c r="R435" s="96">
        <f t="shared" si="48"/>
        <v>1.5127999999999999</v>
      </c>
      <c r="S435" s="96">
        <f t="shared" si="49"/>
        <v>0.73029731005191123</v>
      </c>
      <c r="T435" s="96">
        <f t="shared" si="50"/>
        <v>0.47876973295564734</v>
      </c>
      <c r="U435" s="96">
        <f t="shared" si="51"/>
        <v>0.79154457932189193</v>
      </c>
      <c r="V435">
        <f t="shared" si="46"/>
        <v>54</v>
      </c>
      <c r="W435" s="96">
        <f t="shared" si="52"/>
        <v>0.13266352725426211</v>
      </c>
      <c r="X435" s="96">
        <f t="shared" si="53"/>
        <v>1.0585821404153662E-2</v>
      </c>
      <c r="Y435" s="97" t="s">
        <v>194</v>
      </c>
      <c r="Z435" s="97" t="s">
        <v>194</v>
      </c>
      <c r="AA435" s="97" t="s">
        <v>194</v>
      </c>
      <c r="AB435" s="97" t="s">
        <v>194</v>
      </c>
      <c r="AC435" s="97" t="s">
        <v>194</v>
      </c>
      <c r="AD435" s="97" t="s">
        <v>195</v>
      </c>
    </row>
    <row r="436" spans="2:30">
      <c r="B436" t="s">
        <v>190</v>
      </c>
      <c r="C436" s="93">
        <v>141</v>
      </c>
      <c r="D436" t="s">
        <v>91</v>
      </c>
      <c r="E436" t="s">
        <v>107</v>
      </c>
      <c r="F436" s="98">
        <v>5</v>
      </c>
      <c r="G436" s="95">
        <v>42762</v>
      </c>
      <c r="H436" s="100" t="s">
        <v>914</v>
      </c>
      <c r="I436" t="s">
        <v>915</v>
      </c>
      <c r="J436">
        <v>2.1389999999999998</v>
      </c>
      <c r="K436">
        <v>2.206</v>
      </c>
      <c r="L436" s="96">
        <f t="shared" si="47"/>
        <v>1.8891999999999998</v>
      </c>
      <c r="M436" s="96">
        <f t="shared" si="45"/>
        <v>1.9561999999999999</v>
      </c>
      <c r="N436" s="95">
        <v>42816</v>
      </c>
      <c r="O436" s="96">
        <v>0.69099999999999995</v>
      </c>
      <c r="P436" s="96">
        <v>1.6759999999999999</v>
      </c>
      <c r="Q436" s="96">
        <f t="shared" si="48"/>
        <v>0.54039999999999999</v>
      </c>
      <c r="R436" s="96">
        <f t="shared" si="48"/>
        <v>1.5253999999999999</v>
      </c>
      <c r="S436" s="96">
        <f t="shared" si="49"/>
        <v>0.71395299597713313</v>
      </c>
      <c r="T436" s="96">
        <f t="shared" si="50"/>
        <v>0.46805469569997332</v>
      </c>
      <c r="U436" s="96">
        <f t="shared" si="51"/>
        <v>0.77977711890399748</v>
      </c>
      <c r="V436">
        <f t="shared" si="46"/>
        <v>54</v>
      </c>
      <c r="W436" s="96">
        <f t="shared" si="52"/>
        <v>0.15207482663048322</v>
      </c>
      <c r="X436" s="96">
        <f t="shared" si="53"/>
        <v>1.1774718723263489E-2</v>
      </c>
      <c r="Y436" s="97" t="s">
        <v>194</v>
      </c>
      <c r="Z436" s="97" t="s">
        <v>194</v>
      </c>
      <c r="AA436" s="97" t="s">
        <v>194</v>
      </c>
      <c r="AB436" s="97" t="s">
        <v>195</v>
      </c>
      <c r="AC436" s="97" t="s">
        <v>195</v>
      </c>
      <c r="AD436" s="97" t="s">
        <v>195</v>
      </c>
    </row>
    <row r="437" spans="2:30">
      <c r="B437" t="s">
        <v>190</v>
      </c>
      <c r="C437" s="93">
        <v>142</v>
      </c>
      <c r="D437" t="s">
        <v>91</v>
      </c>
      <c r="E437" t="s">
        <v>107</v>
      </c>
      <c r="F437" s="98">
        <v>6</v>
      </c>
      <c r="G437" s="95">
        <v>42762</v>
      </c>
      <c r="H437" s="100" t="s">
        <v>916</v>
      </c>
      <c r="I437" t="s">
        <v>917</v>
      </c>
      <c r="J437">
        <v>2.0379999999999998</v>
      </c>
      <c r="K437">
        <v>2.1709999999999998</v>
      </c>
      <c r="L437" s="96">
        <f t="shared" si="47"/>
        <v>1.7881999999999998</v>
      </c>
      <c r="M437" s="96">
        <f t="shared" si="45"/>
        <v>1.9211999999999998</v>
      </c>
      <c r="N437" s="95">
        <v>42816</v>
      </c>
      <c r="O437" s="96">
        <v>0.78500000000000003</v>
      </c>
      <c r="P437" s="96">
        <v>1.0640000000000001</v>
      </c>
      <c r="Q437" s="96">
        <f t="shared" si="48"/>
        <v>0.63440000000000007</v>
      </c>
      <c r="R437" s="96">
        <f t="shared" si="48"/>
        <v>0.91339999999999999</v>
      </c>
      <c r="S437" s="96">
        <f t="shared" si="49"/>
        <v>0.64522984006263273</v>
      </c>
      <c r="T437" s="96">
        <f t="shared" si="50"/>
        <v>0.42300103529046712</v>
      </c>
      <c r="U437" s="96">
        <f t="shared" si="51"/>
        <v>0.47543202165313353</v>
      </c>
      <c r="V437">
        <f t="shared" si="46"/>
        <v>54</v>
      </c>
      <c r="W437" s="96">
        <f t="shared" si="52"/>
        <v>0.23369377664770452</v>
      </c>
      <c r="X437" s="96" t="str">
        <f t="shared" si="53"/>
        <v/>
      </c>
      <c r="Y437" s="97" t="s">
        <v>194</v>
      </c>
      <c r="Z437" s="97" t="s">
        <v>194</v>
      </c>
      <c r="AA437" s="97" t="s">
        <v>195</v>
      </c>
      <c r="AB437" s="97" t="s">
        <v>194</v>
      </c>
      <c r="AC437" s="97" t="s">
        <v>195</v>
      </c>
      <c r="AD437" s="97" t="s">
        <v>194</v>
      </c>
    </row>
    <row r="438" spans="2:30">
      <c r="B438" t="s">
        <v>190</v>
      </c>
      <c r="C438" s="93">
        <v>143</v>
      </c>
      <c r="D438" t="s">
        <v>91</v>
      </c>
      <c r="E438" t="s">
        <v>107</v>
      </c>
      <c r="F438" s="98">
        <v>7</v>
      </c>
      <c r="G438" s="95">
        <v>42762</v>
      </c>
      <c r="H438" s="100" t="s">
        <v>918</v>
      </c>
      <c r="I438" t="s">
        <v>919</v>
      </c>
      <c r="J438">
        <v>2.1110000000000002</v>
      </c>
      <c r="K438">
        <v>2.097</v>
      </c>
      <c r="L438" s="96">
        <f t="shared" si="47"/>
        <v>1.8612000000000002</v>
      </c>
      <c r="M438" s="96">
        <f t="shared" si="45"/>
        <v>1.8472</v>
      </c>
      <c r="N438" s="95">
        <v>42816</v>
      </c>
      <c r="O438" s="96">
        <v>0.67500000000000004</v>
      </c>
      <c r="P438" s="96">
        <v>1.5908</v>
      </c>
      <c r="Q438" s="96">
        <f t="shared" si="48"/>
        <v>0.52439999999999998</v>
      </c>
      <c r="R438" s="96">
        <f t="shared" si="48"/>
        <v>1.4401999999999999</v>
      </c>
      <c r="S438" s="96">
        <f t="shared" si="49"/>
        <v>0.71824629271437779</v>
      </c>
      <c r="T438" s="96">
        <f t="shared" si="50"/>
        <v>0.4708693035372169</v>
      </c>
      <c r="U438" s="96">
        <f t="shared" si="51"/>
        <v>0.77966652230402766</v>
      </c>
      <c r="V438">
        <f t="shared" si="46"/>
        <v>54</v>
      </c>
      <c r="W438" s="96">
        <f t="shared" si="52"/>
        <v>0.14697589938909994</v>
      </c>
      <c r="X438" s="96">
        <f t="shared" si="53"/>
        <v>1.1684789642562268E-2</v>
      </c>
      <c r="Y438" s="97" t="s">
        <v>194</v>
      </c>
      <c r="Z438" s="97" t="s">
        <v>194</v>
      </c>
      <c r="AA438" s="97" t="s">
        <v>194</v>
      </c>
      <c r="AB438" s="97" t="s">
        <v>194</v>
      </c>
      <c r="AC438" s="97" t="s">
        <v>194</v>
      </c>
      <c r="AD438" s="97" t="s">
        <v>194</v>
      </c>
    </row>
    <row r="439" spans="2:30">
      <c r="B439" t="s">
        <v>190</v>
      </c>
      <c r="C439" s="93">
        <v>144</v>
      </c>
      <c r="D439" t="s">
        <v>91</v>
      </c>
      <c r="E439" t="s">
        <v>107</v>
      </c>
      <c r="F439" s="98">
        <v>8</v>
      </c>
      <c r="G439" s="95">
        <v>42762</v>
      </c>
      <c r="H439" s="100" t="s">
        <v>920</v>
      </c>
      <c r="I439" t="s">
        <v>921</v>
      </c>
      <c r="J439">
        <v>1.9630000000000001</v>
      </c>
      <c r="K439">
        <v>2.2269999999999999</v>
      </c>
      <c r="L439" s="96">
        <f t="shared" si="47"/>
        <v>1.7132000000000001</v>
      </c>
      <c r="M439" s="96">
        <f t="shared" si="45"/>
        <v>1.9771999999999998</v>
      </c>
      <c r="N439" s="95">
        <v>42816</v>
      </c>
      <c r="O439" s="96">
        <v>0.68200000000000005</v>
      </c>
      <c r="P439" s="96">
        <v>1.7290000000000001</v>
      </c>
      <c r="Q439" s="96">
        <f t="shared" si="48"/>
        <v>0.53140000000000009</v>
      </c>
      <c r="R439" s="96">
        <f t="shared" si="48"/>
        <v>1.5784</v>
      </c>
      <c r="S439" s="96">
        <f t="shared" si="49"/>
        <v>0.68982021947233241</v>
      </c>
      <c r="T439" s="96">
        <f t="shared" si="50"/>
        <v>0.45223368307449829</v>
      </c>
      <c r="U439" s="96">
        <f t="shared" si="51"/>
        <v>0.79830062714950445</v>
      </c>
      <c r="V439">
        <f t="shared" si="46"/>
        <v>54</v>
      </c>
      <c r="W439" s="96">
        <f t="shared" si="52"/>
        <v>0.18073608138677855</v>
      </c>
      <c r="X439" s="96">
        <f t="shared" si="53"/>
        <v>1.0937095668136587E-2</v>
      </c>
      <c r="Y439" s="97" t="s">
        <v>194</v>
      </c>
      <c r="Z439" s="97" t="s">
        <v>194</v>
      </c>
      <c r="AA439" s="97" t="s">
        <v>194</v>
      </c>
      <c r="AB439" s="97" t="s">
        <v>194</v>
      </c>
      <c r="AC439" s="97" t="s">
        <v>195</v>
      </c>
      <c r="AD439" s="97" t="s">
        <v>194</v>
      </c>
    </row>
    <row r="440" spans="2:30">
      <c r="B440" t="s">
        <v>190</v>
      </c>
      <c r="C440" s="93">
        <v>145</v>
      </c>
      <c r="D440" t="s">
        <v>92</v>
      </c>
      <c r="E440" t="s">
        <v>107</v>
      </c>
      <c r="F440" s="94">
        <v>1</v>
      </c>
      <c r="G440" s="95">
        <v>42762</v>
      </c>
      <c r="H440" s="100" t="s">
        <v>922</v>
      </c>
      <c r="I440" t="s">
        <v>923</v>
      </c>
      <c r="J440">
        <v>2.089</v>
      </c>
      <c r="K440">
        <v>2.121</v>
      </c>
      <c r="L440" s="96">
        <f t="shared" si="47"/>
        <v>1.8391999999999999</v>
      </c>
      <c r="M440" s="96">
        <f t="shared" si="45"/>
        <v>1.8712</v>
      </c>
      <c r="N440" s="95">
        <v>42815</v>
      </c>
      <c r="O440" s="96">
        <v>0.69799999999999995</v>
      </c>
      <c r="P440" s="96">
        <v>1.589</v>
      </c>
      <c r="Q440" s="96">
        <f t="shared" si="48"/>
        <v>0.54739999999999989</v>
      </c>
      <c r="R440" s="96">
        <f t="shared" si="48"/>
        <v>1.4383999999999999</v>
      </c>
      <c r="S440" s="96">
        <f t="shared" si="49"/>
        <v>0.70237059591126583</v>
      </c>
      <c r="T440" s="96">
        <f t="shared" si="50"/>
        <v>0.46046148330524794</v>
      </c>
      <c r="U440" s="96">
        <f t="shared" si="51"/>
        <v>0.76870457460453179</v>
      </c>
      <c r="V440">
        <f t="shared" si="46"/>
        <v>53</v>
      </c>
      <c r="W440" s="96">
        <f t="shared" si="52"/>
        <v>0.16583064618614507</v>
      </c>
      <c r="X440" s="96">
        <f t="shared" si="53"/>
        <v>1.3165704277186913E-2</v>
      </c>
      <c r="Y440" s="97" t="s">
        <v>194</v>
      </c>
      <c r="Z440" s="97" t="s">
        <v>194</v>
      </c>
      <c r="AA440" s="97" t="s">
        <v>194</v>
      </c>
      <c r="AB440" s="97" t="s">
        <v>194</v>
      </c>
      <c r="AC440" s="97" t="s">
        <v>194</v>
      </c>
      <c r="AD440" s="97" t="s">
        <v>194</v>
      </c>
    </row>
    <row r="441" spans="2:30">
      <c r="B441" t="s">
        <v>190</v>
      </c>
      <c r="C441" s="93">
        <v>146</v>
      </c>
      <c r="D441" t="s">
        <v>92</v>
      </c>
      <c r="E441" t="s">
        <v>107</v>
      </c>
      <c r="F441" s="94">
        <v>2</v>
      </c>
      <c r="G441" s="95">
        <v>42762</v>
      </c>
      <c r="H441" s="100" t="s">
        <v>924</v>
      </c>
      <c r="I441" t="s">
        <v>925</v>
      </c>
      <c r="J441">
        <v>2.016</v>
      </c>
      <c r="K441">
        <v>2.2869999999999999</v>
      </c>
      <c r="L441" s="96">
        <f t="shared" si="47"/>
        <v>1.7662</v>
      </c>
      <c r="M441" s="96">
        <f t="shared" si="45"/>
        <v>2.0371999999999999</v>
      </c>
      <c r="N441" s="95">
        <v>42815</v>
      </c>
      <c r="O441" s="96">
        <v>0.59199999999999997</v>
      </c>
      <c r="P441" s="96">
        <v>1.657</v>
      </c>
      <c r="Q441" s="96">
        <f t="shared" si="48"/>
        <v>0.44139999999999996</v>
      </c>
      <c r="R441" s="96">
        <f t="shared" si="48"/>
        <v>1.5064</v>
      </c>
      <c r="S441" s="96">
        <f t="shared" si="49"/>
        <v>0.75008492809421357</v>
      </c>
      <c r="T441" s="96">
        <f t="shared" si="50"/>
        <v>0.49174213813302364</v>
      </c>
      <c r="U441" s="96">
        <f t="shared" si="51"/>
        <v>0.73944629884154722</v>
      </c>
      <c r="V441">
        <f t="shared" si="46"/>
        <v>53</v>
      </c>
      <c r="W441" s="96">
        <f t="shared" si="52"/>
        <v>0.10916279323727607</v>
      </c>
      <c r="X441" s="96">
        <f t="shared" si="53"/>
        <v>1.424002541795168E-2</v>
      </c>
      <c r="Y441" s="97" t="s">
        <v>194</v>
      </c>
      <c r="Z441" s="97" t="s">
        <v>194</v>
      </c>
      <c r="AA441" s="97" t="s">
        <v>194</v>
      </c>
      <c r="AB441" s="97" t="s">
        <v>194</v>
      </c>
      <c r="AC441" s="97" t="s">
        <v>194</v>
      </c>
      <c r="AD441" s="97" t="s">
        <v>194</v>
      </c>
    </row>
    <row r="442" spans="2:30">
      <c r="B442" t="s">
        <v>190</v>
      </c>
      <c r="C442" s="93">
        <v>147</v>
      </c>
      <c r="D442" t="s">
        <v>92</v>
      </c>
      <c r="E442" t="s">
        <v>107</v>
      </c>
      <c r="F442" s="94">
        <v>3</v>
      </c>
      <c r="G442" s="95">
        <v>42762</v>
      </c>
      <c r="H442" s="100" t="s">
        <v>926</v>
      </c>
      <c r="I442" t="s">
        <v>927</v>
      </c>
      <c r="J442">
        <v>2.0939999999999999</v>
      </c>
      <c r="K442">
        <v>2.2360000000000002</v>
      </c>
      <c r="L442" s="96">
        <f t="shared" si="47"/>
        <v>1.8441999999999998</v>
      </c>
      <c r="M442" s="96">
        <f t="shared" si="45"/>
        <v>1.9862000000000002</v>
      </c>
      <c r="N442" s="95">
        <v>42816</v>
      </c>
      <c r="O442" s="96">
        <v>0.628</v>
      </c>
      <c r="P442" s="96">
        <v>1.742</v>
      </c>
      <c r="Q442" s="96">
        <f t="shared" si="48"/>
        <v>0.47739999999999999</v>
      </c>
      <c r="R442" s="96">
        <f t="shared" si="48"/>
        <v>1.5913999999999999</v>
      </c>
      <c r="S442" s="96">
        <f t="shared" si="49"/>
        <v>0.74113436720529224</v>
      </c>
      <c r="T442" s="96">
        <f t="shared" si="50"/>
        <v>0.48587431199206815</v>
      </c>
      <c r="U442" s="96">
        <f t="shared" si="51"/>
        <v>0.80122847648776552</v>
      </c>
      <c r="V442">
        <f t="shared" si="46"/>
        <v>54</v>
      </c>
      <c r="W442" s="96">
        <f t="shared" si="52"/>
        <v>0.11979291305784767</v>
      </c>
      <c r="X442" s="96">
        <f t="shared" si="53"/>
        <v>9.7427717314761807E-3</v>
      </c>
      <c r="Y442" s="97" t="s">
        <v>194</v>
      </c>
      <c r="Z442" s="97" t="s">
        <v>194</v>
      </c>
      <c r="AA442" s="97" t="s">
        <v>194</v>
      </c>
      <c r="AB442" s="97" t="s">
        <v>194</v>
      </c>
      <c r="AC442" s="97" t="s">
        <v>194</v>
      </c>
      <c r="AD442" s="97" t="s">
        <v>194</v>
      </c>
    </row>
    <row r="443" spans="2:30">
      <c r="B443" t="s">
        <v>190</v>
      </c>
      <c r="C443" s="93">
        <v>148</v>
      </c>
      <c r="D443" t="s">
        <v>92</v>
      </c>
      <c r="E443" t="s">
        <v>107</v>
      </c>
      <c r="F443" s="98">
        <v>4</v>
      </c>
      <c r="G443" s="95">
        <v>42762</v>
      </c>
      <c r="H443" s="100" t="s">
        <v>928</v>
      </c>
      <c r="I443" t="s">
        <v>929</v>
      </c>
      <c r="J443">
        <v>2.0310000000000001</v>
      </c>
      <c r="K443">
        <v>2.2400000000000002</v>
      </c>
      <c r="L443" s="96">
        <f t="shared" si="47"/>
        <v>1.7812000000000001</v>
      </c>
      <c r="M443" s="96">
        <f t="shared" si="45"/>
        <v>1.9902000000000002</v>
      </c>
      <c r="N443" s="95">
        <v>42816</v>
      </c>
      <c r="O443" s="96">
        <v>0.74309999999999998</v>
      </c>
      <c r="P443" s="96">
        <v>1.6375999999999999</v>
      </c>
      <c r="Q443" s="96">
        <f t="shared" si="48"/>
        <v>0.59250000000000003</v>
      </c>
      <c r="R443" s="96">
        <f t="shared" si="48"/>
        <v>1.4869999999999999</v>
      </c>
      <c r="S443" s="96">
        <f t="shared" si="49"/>
        <v>0.66735908376375486</v>
      </c>
      <c r="T443" s="96">
        <f t="shared" si="50"/>
        <v>0.43750856797813864</v>
      </c>
      <c r="U443" s="96">
        <f t="shared" si="51"/>
        <v>0.74716108933775482</v>
      </c>
      <c r="V443">
        <f t="shared" si="46"/>
        <v>54</v>
      </c>
      <c r="W443" s="96">
        <f t="shared" si="52"/>
        <v>0.20741201453235758</v>
      </c>
      <c r="X443" s="96">
        <f t="shared" si="53"/>
        <v>1.597273512512018E-2</v>
      </c>
      <c r="Y443" s="97" t="s">
        <v>194</v>
      </c>
      <c r="Z443" s="97" t="s">
        <v>194</v>
      </c>
      <c r="AA443" s="97" t="s">
        <v>194</v>
      </c>
      <c r="AB443" s="97" t="s">
        <v>194</v>
      </c>
      <c r="AC443" s="97" t="s">
        <v>195</v>
      </c>
      <c r="AD443" s="97" t="s">
        <v>194</v>
      </c>
    </row>
    <row r="444" spans="2:30">
      <c r="B444" t="s">
        <v>190</v>
      </c>
      <c r="C444" s="93">
        <v>149</v>
      </c>
      <c r="D444" t="s">
        <v>92</v>
      </c>
      <c r="E444" t="s">
        <v>107</v>
      </c>
      <c r="F444" s="98">
        <v>5</v>
      </c>
      <c r="G444" s="95">
        <v>42762</v>
      </c>
      <c r="H444" s="100" t="s">
        <v>930</v>
      </c>
      <c r="I444" t="s">
        <v>931</v>
      </c>
      <c r="J444">
        <v>2.036</v>
      </c>
      <c r="K444">
        <v>2.1970000000000001</v>
      </c>
      <c r="L444" s="96">
        <f t="shared" si="47"/>
        <v>1.7862</v>
      </c>
      <c r="M444" s="96">
        <f t="shared" si="45"/>
        <v>1.9472</v>
      </c>
      <c r="N444" s="95">
        <v>42816</v>
      </c>
      <c r="O444" s="96">
        <v>0.82469999999999999</v>
      </c>
      <c r="P444" s="96">
        <v>1.7899</v>
      </c>
      <c r="Q444" s="96">
        <f t="shared" si="48"/>
        <v>0.67409999999999992</v>
      </c>
      <c r="R444" s="96">
        <f t="shared" si="48"/>
        <v>1.6393</v>
      </c>
      <c r="S444" s="96">
        <f t="shared" si="49"/>
        <v>0.62260665099093049</v>
      </c>
      <c r="T444" s="96">
        <f t="shared" si="50"/>
        <v>0.40816968093467182</v>
      </c>
      <c r="U444" s="96">
        <f t="shared" si="51"/>
        <v>0.84187551355792933</v>
      </c>
      <c r="V444">
        <f t="shared" si="46"/>
        <v>54</v>
      </c>
      <c r="W444" s="96">
        <f t="shared" si="52"/>
        <v>0.26056217221979749</v>
      </c>
      <c r="X444" s="96">
        <f t="shared" si="53"/>
        <v>9.0748387610672925E-3</v>
      </c>
      <c r="Y444" s="97" t="s">
        <v>194</v>
      </c>
      <c r="Z444" s="97" t="s">
        <v>194</v>
      </c>
      <c r="AA444" s="97" t="s">
        <v>194</v>
      </c>
      <c r="AB444" s="97" t="s">
        <v>194</v>
      </c>
      <c r="AC444" s="97" t="s">
        <v>194</v>
      </c>
      <c r="AD444" s="97" t="s">
        <v>194</v>
      </c>
    </row>
    <row r="445" spans="2:30">
      <c r="B445" t="s">
        <v>190</v>
      </c>
      <c r="C445" s="93">
        <v>150</v>
      </c>
      <c r="D445" t="s">
        <v>92</v>
      </c>
      <c r="E445" t="s">
        <v>107</v>
      </c>
      <c r="F445" s="98">
        <v>6</v>
      </c>
      <c r="G445" s="95">
        <v>42762</v>
      </c>
      <c r="H445" s="100" t="s">
        <v>932</v>
      </c>
      <c r="I445" t="s">
        <v>933</v>
      </c>
      <c r="J445">
        <v>2.0720000000000001</v>
      </c>
      <c r="K445">
        <v>2.0819999999999999</v>
      </c>
      <c r="L445" s="96">
        <f t="shared" si="47"/>
        <v>1.8222</v>
      </c>
      <c r="M445" s="96">
        <f t="shared" si="45"/>
        <v>1.8321999999999998</v>
      </c>
      <c r="N445" s="95">
        <v>42816</v>
      </c>
      <c r="O445" s="96">
        <v>0.60099999999999998</v>
      </c>
      <c r="P445" s="96">
        <v>1.5680000000000001</v>
      </c>
      <c r="Q445" s="96">
        <f t="shared" si="48"/>
        <v>0.45039999999999997</v>
      </c>
      <c r="R445" s="96">
        <f t="shared" si="48"/>
        <v>1.4174</v>
      </c>
      <c r="S445" s="96">
        <f t="shared" si="49"/>
        <v>0.75282625397870706</v>
      </c>
      <c r="T445" s="96">
        <f t="shared" si="50"/>
        <v>0.49353930189577949</v>
      </c>
      <c r="U445" s="96">
        <f t="shared" si="51"/>
        <v>0.77360550158279673</v>
      </c>
      <c r="V445">
        <f t="shared" si="46"/>
        <v>54</v>
      </c>
      <c r="W445" s="96">
        <f t="shared" si="52"/>
        <v>0.10590706178300824</v>
      </c>
      <c r="X445" s="96">
        <f t="shared" si="53"/>
        <v>1.1366882375683514E-2</v>
      </c>
      <c r="Y445" s="97" t="s">
        <v>194</v>
      </c>
      <c r="Z445" s="97" t="s">
        <v>194</v>
      </c>
      <c r="AA445" s="97" t="s">
        <v>194</v>
      </c>
      <c r="AB445" s="97" t="s">
        <v>194</v>
      </c>
      <c r="AC445" s="97" t="s">
        <v>194</v>
      </c>
      <c r="AD445" s="97" t="s">
        <v>194</v>
      </c>
    </row>
    <row r="446" spans="2:30">
      <c r="B446" t="s">
        <v>190</v>
      </c>
      <c r="C446" s="93">
        <v>151</v>
      </c>
      <c r="D446" t="s">
        <v>92</v>
      </c>
      <c r="E446" t="s">
        <v>107</v>
      </c>
      <c r="F446" s="98">
        <v>7</v>
      </c>
      <c r="G446" s="95">
        <v>42762</v>
      </c>
      <c r="H446" s="100" t="s">
        <v>934</v>
      </c>
      <c r="I446" t="s">
        <v>935</v>
      </c>
      <c r="J446">
        <v>2.1240000000000001</v>
      </c>
      <c r="K446">
        <v>2.1629999999999998</v>
      </c>
      <c r="L446" s="96">
        <f t="shared" si="47"/>
        <v>1.8742000000000001</v>
      </c>
      <c r="M446" s="96">
        <f t="shared" si="45"/>
        <v>1.9131999999999998</v>
      </c>
      <c r="N446" s="95">
        <v>42816</v>
      </c>
      <c r="O446" s="96">
        <v>0.78700000000000003</v>
      </c>
      <c r="P446" s="96">
        <v>1.798</v>
      </c>
      <c r="Q446" s="96">
        <f t="shared" si="48"/>
        <v>0.63640000000000008</v>
      </c>
      <c r="R446" s="96">
        <f t="shared" si="48"/>
        <v>1.6474</v>
      </c>
      <c r="S446" s="96">
        <f t="shared" si="49"/>
        <v>0.6604417884964251</v>
      </c>
      <c r="T446" s="96">
        <f t="shared" si="50"/>
        <v>0.43297371407366592</v>
      </c>
      <c r="U446" s="96">
        <f t="shared" si="51"/>
        <v>0.86107045787162872</v>
      </c>
      <c r="V446">
        <f t="shared" si="46"/>
        <v>54</v>
      </c>
      <c r="W446" s="96">
        <f t="shared" si="52"/>
        <v>0.21562732957669228</v>
      </c>
      <c r="X446" s="96">
        <f t="shared" si="53"/>
        <v>7.1656855345829957E-3</v>
      </c>
      <c r="Y446" s="97" t="s">
        <v>194</v>
      </c>
      <c r="Z446" s="97" t="s">
        <v>194</v>
      </c>
      <c r="AA446" s="97" t="s">
        <v>194</v>
      </c>
      <c r="AB446" s="97" t="s">
        <v>194</v>
      </c>
      <c r="AC446" s="97" t="s">
        <v>194</v>
      </c>
      <c r="AD446" s="97" t="s">
        <v>194</v>
      </c>
    </row>
    <row r="447" spans="2:30">
      <c r="B447" t="s">
        <v>190</v>
      </c>
      <c r="C447" s="93">
        <v>152</v>
      </c>
      <c r="D447" t="s">
        <v>92</v>
      </c>
      <c r="E447" t="s">
        <v>107</v>
      </c>
      <c r="F447" s="98">
        <v>8</v>
      </c>
      <c r="G447" s="95">
        <v>42762</v>
      </c>
      <c r="H447" s="100" t="s">
        <v>936</v>
      </c>
      <c r="I447" t="s">
        <v>937</v>
      </c>
      <c r="J447">
        <v>2.085</v>
      </c>
      <c r="K447">
        <v>2.1349999999999998</v>
      </c>
      <c r="L447" s="96">
        <f t="shared" si="47"/>
        <v>1.8351999999999999</v>
      </c>
      <c r="M447" s="96">
        <f t="shared" si="45"/>
        <v>1.8851999999999998</v>
      </c>
      <c r="N447" s="95">
        <v>42816</v>
      </c>
      <c r="O447" s="96">
        <v>0.62919999999999998</v>
      </c>
      <c r="P447" s="96">
        <v>1.5234000000000001</v>
      </c>
      <c r="Q447" s="96">
        <f t="shared" si="48"/>
        <v>0.47859999999999997</v>
      </c>
      <c r="R447" s="96">
        <f t="shared" si="48"/>
        <v>1.3728</v>
      </c>
      <c r="S447" s="96">
        <f t="shared" si="49"/>
        <v>0.73921098517872719</v>
      </c>
      <c r="T447" s="96">
        <f t="shared" si="50"/>
        <v>0.48461337745683786</v>
      </c>
      <c r="U447" s="96">
        <f t="shared" si="51"/>
        <v>0.72819859961807776</v>
      </c>
      <c r="V447">
        <f t="shared" si="46"/>
        <v>54</v>
      </c>
      <c r="W447" s="96">
        <f t="shared" si="52"/>
        <v>0.12207721475210542</v>
      </c>
      <c r="X447" s="96">
        <f t="shared" si="53"/>
        <v>1.5239673593024965E-2</v>
      </c>
      <c r="Y447" s="97" t="s">
        <v>194</v>
      </c>
      <c r="Z447" s="97" t="s">
        <v>194</v>
      </c>
      <c r="AA447" s="97" t="s">
        <v>194</v>
      </c>
      <c r="AB447" s="97" t="s">
        <v>194</v>
      </c>
      <c r="AC447" s="97" t="s">
        <v>194</v>
      </c>
      <c r="AD447" s="97" t="s">
        <v>195</v>
      </c>
    </row>
    <row r="448" spans="2:30">
      <c r="B448" t="s">
        <v>190</v>
      </c>
      <c r="C448" s="93">
        <v>153</v>
      </c>
      <c r="D448" t="s">
        <v>93</v>
      </c>
      <c r="E448" t="s">
        <v>107</v>
      </c>
      <c r="F448" s="94">
        <v>1</v>
      </c>
      <c r="G448" s="95">
        <v>42762</v>
      </c>
      <c r="H448" s="100" t="s">
        <v>938</v>
      </c>
      <c r="I448" t="s">
        <v>939</v>
      </c>
      <c r="J448">
        <v>1.8939999999999999</v>
      </c>
      <c r="K448">
        <v>2.1110000000000002</v>
      </c>
      <c r="L448" s="96">
        <f t="shared" si="47"/>
        <v>1.6441999999999999</v>
      </c>
      <c r="M448" s="96">
        <f t="shared" si="45"/>
        <v>1.8612000000000002</v>
      </c>
      <c r="N448" s="95">
        <v>42816</v>
      </c>
      <c r="O448" s="96">
        <v>0.5756</v>
      </c>
      <c r="P448" s="96">
        <v>1.6322000000000001</v>
      </c>
      <c r="Q448" s="96">
        <f t="shared" si="48"/>
        <v>0.42499999999999999</v>
      </c>
      <c r="R448" s="96">
        <f t="shared" si="48"/>
        <v>1.4816</v>
      </c>
      <c r="S448" s="96">
        <f t="shared" si="49"/>
        <v>0.74151563070186111</v>
      </c>
      <c r="T448" s="96">
        <f t="shared" si="50"/>
        <v>0.48612426145775223</v>
      </c>
      <c r="U448" s="96">
        <f t="shared" si="51"/>
        <v>0.7960455620030088</v>
      </c>
      <c r="V448">
        <f t="shared" si="46"/>
        <v>54</v>
      </c>
      <c r="W448" s="96">
        <f t="shared" si="52"/>
        <v>0.11934010605479672</v>
      </c>
      <c r="X448" s="96">
        <f t="shared" si="53"/>
        <v>1.0073243938806827E-2</v>
      </c>
      <c r="Y448" s="97" t="s">
        <v>194</v>
      </c>
      <c r="Z448" s="97" t="s">
        <v>194</v>
      </c>
      <c r="AA448" s="97" t="s">
        <v>194</v>
      </c>
      <c r="AB448" s="97" t="s">
        <v>194</v>
      </c>
      <c r="AC448" s="97" t="s">
        <v>195</v>
      </c>
      <c r="AD448" s="97" t="s">
        <v>195</v>
      </c>
    </row>
    <row r="449" spans="2:30">
      <c r="B449" t="s">
        <v>190</v>
      </c>
      <c r="C449" s="93">
        <v>154</v>
      </c>
      <c r="D449" t="s">
        <v>93</v>
      </c>
      <c r="E449" t="s">
        <v>107</v>
      </c>
      <c r="F449" s="94">
        <v>2</v>
      </c>
      <c r="G449" s="95">
        <v>42762</v>
      </c>
      <c r="H449" s="100" t="s">
        <v>940</v>
      </c>
      <c r="I449" t="s">
        <v>941</v>
      </c>
      <c r="J449">
        <v>2.0819999999999999</v>
      </c>
      <c r="K449">
        <v>2.242</v>
      </c>
      <c r="L449" s="96">
        <f t="shared" si="47"/>
        <v>1.8321999999999998</v>
      </c>
      <c r="M449" s="96">
        <f t="shared" si="45"/>
        <v>1.9922</v>
      </c>
      <c r="N449" s="95">
        <v>42816</v>
      </c>
      <c r="O449" s="96">
        <v>0.60499999999999998</v>
      </c>
      <c r="P449" s="96">
        <v>1.839</v>
      </c>
      <c r="Q449" s="96">
        <f t="shared" si="48"/>
        <v>0.45439999999999997</v>
      </c>
      <c r="R449" s="96">
        <f t="shared" si="48"/>
        <v>1.6883999999999999</v>
      </c>
      <c r="S449" s="96">
        <f t="shared" si="49"/>
        <v>0.75199214059600483</v>
      </c>
      <c r="T449" s="96">
        <f t="shared" si="50"/>
        <v>0.49299247221970866</v>
      </c>
      <c r="U449" s="96">
        <f t="shared" si="51"/>
        <v>0.84750527055516511</v>
      </c>
      <c r="V449">
        <f t="shared" si="46"/>
        <v>54</v>
      </c>
      <c r="W449" s="96">
        <f t="shared" si="52"/>
        <v>0.10689769525415105</v>
      </c>
      <c r="X449" s="96">
        <f t="shared" si="53"/>
        <v>6.8534334847403849E-3</v>
      </c>
      <c r="Y449" s="97" t="s">
        <v>194</v>
      </c>
      <c r="Z449" s="97" t="s">
        <v>194</v>
      </c>
      <c r="AA449" s="97" t="s">
        <v>194</v>
      </c>
      <c r="AB449" s="97" t="s">
        <v>195</v>
      </c>
      <c r="AC449" s="97" t="s">
        <v>195</v>
      </c>
      <c r="AD449" s="97" t="s">
        <v>194</v>
      </c>
    </row>
    <row r="450" spans="2:30">
      <c r="B450" t="s">
        <v>190</v>
      </c>
      <c r="C450" s="93">
        <v>155</v>
      </c>
      <c r="D450" t="s">
        <v>93</v>
      </c>
      <c r="E450" t="s">
        <v>107</v>
      </c>
      <c r="F450" s="94">
        <v>3</v>
      </c>
      <c r="G450" s="95">
        <v>42762</v>
      </c>
      <c r="H450" s="100" t="s">
        <v>942</v>
      </c>
      <c r="I450" t="s">
        <v>943</v>
      </c>
      <c r="J450">
        <v>1.883</v>
      </c>
      <c r="K450">
        <v>2.0830000000000002</v>
      </c>
      <c r="L450" s="96">
        <f t="shared" si="47"/>
        <v>1.6332</v>
      </c>
      <c r="M450" s="96">
        <f t="shared" si="45"/>
        <v>1.8332000000000002</v>
      </c>
      <c r="N450" s="95">
        <v>42816</v>
      </c>
      <c r="O450" s="96">
        <v>0.63800000000000001</v>
      </c>
      <c r="P450" s="96">
        <v>1.643</v>
      </c>
      <c r="Q450" s="96">
        <f t="shared" si="48"/>
        <v>0.4874</v>
      </c>
      <c r="R450" s="96">
        <f t="shared" si="48"/>
        <v>1.4923999999999999</v>
      </c>
      <c r="S450" s="96">
        <f t="shared" si="49"/>
        <v>0.70156747489590987</v>
      </c>
      <c r="T450" s="96">
        <f t="shared" si="50"/>
        <v>0.45993497166572722</v>
      </c>
      <c r="U450" s="96">
        <f t="shared" si="51"/>
        <v>0.8140955705869517</v>
      </c>
      <c r="V450">
        <f t="shared" si="46"/>
        <v>54</v>
      </c>
      <c r="W450" s="96">
        <f t="shared" si="52"/>
        <v>0.16678447162005949</v>
      </c>
      <c r="X450" s="96">
        <f t="shared" si="53"/>
        <v>9.5897323202689972E-3</v>
      </c>
      <c r="Y450" s="97" t="s">
        <v>194</v>
      </c>
      <c r="Z450" s="97" t="s">
        <v>194</v>
      </c>
      <c r="AA450" s="97" t="s">
        <v>194</v>
      </c>
      <c r="AB450" s="97" t="s">
        <v>194</v>
      </c>
      <c r="AC450" s="97" t="s">
        <v>194</v>
      </c>
      <c r="AD450" s="97" t="s">
        <v>195</v>
      </c>
    </row>
    <row r="451" spans="2:30">
      <c r="B451" t="s">
        <v>190</v>
      </c>
      <c r="C451" s="93">
        <v>156</v>
      </c>
      <c r="D451" t="s">
        <v>93</v>
      </c>
      <c r="E451" t="s">
        <v>107</v>
      </c>
      <c r="F451" s="98">
        <v>4</v>
      </c>
      <c r="G451" s="95">
        <v>42762</v>
      </c>
      <c r="H451" s="100" t="s">
        <v>944</v>
      </c>
      <c r="I451" t="s">
        <v>945</v>
      </c>
      <c r="J451">
        <v>2.048</v>
      </c>
      <c r="K451">
        <v>2.2040000000000002</v>
      </c>
      <c r="L451" s="96">
        <f t="shared" si="47"/>
        <v>1.7982</v>
      </c>
      <c r="M451" s="96">
        <f t="shared" si="45"/>
        <v>1.9542000000000002</v>
      </c>
      <c r="N451" s="95">
        <v>42816</v>
      </c>
      <c r="O451" s="96">
        <v>0.65800000000000003</v>
      </c>
      <c r="P451" s="96">
        <v>1.802</v>
      </c>
      <c r="Q451" s="96">
        <f t="shared" si="48"/>
        <v>0.50740000000000007</v>
      </c>
      <c r="R451" s="96">
        <f t="shared" si="48"/>
        <v>1.6514</v>
      </c>
      <c r="S451" s="96">
        <f t="shared" si="49"/>
        <v>0.71782894005116216</v>
      </c>
      <c r="T451" s="96">
        <f t="shared" si="50"/>
        <v>0.47059569466537005</v>
      </c>
      <c r="U451" s="96">
        <f t="shared" si="51"/>
        <v>0.84505168355337212</v>
      </c>
      <c r="V451">
        <f t="shared" si="46"/>
        <v>54</v>
      </c>
      <c r="W451" s="96">
        <f t="shared" si="52"/>
        <v>0.14747156763519931</v>
      </c>
      <c r="X451" s="96">
        <f t="shared" si="53"/>
        <v>7.395807941494247E-3</v>
      </c>
      <c r="Y451" s="97" t="s">
        <v>194</v>
      </c>
      <c r="Z451" s="97" t="s">
        <v>194</v>
      </c>
      <c r="AA451" s="97" t="s">
        <v>195</v>
      </c>
      <c r="AB451" s="97" t="s">
        <v>194</v>
      </c>
      <c r="AC451" s="97" t="s">
        <v>194</v>
      </c>
      <c r="AD451" s="97" t="s">
        <v>195</v>
      </c>
    </row>
    <row r="452" spans="2:30">
      <c r="B452" t="s">
        <v>190</v>
      </c>
      <c r="C452" s="93">
        <v>157</v>
      </c>
      <c r="D452" t="s">
        <v>93</v>
      </c>
      <c r="E452" t="s">
        <v>107</v>
      </c>
      <c r="F452" s="98">
        <v>5</v>
      </c>
      <c r="G452" s="95">
        <v>42762</v>
      </c>
      <c r="H452" s="100" t="s">
        <v>946</v>
      </c>
      <c r="I452" t="s">
        <v>947</v>
      </c>
      <c r="J452">
        <v>2.0470000000000002</v>
      </c>
      <c r="K452">
        <v>2.0630000000000002</v>
      </c>
      <c r="L452" s="96">
        <f t="shared" si="47"/>
        <v>1.7972000000000001</v>
      </c>
      <c r="M452" s="96">
        <f t="shared" si="45"/>
        <v>1.8132000000000001</v>
      </c>
      <c r="N452" s="95">
        <v>42816</v>
      </c>
      <c r="O452" s="96">
        <v>0.70499999999999996</v>
      </c>
      <c r="P452" s="96">
        <v>1.994</v>
      </c>
      <c r="Q452" s="96">
        <f t="shared" si="48"/>
        <v>0.5544</v>
      </c>
      <c r="R452" s="96">
        <f t="shared" si="48"/>
        <v>1.8433999999999999</v>
      </c>
      <c r="S452" s="96">
        <f t="shared" si="49"/>
        <v>0.69152014244380156</v>
      </c>
      <c r="T452" s="96">
        <f t="shared" si="50"/>
        <v>0.4533481218871479</v>
      </c>
      <c r="U452" s="96">
        <f t="shared" si="51"/>
        <v>1.0166556364438561</v>
      </c>
      <c r="V452">
        <f t="shared" si="46"/>
        <v>54</v>
      </c>
      <c r="W452" s="96">
        <f t="shared" si="52"/>
        <v>0.17871717049429736</v>
      </c>
      <c r="X452" s="96">
        <f t="shared" si="53"/>
        <v>-6.6815518113489281E-4</v>
      </c>
      <c r="Y452" s="97" t="s">
        <v>194</v>
      </c>
      <c r="Z452" s="97" t="s">
        <v>194</v>
      </c>
      <c r="AA452" s="97" t="s">
        <v>194</v>
      </c>
      <c r="AB452" s="97" t="s">
        <v>195</v>
      </c>
      <c r="AC452" s="97" t="s">
        <v>194</v>
      </c>
      <c r="AD452" s="97" t="s">
        <v>195</v>
      </c>
    </row>
    <row r="453" spans="2:30">
      <c r="B453" t="s">
        <v>190</v>
      </c>
      <c r="C453" s="93">
        <v>158</v>
      </c>
      <c r="D453" t="s">
        <v>93</v>
      </c>
      <c r="E453" t="s">
        <v>107</v>
      </c>
      <c r="F453" s="98">
        <v>6</v>
      </c>
      <c r="G453" s="95">
        <v>42762</v>
      </c>
      <c r="H453" s="100" t="s">
        <v>948</v>
      </c>
      <c r="I453" t="s">
        <v>949</v>
      </c>
      <c r="J453">
        <v>2.0710000000000002</v>
      </c>
      <c r="K453">
        <v>2.0910000000000002</v>
      </c>
      <c r="L453" s="96">
        <f t="shared" si="47"/>
        <v>1.8212000000000002</v>
      </c>
      <c r="M453" s="96">
        <f t="shared" si="45"/>
        <v>1.8412000000000002</v>
      </c>
      <c r="N453" s="95">
        <v>42816</v>
      </c>
      <c r="O453" s="96">
        <v>0.629</v>
      </c>
      <c r="P453" s="96">
        <v>1.718</v>
      </c>
      <c r="Q453" s="96">
        <f t="shared" si="48"/>
        <v>0.47839999999999999</v>
      </c>
      <c r="R453" s="96">
        <f t="shared" si="48"/>
        <v>1.5673999999999999</v>
      </c>
      <c r="S453" s="96">
        <f t="shared" si="49"/>
        <v>0.73731605534812217</v>
      </c>
      <c r="T453" s="96">
        <f t="shared" si="50"/>
        <v>0.48337109566765257</v>
      </c>
      <c r="U453" s="96">
        <f t="shared" si="51"/>
        <v>0.85129263523788823</v>
      </c>
      <c r="V453">
        <f t="shared" si="46"/>
        <v>54</v>
      </c>
      <c r="W453" s="96">
        <f t="shared" si="52"/>
        <v>0.12432772523975988</v>
      </c>
      <c r="X453" s="96">
        <f t="shared" si="53"/>
        <v>6.8084895057716468E-3</v>
      </c>
      <c r="Y453" s="97" t="s">
        <v>194</v>
      </c>
      <c r="Z453" s="97" t="s">
        <v>194</v>
      </c>
      <c r="AA453" s="97" t="s">
        <v>194</v>
      </c>
      <c r="AB453" s="97" t="s">
        <v>194</v>
      </c>
      <c r="AC453" s="97" t="s">
        <v>194</v>
      </c>
      <c r="AD453" s="97" t="s">
        <v>195</v>
      </c>
    </row>
    <row r="454" spans="2:30">
      <c r="B454" t="s">
        <v>190</v>
      </c>
      <c r="C454" s="93">
        <v>159</v>
      </c>
      <c r="D454" t="s">
        <v>93</v>
      </c>
      <c r="E454" t="s">
        <v>107</v>
      </c>
      <c r="F454" s="98">
        <v>7</v>
      </c>
      <c r="G454" s="95">
        <v>42762</v>
      </c>
      <c r="H454" s="100" t="s">
        <v>950</v>
      </c>
      <c r="I454" t="s">
        <v>951</v>
      </c>
      <c r="J454">
        <v>2.14</v>
      </c>
      <c r="K454">
        <v>2.2450000000000001</v>
      </c>
      <c r="L454" s="96">
        <f t="shared" si="47"/>
        <v>1.8902000000000001</v>
      </c>
      <c r="M454" s="96">
        <f t="shared" si="45"/>
        <v>1.9952000000000001</v>
      </c>
      <c r="N454" s="95">
        <v>42816</v>
      </c>
      <c r="O454" s="96" t="s">
        <v>193</v>
      </c>
      <c r="P454" s="96" t="s">
        <v>193</v>
      </c>
      <c r="Q454" s="96" t="str">
        <f t="shared" si="48"/>
        <v/>
      </c>
      <c r="R454" s="96" t="str">
        <f t="shared" si="48"/>
        <v/>
      </c>
      <c r="S454" s="96" t="str">
        <f t="shared" si="49"/>
        <v/>
      </c>
      <c r="T454" s="96" t="str">
        <f t="shared" si="50"/>
        <v/>
      </c>
      <c r="U454" s="96" t="str">
        <f t="shared" si="51"/>
        <v/>
      </c>
      <c r="V454">
        <f t="shared" si="46"/>
        <v>54</v>
      </c>
      <c r="W454" s="96" t="str">
        <f t="shared" si="52"/>
        <v/>
      </c>
      <c r="X454" s="96" t="str">
        <f t="shared" si="53"/>
        <v/>
      </c>
      <c r="Y454" s="97" t="s">
        <v>194</v>
      </c>
      <c r="Z454" s="97" t="s">
        <v>194</v>
      </c>
      <c r="AA454" s="97" t="s">
        <v>194</v>
      </c>
      <c r="AB454" s="97" t="s">
        <v>194</v>
      </c>
      <c r="AC454" s="97" t="s">
        <v>194</v>
      </c>
      <c r="AD454" s="97" t="s">
        <v>194</v>
      </c>
    </row>
    <row r="455" spans="2:30">
      <c r="B455" t="s">
        <v>190</v>
      </c>
      <c r="C455" s="93">
        <v>160</v>
      </c>
      <c r="D455" t="s">
        <v>93</v>
      </c>
      <c r="E455" t="s">
        <v>107</v>
      </c>
      <c r="F455" s="98">
        <v>8</v>
      </c>
      <c r="G455" s="95">
        <v>42762</v>
      </c>
      <c r="H455" s="100" t="s">
        <v>952</v>
      </c>
      <c r="I455" t="s">
        <v>953</v>
      </c>
      <c r="J455">
        <v>1.9550000000000001</v>
      </c>
      <c r="K455">
        <v>2.1930000000000001</v>
      </c>
      <c r="L455" s="96">
        <f t="shared" si="47"/>
        <v>1.7052</v>
      </c>
      <c r="M455" s="96">
        <f t="shared" si="45"/>
        <v>1.9432</v>
      </c>
      <c r="N455" s="95">
        <v>42816</v>
      </c>
      <c r="O455" s="96">
        <v>0.68100000000000005</v>
      </c>
      <c r="P455" s="96">
        <v>1.744</v>
      </c>
      <c r="Q455" s="96">
        <f t="shared" si="48"/>
        <v>0.53039999999999998</v>
      </c>
      <c r="R455" s="96">
        <f t="shared" si="48"/>
        <v>1.5933999999999999</v>
      </c>
      <c r="S455" s="96">
        <f t="shared" si="49"/>
        <v>0.68895144264602393</v>
      </c>
      <c r="T455" s="96">
        <f t="shared" si="50"/>
        <v>0.45166412867055256</v>
      </c>
      <c r="U455" s="96">
        <f t="shared" si="51"/>
        <v>0.81998764923836964</v>
      </c>
      <c r="V455">
        <f t="shared" si="46"/>
        <v>54</v>
      </c>
      <c r="W455" s="96">
        <f t="shared" si="52"/>
        <v>0.181767882843202</v>
      </c>
      <c r="X455" s="96">
        <f t="shared" si="53"/>
        <v>9.4151445856047421E-3</v>
      </c>
      <c r="Y455" s="97" t="s">
        <v>194</v>
      </c>
      <c r="Z455" s="97" t="s">
        <v>194</v>
      </c>
      <c r="AA455" s="97" t="s">
        <v>194</v>
      </c>
      <c r="AB455" s="97" t="s">
        <v>194</v>
      </c>
      <c r="AC455" s="97" t="s">
        <v>194</v>
      </c>
      <c r="AD455" s="97" t="s">
        <v>195</v>
      </c>
    </row>
    <row r="456" spans="2:30">
      <c r="B456" t="s">
        <v>190</v>
      </c>
      <c r="C456" s="93">
        <v>161</v>
      </c>
      <c r="D456" t="s">
        <v>94</v>
      </c>
      <c r="E456" t="s">
        <v>107</v>
      </c>
      <c r="F456" s="94">
        <v>1</v>
      </c>
      <c r="G456" s="95">
        <v>42763</v>
      </c>
      <c r="H456" s="100" t="s">
        <v>954</v>
      </c>
      <c r="I456" t="s">
        <v>955</v>
      </c>
      <c r="J456">
        <v>1.909</v>
      </c>
      <c r="K456">
        <v>2.2130000000000001</v>
      </c>
      <c r="L456" s="96">
        <f t="shared" si="47"/>
        <v>1.6592</v>
      </c>
      <c r="M456" s="96">
        <f t="shared" si="45"/>
        <v>1.9632000000000001</v>
      </c>
      <c r="N456" s="95">
        <v>42814</v>
      </c>
      <c r="O456" s="96">
        <v>0.58709999999999996</v>
      </c>
      <c r="P456" s="96">
        <v>1.7033</v>
      </c>
      <c r="Q456" s="96">
        <f t="shared" si="48"/>
        <v>0.43649999999999994</v>
      </c>
      <c r="R456" s="96">
        <f t="shared" si="48"/>
        <v>1.5527</v>
      </c>
      <c r="S456" s="96">
        <f t="shared" si="49"/>
        <v>0.73692140790742533</v>
      </c>
      <c r="T456" s="96">
        <f t="shared" si="50"/>
        <v>0.4831123719298086</v>
      </c>
      <c r="U456" s="96">
        <f t="shared" si="51"/>
        <v>0.79090260798695999</v>
      </c>
      <c r="V456">
        <f t="shared" si="46"/>
        <v>51</v>
      </c>
      <c r="W456" s="96">
        <f t="shared" si="52"/>
        <v>0.12479642766339027</v>
      </c>
      <c r="X456" s="96">
        <f t="shared" si="53"/>
        <v>1.1118951069981408E-2</v>
      </c>
      <c r="Y456" s="97" t="s">
        <v>194</v>
      </c>
      <c r="Z456" s="97" t="s">
        <v>194</v>
      </c>
      <c r="AA456" s="97" t="s">
        <v>194</v>
      </c>
      <c r="AB456" s="97" t="s">
        <v>194</v>
      </c>
      <c r="AC456" s="97" t="s">
        <v>194</v>
      </c>
      <c r="AD456" s="97" t="s">
        <v>194</v>
      </c>
    </row>
    <row r="457" spans="2:30">
      <c r="B457" t="s">
        <v>190</v>
      </c>
      <c r="C457" s="93">
        <v>162</v>
      </c>
      <c r="D457" t="s">
        <v>94</v>
      </c>
      <c r="E457" t="s">
        <v>107</v>
      </c>
      <c r="F457" s="94">
        <v>2</v>
      </c>
      <c r="G457" s="95">
        <v>42763</v>
      </c>
      <c r="H457" s="100" t="s">
        <v>956</v>
      </c>
      <c r="I457" t="s">
        <v>957</v>
      </c>
      <c r="J457">
        <v>2.056</v>
      </c>
      <c r="K457">
        <v>2.2400000000000002</v>
      </c>
      <c r="L457" s="96">
        <f t="shared" si="47"/>
        <v>1.8062</v>
      </c>
      <c r="M457" s="96">
        <f t="shared" si="45"/>
        <v>1.9902000000000002</v>
      </c>
      <c r="N457" s="95">
        <v>42814</v>
      </c>
      <c r="O457" s="96">
        <v>0.66290000000000004</v>
      </c>
      <c r="P457" s="96">
        <v>1.6621999999999999</v>
      </c>
      <c r="Q457" s="96">
        <f t="shared" si="48"/>
        <v>0.51229999999999998</v>
      </c>
      <c r="R457" s="96">
        <f t="shared" si="48"/>
        <v>1.5115999999999998</v>
      </c>
      <c r="S457" s="96">
        <f t="shared" si="49"/>
        <v>0.71636585095781202</v>
      </c>
      <c r="T457" s="96">
        <f t="shared" si="50"/>
        <v>0.46963651986782928</v>
      </c>
      <c r="U457" s="96">
        <f t="shared" si="51"/>
        <v>0.75952165611496314</v>
      </c>
      <c r="V457">
        <f t="shared" si="46"/>
        <v>51</v>
      </c>
      <c r="W457" s="96">
        <f t="shared" si="52"/>
        <v>0.14920920313799046</v>
      </c>
      <c r="X457" s="96">
        <f t="shared" si="53"/>
        <v>1.4069540070446694E-2</v>
      </c>
      <c r="Y457" s="97" t="s">
        <v>194</v>
      </c>
      <c r="Z457" s="97" t="s">
        <v>194</v>
      </c>
      <c r="AA457" s="97" t="s">
        <v>195</v>
      </c>
      <c r="AB457" s="97" t="s">
        <v>194</v>
      </c>
      <c r="AC457" s="97" t="s">
        <v>195</v>
      </c>
      <c r="AD457" s="97" t="s">
        <v>194</v>
      </c>
    </row>
    <row r="458" spans="2:30">
      <c r="B458" t="s">
        <v>190</v>
      </c>
      <c r="C458" s="93">
        <v>163</v>
      </c>
      <c r="D458" t="s">
        <v>94</v>
      </c>
      <c r="E458" t="s">
        <v>107</v>
      </c>
      <c r="F458" s="94">
        <v>3</v>
      </c>
      <c r="G458" s="95">
        <v>42763</v>
      </c>
      <c r="H458" s="100" t="s">
        <v>958</v>
      </c>
      <c r="I458" t="s">
        <v>959</v>
      </c>
      <c r="J458">
        <v>2.0339999999999998</v>
      </c>
      <c r="K458">
        <v>2.1560000000000001</v>
      </c>
      <c r="L458" s="96">
        <f t="shared" si="47"/>
        <v>1.7841999999999998</v>
      </c>
      <c r="M458" s="96">
        <f t="shared" si="45"/>
        <v>1.9062000000000001</v>
      </c>
      <c r="N458" s="95">
        <v>42814</v>
      </c>
      <c r="O458" s="96">
        <v>0.68700000000000006</v>
      </c>
      <c r="P458" s="96">
        <v>1.738</v>
      </c>
      <c r="Q458" s="96">
        <f t="shared" si="48"/>
        <v>0.53639999999999999</v>
      </c>
      <c r="R458" s="96">
        <f t="shared" si="48"/>
        <v>1.5873999999999999</v>
      </c>
      <c r="S458" s="96">
        <f t="shared" si="49"/>
        <v>0.6993610581773344</v>
      </c>
      <c r="T458" s="96">
        <f t="shared" si="50"/>
        <v>0.45848848469582976</v>
      </c>
      <c r="U458" s="96">
        <f t="shared" si="51"/>
        <v>0.83275626901689215</v>
      </c>
      <c r="V458">
        <f t="shared" si="46"/>
        <v>51</v>
      </c>
      <c r="W458" s="96">
        <f t="shared" si="52"/>
        <v>0.169404919029294</v>
      </c>
      <c r="X458" s="96">
        <f t="shared" si="53"/>
        <v>8.8974742058777357E-3</v>
      </c>
      <c r="Y458" s="97" t="s">
        <v>194</v>
      </c>
      <c r="Z458" s="97" t="s">
        <v>194</v>
      </c>
      <c r="AA458" s="97" t="s">
        <v>194</v>
      </c>
      <c r="AB458" s="97" t="s">
        <v>194</v>
      </c>
      <c r="AC458" s="97" t="s">
        <v>194</v>
      </c>
      <c r="AD458" s="97" t="s">
        <v>194</v>
      </c>
    </row>
    <row r="459" spans="2:30">
      <c r="B459" t="s">
        <v>190</v>
      </c>
      <c r="C459" s="93">
        <v>164</v>
      </c>
      <c r="D459" t="s">
        <v>94</v>
      </c>
      <c r="E459" t="s">
        <v>107</v>
      </c>
      <c r="F459" s="98">
        <v>4</v>
      </c>
      <c r="G459" s="95">
        <v>42763</v>
      </c>
      <c r="H459" s="100" t="s">
        <v>960</v>
      </c>
      <c r="I459" t="s">
        <v>961</v>
      </c>
      <c r="J459">
        <v>2.0630000000000002</v>
      </c>
      <c r="K459">
        <v>2.2250000000000001</v>
      </c>
      <c r="L459" s="96">
        <f t="shared" si="47"/>
        <v>1.8132000000000001</v>
      </c>
      <c r="M459" s="96">
        <f t="shared" si="45"/>
        <v>1.9752000000000001</v>
      </c>
      <c r="N459" s="95">
        <v>42814</v>
      </c>
      <c r="O459" s="96">
        <v>0.63800000000000001</v>
      </c>
      <c r="P459" s="96">
        <v>1.7050000000000001</v>
      </c>
      <c r="Q459" s="96">
        <f t="shared" si="48"/>
        <v>0.4874</v>
      </c>
      <c r="R459" s="96">
        <f t="shared" si="48"/>
        <v>1.5544</v>
      </c>
      <c r="S459" s="96">
        <f t="shared" si="49"/>
        <v>0.73119347010809621</v>
      </c>
      <c r="T459" s="96">
        <f t="shared" si="50"/>
        <v>0.47935723931077096</v>
      </c>
      <c r="U459" s="96">
        <f t="shared" si="51"/>
        <v>0.7869582827055488</v>
      </c>
      <c r="V459">
        <f t="shared" si="46"/>
        <v>51</v>
      </c>
      <c r="W459" s="96">
        <f t="shared" si="52"/>
        <v>0.13159920414715409</v>
      </c>
      <c r="X459" s="96">
        <f t="shared" si="53"/>
        <v>1.1524791037832991E-2</v>
      </c>
      <c r="Y459" s="97" t="s">
        <v>194</v>
      </c>
      <c r="Z459" s="97" t="s">
        <v>194</v>
      </c>
      <c r="AA459" s="97" t="s">
        <v>194</v>
      </c>
      <c r="AB459" s="97" t="s">
        <v>194</v>
      </c>
      <c r="AC459" s="97" t="s">
        <v>194</v>
      </c>
      <c r="AD459" s="97" t="s">
        <v>194</v>
      </c>
    </row>
    <row r="460" spans="2:30">
      <c r="B460" t="s">
        <v>190</v>
      </c>
      <c r="C460" s="93">
        <v>165</v>
      </c>
      <c r="D460" t="s">
        <v>94</v>
      </c>
      <c r="E460" t="s">
        <v>107</v>
      </c>
      <c r="F460" s="98">
        <v>5</v>
      </c>
      <c r="G460" s="95">
        <v>42763</v>
      </c>
      <c r="H460" s="100" t="s">
        <v>962</v>
      </c>
      <c r="I460" t="s">
        <v>963</v>
      </c>
      <c r="J460">
        <v>1.946</v>
      </c>
      <c r="K460">
        <v>2.2240000000000002</v>
      </c>
      <c r="L460" s="96">
        <f t="shared" si="47"/>
        <v>1.6961999999999999</v>
      </c>
      <c r="M460" s="96">
        <f t="shared" ref="M460:M515" si="54">IF(K460&gt;0,(K460*$F$32-($F$29+$F$30)),"")</f>
        <v>1.9742000000000002</v>
      </c>
      <c r="N460" s="95">
        <v>42814</v>
      </c>
      <c r="O460" s="96">
        <v>0.64800000000000002</v>
      </c>
      <c r="P460" s="96">
        <v>1.728</v>
      </c>
      <c r="Q460" s="96">
        <f t="shared" si="48"/>
        <v>0.49740000000000001</v>
      </c>
      <c r="R460" s="96">
        <f t="shared" si="48"/>
        <v>1.5773999999999999</v>
      </c>
      <c r="S460" s="96">
        <f t="shared" si="49"/>
        <v>0.70675627874071445</v>
      </c>
      <c r="T460" s="96">
        <f t="shared" si="50"/>
        <v>0.46333665779676297</v>
      </c>
      <c r="U460" s="96">
        <f t="shared" si="51"/>
        <v>0.79900719278695154</v>
      </c>
      <c r="V460">
        <f t="shared" ref="V460:V515" si="55">IFERROR(IF((N460-G460)&gt;0,(IFERROR(N460-G460,"")),""),"")</f>
        <v>51</v>
      </c>
      <c r="W460" s="96">
        <f t="shared" si="52"/>
        <v>0.16062199674499467</v>
      </c>
      <c r="X460" s="96">
        <f t="shared" si="53"/>
        <v>1.1152899263052954E-2</v>
      </c>
      <c r="Y460" s="97" t="s">
        <v>194</v>
      </c>
      <c r="Z460" s="97" t="s">
        <v>194</v>
      </c>
      <c r="AA460" s="97" t="s">
        <v>194</v>
      </c>
      <c r="AB460" s="97" t="s">
        <v>194</v>
      </c>
      <c r="AC460" s="97" t="s">
        <v>195</v>
      </c>
      <c r="AD460" s="97" t="s">
        <v>194</v>
      </c>
    </row>
    <row r="461" spans="2:30">
      <c r="B461" t="s">
        <v>190</v>
      </c>
      <c r="C461" s="93">
        <v>166</v>
      </c>
      <c r="D461" t="s">
        <v>94</v>
      </c>
      <c r="E461" t="s">
        <v>107</v>
      </c>
      <c r="F461" s="98">
        <v>6</v>
      </c>
      <c r="G461" s="95">
        <v>42763</v>
      </c>
      <c r="H461" s="100" t="s">
        <v>964</v>
      </c>
      <c r="I461" t="s">
        <v>965</v>
      </c>
      <c r="J461">
        <v>1.9970000000000001</v>
      </c>
      <c r="K461">
        <v>2.218</v>
      </c>
      <c r="L461" s="96">
        <f t="shared" ref="L461:L515" si="56">IF(J461&gt;0,(J461*$F$31-($F$29+$F$30)),"")</f>
        <v>1.7472000000000001</v>
      </c>
      <c r="M461" s="96">
        <f t="shared" si="54"/>
        <v>1.9681999999999999</v>
      </c>
      <c r="N461" s="95">
        <v>42814</v>
      </c>
      <c r="O461" s="96">
        <v>0.72240000000000004</v>
      </c>
      <c r="P461" s="96">
        <v>1.7169000000000001</v>
      </c>
      <c r="Q461" s="96">
        <f t="shared" ref="Q461:R515" si="57">IFERROR(IF(O461&gt;0,O461-($F$29),""),"")</f>
        <v>0.57180000000000009</v>
      </c>
      <c r="R461" s="96">
        <f t="shared" si="57"/>
        <v>1.5663</v>
      </c>
      <c r="S461" s="96">
        <f t="shared" ref="S461:S515" si="58">IFERROR(1-Q461/L461,"")</f>
        <v>0.67273351648351642</v>
      </c>
      <c r="T461" s="96">
        <f t="shared" ref="T461:T515" si="59">IFERROR($F$26*(1-W461),"")</f>
        <v>0.44103194904857612</v>
      </c>
      <c r="U461" s="96">
        <f t="shared" ref="U461:U515" si="60">IFERROR(R461/M461,"")</f>
        <v>0.79580327202520074</v>
      </c>
      <c r="V461">
        <f t="shared" si="55"/>
        <v>51</v>
      </c>
      <c r="W461" s="96">
        <f t="shared" ref="W461:W515" si="61">IFERROR(1-(S461/$F$25),"")</f>
        <v>0.20102907781055057</v>
      </c>
      <c r="X461" s="96">
        <f t="shared" ref="X461:X515" si="62">IFERROR(LN(T461/(U461-(1-T461)))/V461,"")</f>
        <v>1.2191229216720135E-2</v>
      </c>
      <c r="Y461" s="97" t="s">
        <v>194</v>
      </c>
      <c r="Z461" s="97" t="s">
        <v>194</v>
      </c>
      <c r="AA461" s="97" t="s">
        <v>194</v>
      </c>
      <c r="AB461" s="97" t="s">
        <v>194</v>
      </c>
      <c r="AC461" s="97" t="s">
        <v>194</v>
      </c>
      <c r="AD461" s="97" t="s">
        <v>194</v>
      </c>
    </row>
    <row r="462" spans="2:30">
      <c r="B462" t="s">
        <v>190</v>
      </c>
      <c r="C462" s="93">
        <v>167</v>
      </c>
      <c r="D462" t="s">
        <v>94</v>
      </c>
      <c r="E462" t="s">
        <v>107</v>
      </c>
      <c r="F462" s="98">
        <v>7</v>
      </c>
      <c r="G462" s="95">
        <v>42763</v>
      </c>
      <c r="H462" s="100" t="s">
        <v>966</v>
      </c>
      <c r="I462" t="s">
        <v>967</v>
      </c>
      <c r="J462">
        <v>2.0310000000000001</v>
      </c>
      <c r="K462">
        <v>2.1949999999999998</v>
      </c>
      <c r="L462" s="96">
        <f t="shared" si="56"/>
        <v>1.7812000000000001</v>
      </c>
      <c r="M462" s="96">
        <f t="shared" si="54"/>
        <v>1.9451999999999998</v>
      </c>
      <c r="N462" s="95">
        <v>42814</v>
      </c>
      <c r="O462" s="96">
        <v>0.69789999999999996</v>
      </c>
      <c r="P462" s="96">
        <v>1.7432000000000001</v>
      </c>
      <c r="Q462" s="96">
        <f t="shared" si="57"/>
        <v>0.5472999999999999</v>
      </c>
      <c r="R462" s="96">
        <f t="shared" si="57"/>
        <v>1.5926</v>
      </c>
      <c r="S462" s="96">
        <f t="shared" si="58"/>
        <v>0.69273523467325404</v>
      </c>
      <c r="T462" s="96">
        <f t="shared" si="59"/>
        <v>0.45414471441762028</v>
      </c>
      <c r="U462" s="96">
        <f t="shared" si="60"/>
        <v>0.81873329220645696</v>
      </c>
      <c r="V462">
        <f t="shared" si="55"/>
        <v>51</v>
      </c>
      <c r="W462" s="96">
        <f t="shared" si="61"/>
        <v>0.17727406808402135</v>
      </c>
      <c r="X462" s="96">
        <f t="shared" si="62"/>
        <v>9.9880601636159489E-3</v>
      </c>
      <c r="Y462" s="97" t="s">
        <v>194</v>
      </c>
      <c r="Z462" s="97" t="s">
        <v>194</v>
      </c>
      <c r="AA462" s="97" t="s">
        <v>194</v>
      </c>
      <c r="AB462" s="97" t="s">
        <v>194</v>
      </c>
      <c r="AC462" s="97" t="s">
        <v>194</v>
      </c>
      <c r="AD462" s="97" t="s">
        <v>194</v>
      </c>
    </row>
    <row r="463" spans="2:30">
      <c r="B463" t="s">
        <v>190</v>
      </c>
      <c r="C463" s="93">
        <v>168</v>
      </c>
      <c r="D463" t="s">
        <v>94</v>
      </c>
      <c r="E463" t="s">
        <v>107</v>
      </c>
      <c r="F463" s="98">
        <v>8</v>
      </c>
      <c r="G463" s="95">
        <v>42763</v>
      </c>
      <c r="H463" s="100" t="s">
        <v>968</v>
      </c>
      <c r="I463" t="s">
        <v>969</v>
      </c>
      <c r="J463">
        <v>2.0049999999999999</v>
      </c>
      <c r="K463">
        <v>2.1909999999999998</v>
      </c>
      <c r="L463" s="96">
        <f t="shared" si="56"/>
        <v>1.7551999999999999</v>
      </c>
      <c r="M463" s="96">
        <f t="shared" si="54"/>
        <v>1.9411999999999998</v>
      </c>
      <c r="N463" s="95">
        <v>42814</v>
      </c>
      <c r="O463" s="96">
        <v>0.998</v>
      </c>
      <c r="P463" s="96">
        <v>1.6950000000000001</v>
      </c>
      <c r="Q463" s="96">
        <f t="shared" si="57"/>
        <v>0.84739999999999993</v>
      </c>
      <c r="R463" s="96">
        <f t="shared" si="57"/>
        <v>1.5444</v>
      </c>
      <c r="S463" s="96">
        <f t="shared" si="58"/>
        <v>0.51720601640838648</v>
      </c>
      <c r="T463" s="96">
        <f t="shared" si="59"/>
        <v>0.33907092762165009</v>
      </c>
      <c r="U463" s="96">
        <f t="shared" si="60"/>
        <v>0.79559035648052756</v>
      </c>
      <c r="V463">
        <f t="shared" si="55"/>
        <v>51</v>
      </c>
      <c r="W463" s="96">
        <f t="shared" si="61"/>
        <v>0.38574107314918471</v>
      </c>
      <c r="X463" s="96">
        <f t="shared" si="62"/>
        <v>1.8106797893379462E-2</v>
      </c>
      <c r="Y463" s="97" t="s">
        <v>194</v>
      </c>
      <c r="Z463" s="97" t="s">
        <v>194</v>
      </c>
      <c r="AA463" s="97" t="s">
        <v>194</v>
      </c>
      <c r="AB463" s="97" t="s">
        <v>194</v>
      </c>
      <c r="AC463" s="97" t="s">
        <v>194</v>
      </c>
      <c r="AD463" s="97" t="s">
        <v>194</v>
      </c>
    </row>
    <row r="464" spans="2:30">
      <c r="B464" t="s">
        <v>190</v>
      </c>
      <c r="C464" s="93">
        <v>169</v>
      </c>
      <c r="D464" t="s">
        <v>96</v>
      </c>
      <c r="E464" t="s">
        <v>107</v>
      </c>
      <c r="F464" s="94">
        <v>1</v>
      </c>
      <c r="G464" s="95">
        <v>42763</v>
      </c>
      <c r="H464" s="100" t="s">
        <v>970</v>
      </c>
      <c r="I464" t="s">
        <v>971</v>
      </c>
      <c r="J464">
        <v>1.8480000000000001</v>
      </c>
      <c r="K464">
        <v>2.2679999999999998</v>
      </c>
      <c r="L464" s="96">
        <f t="shared" si="56"/>
        <v>1.5982000000000001</v>
      </c>
      <c r="M464" s="96">
        <f t="shared" si="54"/>
        <v>2.0181999999999998</v>
      </c>
      <c r="N464" s="95">
        <v>42814</v>
      </c>
      <c r="O464" s="96">
        <v>0.57199999999999995</v>
      </c>
      <c r="P464" s="96">
        <v>1.736</v>
      </c>
      <c r="Q464" s="96">
        <f t="shared" si="57"/>
        <v>0.42139999999999994</v>
      </c>
      <c r="R464" s="96">
        <f t="shared" si="57"/>
        <v>1.5853999999999999</v>
      </c>
      <c r="S464" s="96">
        <f t="shared" si="58"/>
        <v>0.73632836941559265</v>
      </c>
      <c r="T464" s="96">
        <f t="shared" si="59"/>
        <v>0.48272358660024606</v>
      </c>
      <c r="U464" s="96">
        <f t="shared" si="60"/>
        <v>0.78555148151818455</v>
      </c>
      <c r="V464">
        <f t="shared" si="55"/>
        <v>51</v>
      </c>
      <c r="W464" s="96">
        <f t="shared" si="61"/>
        <v>0.12550074891259777</v>
      </c>
      <c r="X464" s="96">
        <f t="shared" si="62"/>
        <v>1.1518262306625657E-2</v>
      </c>
      <c r="Y464" s="97" t="s">
        <v>194</v>
      </c>
      <c r="Z464" s="97" t="s">
        <v>194</v>
      </c>
      <c r="AA464" s="97" t="s">
        <v>194</v>
      </c>
      <c r="AB464" s="97" t="s">
        <v>195</v>
      </c>
      <c r="AC464" s="97" t="s">
        <v>195</v>
      </c>
      <c r="AD464" s="97" t="s">
        <v>194</v>
      </c>
    </row>
    <row r="465" spans="2:30">
      <c r="B465" t="s">
        <v>190</v>
      </c>
      <c r="C465" s="93">
        <v>170</v>
      </c>
      <c r="D465" t="s">
        <v>96</v>
      </c>
      <c r="E465" t="s">
        <v>107</v>
      </c>
      <c r="F465" s="94">
        <v>2</v>
      </c>
      <c r="G465" s="95">
        <v>42763</v>
      </c>
      <c r="H465" s="100" t="s">
        <v>972</v>
      </c>
      <c r="I465" t="s">
        <v>973</v>
      </c>
      <c r="J465">
        <v>1.9950000000000001</v>
      </c>
      <c r="K465">
        <v>2.2549999999999999</v>
      </c>
      <c r="L465" s="96">
        <f t="shared" si="56"/>
        <v>1.7452000000000001</v>
      </c>
      <c r="M465" s="96">
        <f t="shared" si="54"/>
        <v>2.0051999999999999</v>
      </c>
      <c r="N465" s="95">
        <v>42814</v>
      </c>
      <c r="O465" s="96">
        <v>0.61299999999999999</v>
      </c>
      <c r="P465" s="96">
        <v>1.71</v>
      </c>
      <c r="Q465" s="96">
        <f t="shared" si="57"/>
        <v>0.46239999999999998</v>
      </c>
      <c r="R465" s="96">
        <f t="shared" si="57"/>
        <v>1.5593999999999999</v>
      </c>
      <c r="S465" s="96">
        <f t="shared" si="58"/>
        <v>0.73504469401787764</v>
      </c>
      <c r="T465" s="96">
        <f t="shared" si="59"/>
        <v>0.48188203218274167</v>
      </c>
      <c r="U465" s="96">
        <f t="shared" si="60"/>
        <v>0.77767803710353078</v>
      </c>
      <c r="V465">
        <f t="shared" si="55"/>
        <v>51</v>
      </c>
      <c r="W465" s="96">
        <f t="shared" si="61"/>
        <v>0.12702530401677237</v>
      </c>
      <c r="X465" s="96">
        <f t="shared" si="62"/>
        <v>1.2131591782276772E-2</v>
      </c>
      <c r="Y465" s="97" t="s">
        <v>194</v>
      </c>
      <c r="Z465" s="97" t="s">
        <v>194</v>
      </c>
      <c r="AA465" s="97" t="s">
        <v>194</v>
      </c>
      <c r="AB465" s="97" t="s">
        <v>194</v>
      </c>
      <c r="AC465" s="97" t="s">
        <v>194</v>
      </c>
      <c r="AD465" s="97" t="s">
        <v>194</v>
      </c>
    </row>
    <row r="466" spans="2:30">
      <c r="B466" t="s">
        <v>190</v>
      </c>
      <c r="C466" s="93">
        <v>171</v>
      </c>
      <c r="D466" t="s">
        <v>96</v>
      </c>
      <c r="E466" t="s">
        <v>107</v>
      </c>
      <c r="F466" s="94">
        <v>3</v>
      </c>
      <c r="G466" s="95">
        <v>42763</v>
      </c>
      <c r="H466" s="100" t="s">
        <v>974</v>
      </c>
      <c r="I466" t="s">
        <v>975</v>
      </c>
      <c r="J466">
        <v>2.0009999999999999</v>
      </c>
      <c r="K466">
        <v>2.1970000000000001</v>
      </c>
      <c r="L466" s="96">
        <f t="shared" si="56"/>
        <v>1.7511999999999999</v>
      </c>
      <c r="M466" s="96">
        <f t="shared" si="54"/>
        <v>1.9472</v>
      </c>
      <c r="N466" s="95">
        <v>42814</v>
      </c>
      <c r="O466" s="96">
        <v>0.53500000000000003</v>
      </c>
      <c r="P466" s="96">
        <v>1.629</v>
      </c>
      <c r="Q466" s="96">
        <f t="shared" si="57"/>
        <v>0.38440000000000002</v>
      </c>
      <c r="R466" s="96">
        <f t="shared" si="57"/>
        <v>1.4783999999999999</v>
      </c>
      <c r="S466" s="96">
        <f t="shared" si="58"/>
        <v>0.78049337597076285</v>
      </c>
      <c r="T466" s="96">
        <f t="shared" si="59"/>
        <v>0.51167736761978755</v>
      </c>
      <c r="U466" s="96">
        <f t="shared" si="60"/>
        <v>0.75924404272801971</v>
      </c>
      <c r="V466">
        <f t="shared" si="55"/>
        <v>51</v>
      </c>
      <c r="W466" s="96">
        <f t="shared" si="61"/>
        <v>7.3048247065602312E-2</v>
      </c>
      <c r="X466" s="96">
        <f t="shared" si="62"/>
        <v>1.246795107733384E-2</v>
      </c>
      <c r="Y466" s="97" t="s">
        <v>194</v>
      </c>
      <c r="Z466" s="97" t="s">
        <v>194</v>
      </c>
      <c r="AA466" s="97" t="s">
        <v>194</v>
      </c>
      <c r="AB466" s="97" t="s">
        <v>194</v>
      </c>
      <c r="AC466" s="97" t="s">
        <v>194</v>
      </c>
      <c r="AD466" s="97" t="s">
        <v>194</v>
      </c>
    </row>
    <row r="467" spans="2:30">
      <c r="B467" t="s">
        <v>190</v>
      </c>
      <c r="C467" s="93">
        <v>172</v>
      </c>
      <c r="D467" t="s">
        <v>96</v>
      </c>
      <c r="E467" t="s">
        <v>107</v>
      </c>
      <c r="F467" s="98">
        <v>4</v>
      </c>
      <c r="G467" s="95">
        <v>42763</v>
      </c>
      <c r="H467" s="100" t="s">
        <v>976</v>
      </c>
      <c r="I467" t="s">
        <v>977</v>
      </c>
      <c r="J467">
        <v>2.069</v>
      </c>
      <c r="K467">
        <v>2.2909999999999999</v>
      </c>
      <c r="L467" s="96">
        <f t="shared" si="56"/>
        <v>1.8191999999999999</v>
      </c>
      <c r="M467" s="96">
        <f t="shared" si="54"/>
        <v>2.0411999999999999</v>
      </c>
      <c r="N467" s="95">
        <v>42814</v>
      </c>
      <c r="O467" s="96">
        <v>0.59599999999999997</v>
      </c>
      <c r="P467" s="96">
        <v>1.7694000000000001</v>
      </c>
      <c r="Q467" s="96">
        <f t="shared" si="57"/>
        <v>0.44539999999999996</v>
      </c>
      <c r="R467" s="96">
        <f t="shared" si="57"/>
        <v>1.6188</v>
      </c>
      <c r="S467" s="96">
        <f t="shared" si="58"/>
        <v>0.75516710642040463</v>
      </c>
      <c r="T467" s="96">
        <f t="shared" si="59"/>
        <v>0.49507392249888765</v>
      </c>
      <c r="U467" s="96">
        <f t="shared" si="60"/>
        <v>0.79306290417401537</v>
      </c>
      <c r="V467">
        <f t="shared" si="55"/>
        <v>51</v>
      </c>
      <c r="W467" s="96">
        <f t="shared" si="61"/>
        <v>0.10312695199476885</v>
      </c>
      <c r="X467" s="96">
        <f t="shared" si="62"/>
        <v>1.0613169213156607E-2</v>
      </c>
      <c r="Y467" s="97" t="s">
        <v>194</v>
      </c>
      <c r="Z467" s="97" t="s">
        <v>194</v>
      </c>
      <c r="AA467" s="97" t="s">
        <v>194</v>
      </c>
      <c r="AB467" s="97" t="s">
        <v>194</v>
      </c>
      <c r="AC467" s="97" t="s">
        <v>194</v>
      </c>
      <c r="AD467" s="97" t="s">
        <v>195</v>
      </c>
    </row>
    <row r="468" spans="2:30">
      <c r="B468" t="s">
        <v>190</v>
      </c>
      <c r="C468" s="93">
        <v>173</v>
      </c>
      <c r="D468" t="s">
        <v>96</v>
      </c>
      <c r="E468" t="s">
        <v>107</v>
      </c>
      <c r="F468" s="98">
        <v>5</v>
      </c>
      <c r="G468" s="95">
        <v>42763</v>
      </c>
      <c r="H468" s="100" t="s">
        <v>978</v>
      </c>
      <c r="I468" t="s">
        <v>979</v>
      </c>
      <c r="J468">
        <v>2.036</v>
      </c>
      <c r="K468">
        <v>2.254</v>
      </c>
      <c r="L468" s="96">
        <f t="shared" si="56"/>
        <v>1.7862</v>
      </c>
      <c r="M468" s="96">
        <f t="shared" si="54"/>
        <v>2.0042</v>
      </c>
      <c r="N468" s="95">
        <v>42814</v>
      </c>
      <c r="O468" s="96">
        <v>0.65549999999999997</v>
      </c>
      <c r="P468" s="96">
        <v>1.6919999999999999</v>
      </c>
      <c r="Q468" s="96">
        <f t="shared" si="57"/>
        <v>0.5048999999999999</v>
      </c>
      <c r="R468" s="96">
        <f t="shared" si="57"/>
        <v>1.5413999999999999</v>
      </c>
      <c r="S468" s="96">
        <f t="shared" si="58"/>
        <v>0.71733288545515628</v>
      </c>
      <c r="T468" s="96">
        <f t="shared" si="59"/>
        <v>0.47027049022713341</v>
      </c>
      <c r="U468" s="96">
        <f t="shared" si="60"/>
        <v>0.76908492166450448</v>
      </c>
      <c r="V468">
        <f t="shared" si="55"/>
        <v>51</v>
      </c>
      <c r="W468" s="96">
        <f t="shared" si="61"/>
        <v>0.14806070611026567</v>
      </c>
      <c r="X468" s="96">
        <f t="shared" si="62"/>
        <v>1.3242323802229724E-2</v>
      </c>
      <c r="Y468" s="97" t="s">
        <v>194</v>
      </c>
      <c r="Z468" s="97" t="s">
        <v>194</v>
      </c>
      <c r="AA468" s="97" t="s">
        <v>194</v>
      </c>
      <c r="AB468" s="97" t="s">
        <v>195</v>
      </c>
      <c r="AC468" s="97" t="s">
        <v>195</v>
      </c>
      <c r="AD468" s="97" t="s">
        <v>194</v>
      </c>
    </row>
    <row r="469" spans="2:30">
      <c r="B469" t="s">
        <v>190</v>
      </c>
      <c r="C469" s="93">
        <v>174</v>
      </c>
      <c r="D469" t="s">
        <v>96</v>
      </c>
      <c r="E469" t="s">
        <v>107</v>
      </c>
      <c r="F469" s="98">
        <v>6</v>
      </c>
      <c r="G469" s="95">
        <v>42763</v>
      </c>
      <c r="H469" s="100" t="s">
        <v>980</v>
      </c>
      <c r="I469" t="s">
        <v>981</v>
      </c>
      <c r="J469">
        <v>2.0760000000000001</v>
      </c>
      <c r="K469">
        <v>2.2240000000000002</v>
      </c>
      <c r="L469" s="96">
        <f t="shared" si="56"/>
        <v>1.8262</v>
      </c>
      <c r="M469" s="96">
        <f t="shared" si="54"/>
        <v>1.9742000000000002</v>
      </c>
      <c r="N469" s="95">
        <v>42814</v>
      </c>
      <c r="O469" s="96">
        <v>0.63500000000000001</v>
      </c>
      <c r="P469" s="96">
        <v>1.772</v>
      </c>
      <c r="Q469" s="96">
        <f t="shared" si="57"/>
        <v>0.4844</v>
      </c>
      <c r="R469" s="96">
        <f t="shared" si="57"/>
        <v>1.6214</v>
      </c>
      <c r="S469" s="96">
        <f t="shared" si="58"/>
        <v>0.73474975358668271</v>
      </c>
      <c r="T469" s="96">
        <f t="shared" si="59"/>
        <v>0.48168867456039066</v>
      </c>
      <c r="U469" s="96">
        <f t="shared" si="60"/>
        <v>0.8212947016513017</v>
      </c>
      <c r="V469">
        <f t="shared" si="55"/>
        <v>51</v>
      </c>
      <c r="W469" s="96">
        <f t="shared" si="61"/>
        <v>0.12737558956450978</v>
      </c>
      <c r="X469" s="96">
        <f t="shared" si="62"/>
        <v>9.0905894499408273E-3</v>
      </c>
      <c r="Y469" s="97" t="s">
        <v>194</v>
      </c>
      <c r="Z469" s="97" t="s">
        <v>194</v>
      </c>
      <c r="AA469" s="97" t="s">
        <v>194</v>
      </c>
      <c r="AB469" s="97" t="s">
        <v>194</v>
      </c>
      <c r="AC469" s="97" t="s">
        <v>194</v>
      </c>
      <c r="AD469" s="97" t="s">
        <v>195</v>
      </c>
    </row>
    <row r="470" spans="2:30">
      <c r="B470" t="s">
        <v>190</v>
      </c>
      <c r="C470" s="93">
        <v>175</v>
      </c>
      <c r="D470" t="s">
        <v>96</v>
      </c>
      <c r="E470" t="s">
        <v>107</v>
      </c>
      <c r="F470" s="98">
        <v>7</v>
      </c>
      <c r="G470" s="95">
        <v>42763</v>
      </c>
      <c r="H470" s="100" t="s">
        <v>982</v>
      </c>
      <c r="I470" t="s">
        <v>983</v>
      </c>
      <c r="J470">
        <v>2.0419999999999998</v>
      </c>
      <c r="K470">
        <v>2.1589999999999998</v>
      </c>
      <c r="L470" s="96">
        <f t="shared" si="56"/>
        <v>1.7921999999999998</v>
      </c>
      <c r="M470" s="96">
        <f t="shared" si="54"/>
        <v>1.9091999999999998</v>
      </c>
      <c r="N470" s="95">
        <v>42814</v>
      </c>
      <c r="O470" s="96">
        <v>0.58099999999999996</v>
      </c>
      <c r="P470" s="96">
        <v>1.681</v>
      </c>
      <c r="Q470" s="96">
        <f t="shared" si="57"/>
        <v>0.43039999999999995</v>
      </c>
      <c r="R470" s="96">
        <f t="shared" si="57"/>
        <v>1.5304</v>
      </c>
      <c r="S470" s="96">
        <f t="shared" si="58"/>
        <v>0.75984823122419376</v>
      </c>
      <c r="T470" s="96">
        <f t="shared" si="59"/>
        <v>0.49814278341538598</v>
      </c>
      <c r="U470" s="96">
        <f t="shared" si="60"/>
        <v>0.80159228996438303</v>
      </c>
      <c r="V470">
        <f t="shared" si="55"/>
        <v>51</v>
      </c>
      <c r="W470" s="96">
        <f t="shared" si="61"/>
        <v>9.7567421348938477E-2</v>
      </c>
      <c r="X470" s="96">
        <f t="shared" si="62"/>
        <v>9.9605441930611972E-3</v>
      </c>
      <c r="Y470" s="97" t="s">
        <v>194</v>
      </c>
      <c r="Z470" s="97" t="s">
        <v>194</v>
      </c>
      <c r="AA470" s="97" t="s">
        <v>194</v>
      </c>
      <c r="AB470" s="97" t="s">
        <v>195</v>
      </c>
      <c r="AC470" s="97" t="s">
        <v>195</v>
      </c>
      <c r="AD470" s="97" t="s">
        <v>194</v>
      </c>
    </row>
    <row r="471" spans="2:30">
      <c r="B471" t="s">
        <v>190</v>
      </c>
      <c r="C471" s="93">
        <v>176</v>
      </c>
      <c r="D471" t="s">
        <v>96</v>
      </c>
      <c r="E471" t="s">
        <v>107</v>
      </c>
      <c r="F471" s="98">
        <v>8</v>
      </c>
      <c r="G471" s="95">
        <v>42763</v>
      </c>
      <c r="H471" s="100" t="s">
        <v>984</v>
      </c>
      <c r="I471" t="s">
        <v>985</v>
      </c>
      <c r="J471">
        <v>1.9970000000000001</v>
      </c>
      <c r="K471">
        <v>2.1890000000000001</v>
      </c>
      <c r="L471" s="96">
        <f t="shared" si="56"/>
        <v>1.7472000000000001</v>
      </c>
      <c r="M471" s="96">
        <f t="shared" si="54"/>
        <v>1.9392</v>
      </c>
      <c r="N471" s="95">
        <v>42814</v>
      </c>
      <c r="O471" s="96">
        <v>0.60299999999999998</v>
      </c>
      <c r="P471" s="96">
        <v>1.7070000000000001</v>
      </c>
      <c r="Q471" s="96">
        <f t="shared" si="57"/>
        <v>0.45239999999999997</v>
      </c>
      <c r="R471" s="96">
        <f t="shared" si="57"/>
        <v>1.5564</v>
      </c>
      <c r="S471" s="96">
        <f t="shared" si="58"/>
        <v>0.7410714285714286</v>
      </c>
      <c r="T471" s="96">
        <f t="shared" si="59"/>
        <v>0.48583305055989146</v>
      </c>
      <c r="U471" s="96">
        <f t="shared" si="60"/>
        <v>0.80259900990099009</v>
      </c>
      <c r="V471">
        <f t="shared" si="55"/>
        <v>51</v>
      </c>
      <c r="W471" s="96">
        <f t="shared" si="61"/>
        <v>0.1198676620291822</v>
      </c>
      <c r="X471" s="96">
        <f t="shared" si="62"/>
        <v>1.0223636894893362E-2</v>
      </c>
      <c r="Y471" s="97" t="s">
        <v>194</v>
      </c>
      <c r="Z471" s="97" t="s">
        <v>194</v>
      </c>
      <c r="AA471" s="97" t="s">
        <v>194</v>
      </c>
      <c r="AB471" s="97" t="s">
        <v>194</v>
      </c>
      <c r="AC471" s="97" t="s">
        <v>194</v>
      </c>
      <c r="AD471" s="97" t="s">
        <v>194</v>
      </c>
    </row>
    <row r="472" spans="2:30">
      <c r="B472" t="s">
        <v>190</v>
      </c>
      <c r="C472" s="93">
        <v>177</v>
      </c>
      <c r="D472" t="s">
        <v>97</v>
      </c>
      <c r="E472" t="s">
        <v>107</v>
      </c>
      <c r="F472" s="94">
        <v>1</v>
      </c>
      <c r="G472" s="95">
        <v>42763</v>
      </c>
      <c r="H472" s="100" t="s">
        <v>986</v>
      </c>
      <c r="I472" t="s">
        <v>987</v>
      </c>
      <c r="J472">
        <v>1.9750000000000001</v>
      </c>
      <c r="K472">
        <v>2.1240000000000001</v>
      </c>
      <c r="L472" s="96">
        <f t="shared" si="56"/>
        <v>1.7252000000000001</v>
      </c>
      <c r="M472" s="96">
        <f t="shared" si="54"/>
        <v>1.8742000000000001</v>
      </c>
      <c r="N472" s="95">
        <v>42815</v>
      </c>
      <c r="O472" s="96">
        <v>0.58399999999999996</v>
      </c>
      <c r="P472" s="96">
        <v>1.677</v>
      </c>
      <c r="Q472" s="96">
        <f t="shared" si="57"/>
        <v>0.43339999999999995</v>
      </c>
      <c r="R472" s="96">
        <f t="shared" si="57"/>
        <v>1.5264</v>
      </c>
      <c r="S472" s="96">
        <f t="shared" si="58"/>
        <v>0.74878274982610715</v>
      </c>
      <c r="T472" s="96">
        <f t="shared" si="59"/>
        <v>0.49088845356770922</v>
      </c>
      <c r="U472" s="96">
        <f t="shared" si="60"/>
        <v>0.81442748906199969</v>
      </c>
      <c r="V472">
        <f t="shared" si="55"/>
        <v>52</v>
      </c>
      <c r="W472" s="96">
        <f t="shared" si="61"/>
        <v>0.11070932324690363</v>
      </c>
      <c r="X472" s="96">
        <f t="shared" si="62"/>
        <v>9.1321115752032375E-3</v>
      </c>
      <c r="Y472" s="97" t="s">
        <v>194</v>
      </c>
      <c r="Z472" s="97" t="s">
        <v>194</v>
      </c>
      <c r="AA472" s="97" t="s">
        <v>194</v>
      </c>
      <c r="AB472" s="97" t="s">
        <v>195</v>
      </c>
      <c r="AC472" s="97" t="s">
        <v>194</v>
      </c>
      <c r="AD472" s="97" t="s">
        <v>195</v>
      </c>
    </row>
    <row r="473" spans="2:30">
      <c r="B473" t="s">
        <v>190</v>
      </c>
      <c r="C473" s="93">
        <v>178</v>
      </c>
      <c r="D473" t="s">
        <v>97</v>
      </c>
      <c r="E473" t="s">
        <v>107</v>
      </c>
      <c r="F473" s="94">
        <v>2</v>
      </c>
      <c r="G473" s="95">
        <v>42763</v>
      </c>
      <c r="H473" s="100" t="s">
        <v>988</v>
      </c>
      <c r="I473" t="s">
        <v>989</v>
      </c>
      <c r="J473">
        <v>2.036</v>
      </c>
      <c r="K473">
        <v>2.1589999999999998</v>
      </c>
      <c r="L473" s="96">
        <f t="shared" si="56"/>
        <v>1.7862</v>
      </c>
      <c r="M473" s="96">
        <f t="shared" si="54"/>
        <v>1.9091999999999998</v>
      </c>
      <c r="N473" s="95">
        <v>42815</v>
      </c>
      <c r="O473" s="96">
        <v>0.60699999999999998</v>
      </c>
      <c r="P473" s="96">
        <v>1.6446000000000001</v>
      </c>
      <c r="Q473" s="96">
        <f t="shared" si="57"/>
        <v>0.45639999999999997</v>
      </c>
      <c r="R473" s="96">
        <f t="shared" si="57"/>
        <v>1.494</v>
      </c>
      <c r="S473" s="96">
        <f t="shared" si="58"/>
        <v>0.74448549994401525</v>
      </c>
      <c r="T473" s="96">
        <f t="shared" si="59"/>
        <v>0.48807125412006708</v>
      </c>
      <c r="U473" s="96">
        <f t="shared" si="60"/>
        <v>0.78252671275927099</v>
      </c>
      <c r="V473">
        <f t="shared" si="55"/>
        <v>52</v>
      </c>
      <c r="W473" s="96">
        <f t="shared" si="61"/>
        <v>0.11581294543466114</v>
      </c>
      <c r="X473" s="96">
        <f t="shared" si="62"/>
        <v>1.1342830873214187E-2</v>
      </c>
      <c r="Y473" s="97" t="s">
        <v>194</v>
      </c>
      <c r="Z473" s="97" t="s">
        <v>194</v>
      </c>
      <c r="AA473" s="97" t="s">
        <v>194</v>
      </c>
      <c r="AB473" s="97" t="s">
        <v>194</v>
      </c>
      <c r="AC473" s="97" t="s">
        <v>194</v>
      </c>
      <c r="AD473" s="97" t="s">
        <v>194</v>
      </c>
    </row>
    <row r="474" spans="2:30">
      <c r="B474" t="s">
        <v>190</v>
      </c>
      <c r="C474" s="93">
        <v>179</v>
      </c>
      <c r="D474" t="s">
        <v>97</v>
      </c>
      <c r="E474" t="s">
        <v>107</v>
      </c>
      <c r="F474" s="94">
        <v>3</v>
      </c>
      <c r="G474" s="95">
        <v>42763</v>
      </c>
      <c r="H474" s="100" t="s">
        <v>990</v>
      </c>
      <c r="I474" t="s">
        <v>991</v>
      </c>
      <c r="J474">
        <v>2.15</v>
      </c>
      <c r="K474">
        <v>2.2090000000000001</v>
      </c>
      <c r="L474" s="96">
        <f t="shared" si="56"/>
        <v>1.9001999999999999</v>
      </c>
      <c r="M474" s="96">
        <f t="shared" si="54"/>
        <v>1.9592000000000001</v>
      </c>
      <c r="N474" s="95">
        <v>42815</v>
      </c>
      <c r="O474" s="96">
        <v>0.60060000000000002</v>
      </c>
      <c r="P474" s="96">
        <v>1.655</v>
      </c>
      <c r="Q474" s="96">
        <f t="shared" si="57"/>
        <v>0.45</v>
      </c>
      <c r="R474" s="96">
        <f t="shared" si="57"/>
        <v>1.5044</v>
      </c>
      <c r="S474" s="96">
        <f t="shared" si="58"/>
        <v>0.76318282286075145</v>
      </c>
      <c r="T474" s="96">
        <f t="shared" si="59"/>
        <v>0.50032888149540955</v>
      </c>
      <c r="U474" s="96">
        <f t="shared" si="60"/>
        <v>0.76786443446304609</v>
      </c>
      <c r="V474">
        <f t="shared" si="55"/>
        <v>52</v>
      </c>
      <c r="W474" s="96">
        <f t="shared" si="61"/>
        <v>9.3607098740200123E-2</v>
      </c>
      <c r="X474" s="96">
        <f t="shared" si="62"/>
        <v>1.1991492240381724E-2</v>
      </c>
      <c r="Y474" s="97" t="s">
        <v>194</v>
      </c>
      <c r="Z474" s="97" t="s">
        <v>194</v>
      </c>
      <c r="AA474" s="97" t="s">
        <v>194</v>
      </c>
      <c r="AB474" s="97" t="s">
        <v>194</v>
      </c>
      <c r="AC474" s="97" t="s">
        <v>194</v>
      </c>
      <c r="AD474" s="97" t="s">
        <v>195</v>
      </c>
    </row>
    <row r="475" spans="2:30">
      <c r="B475" t="s">
        <v>190</v>
      </c>
      <c r="C475" s="93">
        <v>180</v>
      </c>
      <c r="D475" t="s">
        <v>97</v>
      </c>
      <c r="E475" t="s">
        <v>107</v>
      </c>
      <c r="F475" s="98">
        <v>4</v>
      </c>
      <c r="G475" s="95">
        <v>42763</v>
      </c>
      <c r="H475" s="100" t="s">
        <v>992</v>
      </c>
      <c r="I475" t="s">
        <v>993</v>
      </c>
      <c r="J475">
        <v>1.976</v>
      </c>
      <c r="K475">
        <v>2.2530000000000001</v>
      </c>
      <c r="L475" s="96">
        <f t="shared" si="56"/>
        <v>1.7262</v>
      </c>
      <c r="M475" s="96">
        <f t="shared" si="54"/>
        <v>2.0032000000000001</v>
      </c>
      <c r="N475" s="95">
        <v>42815</v>
      </c>
      <c r="O475" s="96">
        <v>0.627</v>
      </c>
      <c r="P475" s="96">
        <v>1.6709000000000001</v>
      </c>
      <c r="Q475" s="96">
        <f t="shared" si="57"/>
        <v>0.47639999999999999</v>
      </c>
      <c r="R475" s="96">
        <f t="shared" si="57"/>
        <v>1.5203</v>
      </c>
      <c r="S475" s="96">
        <f t="shared" si="58"/>
        <v>0.72401807438303789</v>
      </c>
      <c r="T475" s="96">
        <f t="shared" si="59"/>
        <v>0.47465317940550705</v>
      </c>
      <c r="U475" s="96">
        <f t="shared" si="60"/>
        <v>0.75893570287539935</v>
      </c>
      <c r="V475">
        <f t="shared" si="55"/>
        <v>52</v>
      </c>
      <c r="W475" s="96">
        <f t="shared" si="61"/>
        <v>0.14012105180161771</v>
      </c>
      <c r="X475" s="96">
        <f t="shared" si="62"/>
        <v>1.3635033305392523E-2</v>
      </c>
      <c r="Y475" s="97" t="s">
        <v>194</v>
      </c>
      <c r="Z475" s="97" t="s">
        <v>194</v>
      </c>
      <c r="AA475" s="97" t="s">
        <v>195</v>
      </c>
      <c r="AB475" s="97" t="s">
        <v>194</v>
      </c>
      <c r="AC475" s="97" t="s">
        <v>194</v>
      </c>
      <c r="AD475" s="97" t="s">
        <v>194</v>
      </c>
    </row>
    <row r="476" spans="2:30">
      <c r="B476" t="s">
        <v>190</v>
      </c>
      <c r="C476" s="93">
        <v>181</v>
      </c>
      <c r="D476" t="s">
        <v>97</v>
      </c>
      <c r="E476" t="s">
        <v>107</v>
      </c>
      <c r="F476" s="98">
        <v>5</v>
      </c>
      <c r="G476" s="95">
        <v>42763</v>
      </c>
      <c r="H476" s="100" t="s">
        <v>994</v>
      </c>
      <c r="I476" t="s">
        <v>995</v>
      </c>
      <c r="J476">
        <v>2.1160000000000001</v>
      </c>
      <c r="K476">
        <v>2.2320000000000002</v>
      </c>
      <c r="L476" s="96">
        <f t="shared" si="56"/>
        <v>1.8662000000000001</v>
      </c>
      <c r="M476" s="96">
        <f t="shared" si="54"/>
        <v>1.9822000000000002</v>
      </c>
      <c r="N476" s="95">
        <v>42815</v>
      </c>
      <c r="O476" s="96">
        <v>0.61199999999999999</v>
      </c>
      <c r="P476" s="96">
        <v>1.6970000000000001</v>
      </c>
      <c r="Q476" s="96">
        <f t="shared" si="57"/>
        <v>0.46139999999999998</v>
      </c>
      <c r="R476" s="96">
        <f t="shared" si="57"/>
        <v>1.5464</v>
      </c>
      <c r="S476" s="96">
        <f t="shared" si="58"/>
        <v>0.75275961847604766</v>
      </c>
      <c r="T476" s="96">
        <f t="shared" si="59"/>
        <v>0.49349561686315718</v>
      </c>
      <c r="U476" s="96">
        <f t="shared" si="60"/>
        <v>0.78014327514882442</v>
      </c>
      <c r="V476">
        <f t="shared" si="55"/>
        <v>52</v>
      </c>
      <c r="W476" s="96">
        <f t="shared" si="61"/>
        <v>0.10598620133486025</v>
      </c>
      <c r="X476" s="96">
        <f t="shared" si="62"/>
        <v>1.1340474082405324E-2</v>
      </c>
      <c r="Y476" s="97" t="s">
        <v>194</v>
      </c>
      <c r="Z476" s="97" t="s">
        <v>194</v>
      </c>
      <c r="AA476" s="97" t="s">
        <v>194</v>
      </c>
      <c r="AB476" s="97" t="s">
        <v>194</v>
      </c>
      <c r="AC476" s="97" t="s">
        <v>194</v>
      </c>
      <c r="AD476" s="97" t="s">
        <v>194</v>
      </c>
    </row>
    <row r="477" spans="2:30">
      <c r="B477" t="s">
        <v>190</v>
      </c>
      <c r="C477" s="93">
        <v>182</v>
      </c>
      <c r="D477" t="s">
        <v>97</v>
      </c>
      <c r="E477" t="s">
        <v>107</v>
      </c>
      <c r="F477" s="98">
        <v>6</v>
      </c>
      <c r="G477" s="95">
        <v>42763</v>
      </c>
      <c r="H477" s="100" t="s">
        <v>996</v>
      </c>
      <c r="I477" t="s">
        <v>997</v>
      </c>
      <c r="J477">
        <v>2.0099999999999998</v>
      </c>
      <c r="K477">
        <v>2.145</v>
      </c>
      <c r="L477" s="96">
        <f t="shared" si="56"/>
        <v>1.7601999999999998</v>
      </c>
      <c r="M477" s="96">
        <f t="shared" si="54"/>
        <v>1.8952</v>
      </c>
      <c r="N477" s="95">
        <v>42815</v>
      </c>
      <c r="O477" s="96">
        <v>0.60450000000000004</v>
      </c>
      <c r="P477" s="96">
        <v>1.7152000000000001</v>
      </c>
      <c r="Q477" s="96">
        <f t="shared" si="57"/>
        <v>0.45390000000000003</v>
      </c>
      <c r="R477" s="96">
        <f t="shared" si="57"/>
        <v>1.5646</v>
      </c>
      <c r="S477" s="96">
        <f t="shared" si="58"/>
        <v>0.74213157595727752</v>
      </c>
      <c r="T477" s="96">
        <f t="shared" si="59"/>
        <v>0.48652806404800147</v>
      </c>
      <c r="U477" s="96">
        <f t="shared" si="60"/>
        <v>0.82555930772477837</v>
      </c>
      <c r="V477">
        <f t="shared" si="55"/>
        <v>52</v>
      </c>
      <c r="W477" s="96">
        <f t="shared" si="61"/>
        <v>0.11860857962318583</v>
      </c>
      <c r="X477" s="96">
        <f t="shared" si="62"/>
        <v>8.5386807544270815E-3</v>
      </c>
      <c r="Y477" s="97" t="s">
        <v>194</v>
      </c>
      <c r="Z477" s="97" t="s">
        <v>194</v>
      </c>
      <c r="AA477" s="97" t="s">
        <v>194</v>
      </c>
      <c r="AB477" s="97" t="s">
        <v>194</v>
      </c>
      <c r="AC477" s="97" t="s">
        <v>194</v>
      </c>
      <c r="AD477" s="97" t="s">
        <v>194</v>
      </c>
    </row>
    <row r="478" spans="2:30">
      <c r="B478" t="s">
        <v>190</v>
      </c>
      <c r="C478" s="93">
        <v>183</v>
      </c>
      <c r="D478" t="s">
        <v>97</v>
      </c>
      <c r="E478" t="s">
        <v>107</v>
      </c>
      <c r="F478" s="98">
        <v>7</v>
      </c>
      <c r="G478" s="95">
        <v>42763</v>
      </c>
      <c r="H478" s="100" t="s">
        <v>998</v>
      </c>
      <c r="I478" t="s">
        <v>999</v>
      </c>
      <c r="J478">
        <v>1.982</v>
      </c>
      <c r="K478">
        <v>2.153</v>
      </c>
      <c r="L478" s="96">
        <f t="shared" si="56"/>
        <v>1.7322</v>
      </c>
      <c r="M478" s="96">
        <f t="shared" si="54"/>
        <v>1.9032</v>
      </c>
      <c r="N478" s="95">
        <v>42815</v>
      </c>
      <c r="O478" s="96">
        <v>0.61</v>
      </c>
      <c r="P478" s="96">
        <v>1.7310000000000001</v>
      </c>
      <c r="Q478" s="96">
        <f t="shared" si="57"/>
        <v>0.45939999999999998</v>
      </c>
      <c r="R478" s="96">
        <f t="shared" si="57"/>
        <v>1.5804</v>
      </c>
      <c r="S478" s="96">
        <f t="shared" si="58"/>
        <v>0.73478813070084281</v>
      </c>
      <c r="T478" s="96">
        <f t="shared" si="59"/>
        <v>0.48171383390364048</v>
      </c>
      <c r="U478" s="96">
        <f t="shared" si="60"/>
        <v>0.83039092055485497</v>
      </c>
      <c r="V478">
        <f t="shared" si="55"/>
        <v>52</v>
      </c>
      <c r="W478" s="96">
        <f t="shared" si="61"/>
        <v>0.12733001104412967</v>
      </c>
      <c r="X478" s="96">
        <f t="shared" si="62"/>
        <v>8.3463721003159807E-3</v>
      </c>
      <c r="Y478" s="97" t="s">
        <v>194</v>
      </c>
      <c r="Z478" s="97" t="s">
        <v>194</v>
      </c>
      <c r="AA478" s="97" t="s">
        <v>194</v>
      </c>
      <c r="AB478" s="97" t="s">
        <v>195</v>
      </c>
      <c r="AC478" s="97" t="s">
        <v>195</v>
      </c>
      <c r="AD478" s="97" t="s">
        <v>194</v>
      </c>
    </row>
    <row r="479" spans="2:30">
      <c r="B479" t="s">
        <v>190</v>
      </c>
      <c r="C479" s="93">
        <v>184</v>
      </c>
      <c r="D479" t="s">
        <v>97</v>
      </c>
      <c r="E479" t="s">
        <v>107</v>
      </c>
      <c r="F479" s="98">
        <v>8</v>
      </c>
      <c r="G479" s="95">
        <v>42763</v>
      </c>
      <c r="H479" s="100" t="s">
        <v>1000</v>
      </c>
      <c r="I479" t="s">
        <v>1001</v>
      </c>
      <c r="J479">
        <v>1.8680000000000001</v>
      </c>
      <c r="K479">
        <v>2.1789999999999998</v>
      </c>
      <c r="L479" s="96">
        <f t="shared" si="56"/>
        <v>1.6182000000000001</v>
      </c>
      <c r="M479" s="96">
        <f t="shared" si="54"/>
        <v>1.9291999999999998</v>
      </c>
      <c r="N479" s="95">
        <v>42815</v>
      </c>
      <c r="O479" s="96">
        <v>0.63060000000000005</v>
      </c>
      <c r="P479" s="96">
        <v>1.7096</v>
      </c>
      <c r="Q479" s="96">
        <f t="shared" si="57"/>
        <v>0.48000000000000004</v>
      </c>
      <c r="R479" s="96">
        <f t="shared" si="57"/>
        <v>1.5589999999999999</v>
      </c>
      <c r="S479" s="96">
        <f t="shared" si="58"/>
        <v>0.70337411939191696</v>
      </c>
      <c r="T479" s="96">
        <f t="shared" si="59"/>
        <v>0.46111937518329948</v>
      </c>
      <c r="U479" s="96">
        <f t="shared" si="60"/>
        <v>0.80810698735227038</v>
      </c>
      <c r="V479">
        <f t="shared" si="55"/>
        <v>52</v>
      </c>
      <c r="W479" s="96">
        <f t="shared" si="61"/>
        <v>0.16463881307373285</v>
      </c>
      <c r="X479" s="96">
        <f t="shared" si="62"/>
        <v>1.0348162224138469E-2</v>
      </c>
      <c r="Y479" s="97" t="s">
        <v>194</v>
      </c>
      <c r="Z479" s="97" t="s">
        <v>194</v>
      </c>
      <c r="AA479" s="97" t="s">
        <v>194</v>
      </c>
      <c r="AB479" s="97" t="s">
        <v>194</v>
      </c>
      <c r="AC479" s="97" t="s">
        <v>194</v>
      </c>
      <c r="AD479" s="97" t="s">
        <v>194</v>
      </c>
    </row>
    <row r="480" spans="2:30">
      <c r="B480" t="s">
        <v>190</v>
      </c>
      <c r="C480" s="93">
        <v>185</v>
      </c>
      <c r="D480" t="s">
        <v>98</v>
      </c>
      <c r="E480" t="s">
        <v>107</v>
      </c>
      <c r="F480" s="94">
        <v>1</v>
      </c>
      <c r="G480" s="95">
        <v>42763</v>
      </c>
      <c r="H480" s="100" t="s">
        <v>1002</v>
      </c>
      <c r="I480" t="s">
        <v>1003</v>
      </c>
      <c r="J480">
        <v>1.95</v>
      </c>
      <c r="K480">
        <v>2.16</v>
      </c>
      <c r="L480" s="96">
        <f t="shared" si="56"/>
        <v>1.7001999999999999</v>
      </c>
      <c r="M480" s="96">
        <f t="shared" si="54"/>
        <v>1.9102000000000001</v>
      </c>
      <c r="N480" s="95">
        <v>42815</v>
      </c>
      <c r="O480" s="96">
        <v>0.626</v>
      </c>
      <c r="P480" s="96">
        <v>1.7513000000000001</v>
      </c>
      <c r="Q480" s="96">
        <f t="shared" si="57"/>
        <v>0.47539999999999999</v>
      </c>
      <c r="R480" s="96">
        <f t="shared" si="57"/>
        <v>1.6007</v>
      </c>
      <c r="S480" s="96">
        <f t="shared" si="58"/>
        <v>0.72038583696035752</v>
      </c>
      <c r="T480" s="96">
        <f t="shared" si="59"/>
        <v>0.47227195012127959</v>
      </c>
      <c r="U480" s="96">
        <f t="shared" si="60"/>
        <v>0.83797508114333574</v>
      </c>
      <c r="V480">
        <f t="shared" si="55"/>
        <v>52</v>
      </c>
      <c r="W480" s="96">
        <f t="shared" si="61"/>
        <v>0.1444348729686965</v>
      </c>
      <c r="X480" s="96">
        <f t="shared" si="62"/>
        <v>8.0805024997524962E-3</v>
      </c>
      <c r="Y480" s="97" t="s">
        <v>194</v>
      </c>
      <c r="Z480" s="97" t="s">
        <v>194</v>
      </c>
      <c r="AA480" s="97" t="s">
        <v>194</v>
      </c>
      <c r="AB480" s="97" t="s">
        <v>195</v>
      </c>
      <c r="AC480" s="97" t="s">
        <v>195</v>
      </c>
      <c r="AD480" s="97" t="s">
        <v>194</v>
      </c>
    </row>
    <row r="481" spans="2:30">
      <c r="B481" t="s">
        <v>190</v>
      </c>
      <c r="C481" s="93">
        <v>186</v>
      </c>
      <c r="D481" t="s">
        <v>98</v>
      </c>
      <c r="E481" t="s">
        <v>107</v>
      </c>
      <c r="F481" s="94">
        <v>2</v>
      </c>
      <c r="G481" s="95">
        <v>42763</v>
      </c>
      <c r="H481" s="100" t="s">
        <v>1004</v>
      </c>
      <c r="I481" t="s">
        <v>1005</v>
      </c>
      <c r="J481">
        <v>2.0259999999999998</v>
      </c>
      <c r="K481">
        <v>2.2530000000000001</v>
      </c>
      <c r="L481" s="96">
        <f t="shared" si="56"/>
        <v>1.7761999999999998</v>
      </c>
      <c r="M481" s="96">
        <f t="shared" si="54"/>
        <v>2.0032000000000001</v>
      </c>
      <c r="N481" s="95">
        <v>42815</v>
      </c>
      <c r="O481" s="96">
        <v>0.61599999999999999</v>
      </c>
      <c r="P481" s="96">
        <v>1.7809999999999999</v>
      </c>
      <c r="Q481" s="96">
        <f t="shared" si="57"/>
        <v>0.46539999999999998</v>
      </c>
      <c r="R481" s="96">
        <f t="shared" si="57"/>
        <v>1.6303999999999998</v>
      </c>
      <c r="S481" s="96">
        <f t="shared" si="58"/>
        <v>0.73797995721202558</v>
      </c>
      <c r="T481" s="96">
        <f t="shared" si="59"/>
        <v>0.48380633774470089</v>
      </c>
      <c r="U481" s="96">
        <f t="shared" si="60"/>
        <v>0.8138977635782747</v>
      </c>
      <c r="V481">
        <f t="shared" si="55"/>
        <v>52</v>
      </c>
      <c r="W481" s="96">
        <f t="shared" si="61"/>
        <v>0.12353924321612164</v>
      </c>
      <c r="X481" s="96">
        <f t="shared" si="62"/>
        <v>9.3381664113921636E-3</v>
      </c>
      <c r="Y481" s="97" t="s">
        <v>194</v>
      </c>
      <c r="Z481" s="97" t="s">
        <v>194</v>
      </c>
      <c r="AA481" s="97" t="s">
        <v>194</v>
      </c>
      <c r="AB481" s="97" t="s">
        <v>194</v>
      </c>
      <c r="AC481" s="97" t="s">
        <v>195</v>
      </c>
      <c r="AD481" s="97" t="s">
        <v>194</v>
      </c>
    </row>
    <row r="482" spans="2:30">
      <c r="B482" t="s">
        <v>190</v>
      </c>
      <c r="C482" s="93">
        <v>187</v>
      </c>
      <c r="D482" t="s">
        <v>98</v>
      </c>
      <c r="E482" t="s">
        <v>107</v>
      </c>
      <c r="F482" s="94">
        <v>3</v>
      </c>
      <c r="G482" s="95">
        <v>42763</v>
      </c>
      <c r="H482" s="100" t="s">
        <v>1006</v>
      </c>
      <c r="I482" t="s">
        <v>1007</v>
      </c>
      <c r="J482">
        <v>1.954</v>
      </c>
      <c r="K482">
        <v>2.0870000000000002</v>
      </c>
      <c r="L482" s="96">
        <f t="shared" si="56"/>
        <v>1.7041999999999999</v>
      </c>
      <c r="M482" s="96">
        <f t="shared" si="54"/>
        <v>1.8372000000000002</v>
      </c>
      <c r="N482" s="95">
        <v>42815</v>
      </c>
      <c r="O482" s="96">
        <v>0.6714</v>
      </c>
      <c r="P482" s="96">
        <v>1.6225000000000001</v>
      </c>
      <c r="Q482" s="96">
        <f t="shared" si="57"/>
        <v>0.52079999999999993</v>
      </c>
      <c r="R482" s="96">
        <f t="shared" si="57"/>
        <v>1.4719</v>
      </c>
      <c r="S482" s="96">
        <f t="shared" si="58"/>
        <v>0.69440206548527172</v>
      </c>
      <c r="T482" s="96">
        <f t="shared" si="59"/>
        <v>0.45523745860792164</v>
      </c>
      <c r="U482" s="96">
        <f t="shared" si="60"/>
        <v>0.80116481602438483</v>
      </c>
      <c r="V482">
        <f t="shared" si="55"/>
        <v>52</v>
      </c>
      <c r="W482" s="96">
        <f t="shared" si="61"/>
        <v>0.17529445904362029</v>
      </c>
      <c r="X482" s="96">
        <f t="shared" si="62"/>
        <v>1.1039837950723609E-2</v>
      </c>
      <c r="Y482" s="97" t="s">
        <v>194</v>
      </c>
      <c r="Z482" s="97" t="s">
        <v>194</v>
      </c>
      <c r="AA482" s="97" t="s">
        <v>194</v>
      </c>
      <c r="AB482" s="97" t="s">
        <v>194</v>
      </c>
      <c r="AC482" s="97" t="s">
        <v>194</v>
      </c>
      <c r="AD482" s="97" t="s">
        <v>194</v>
      </c>
    </row>
    <row r="483" spans="2:30">
      <c r="B483" t="s">
        <v>190</v>
      </c>
      <c r="C483" s="93">
        <v>188</v>
      </c>
      <c r="D483" t="s">
        <v>98</v>
      </c>
      <c r="E483" t="s">
        <v>107</v>
      </c>
      <c r="F483" s="98">
        <v>4</v>
      </c>
      <c r="G483" s="95">
        <v>42763</v>
      </c>
      <c r="H483" s="100" t="s">
        <v>1008</v>
      </c>
      <c r="I483" t="s">
        <v>1009</v>
      </c>
      <c r="J483">
        <v>1.9810000000000001</v>
      </c>
      <c r="K483">
        <v>2.194</v>
      </c>
      <c r="L483" s="96">
        <f t="shared" si="56"/>
        <v>1.7312000000000001</v>
      </c>
      <c r="M483" s="96">
        <f t="shared" si="54"/>
        <v>1.9441999999999999</v>
      </c>
      <c r="N483" s="95">
        <v>42815</v>
      </c>
      <c r="O483" s="96">
        <v>0.55700000000000005</v>
      </c>
      <c r="P483" s="96">
        <v>1.5732999999999999</v>
      </c>
      <c r="Q483" s="96">
        <f t="shared" si="57"/>
        <v>0.40640000000000004</v>
      </c>
      <c r="R483" s="96">
        <f t="shared" si="57"/>
        <v>1.4226999999999999</v>
      </c>
      <c r="S483" s="96">
        <f t="shared" si="58"/>
        <v>0.76524953789279115</v>
      </c>
      <c r="T483" s="96">
        <f t="shared" si="59"/>
        <v>0.50168378256154489</v>
      </c>
      <c r="U483" s="96">
        <f t="shared" si="60"/>
        <v>0.73176627918938375</v>
      </c>
      <c r="V483">
        <f t="shared" si="55"/>
        <v>52</v>
      </c>
      <c r="W483" s="96">
        <f t="shared" si="61"/>
        <v>9.11525678232884E-2</v>
      </c>
      <c r="X483" s="96">
        <f t="shared" si="62"/>
        <v>1.4711573462774E-2</v>
      </c>
      <c r="Y483" s="97" t="s">
        <v>194</v>
      </c>
      <c r="Z483" s="97" t="s">
        <v>194</v>
      </c>
      <c r="AA483" s="97" t="s">
        <v>194</v>
      </c>
      <c r="AB483" s="97" t="s">
        <v>195</v>
      </c>
      <c r="AC483" s="97" t="s">
        <v>195</v>
      </c>
      <c r="AD483" s="97" t="s">
        <v>195</v>
      </c>
    </row>
    <row r="484" spans="2:30">
      <c r="B484" t="s">
        <v>190</v>
      </c>
      <c r="C484" s="93">
        <v>189</v>
      </c>
      <c r="D484" t="s">
        <v>98</v>
      </c>
      <c r="E484" t="s">
        <v>107</v>
      </c>
      <c r="F484" s="98">
        <v>5</v>
      </c>
      <c r="G484" s="95">
        <v>42763</v>
      </c>
      <c r="H484" s="100" t="s">
        <v>1010</v>
      </c>
      <c r="I484" t="s">
        <v>1011</v>
      </c>
      <c r="J484">
        <v>1.9630000000000001</v>
      </c>
      <c r="K484">
        <v>2.1880000000000002</v>
      </c>
      <c r="L484" s="96">
        <f t="shared" si="56"/>
        <v>1.7132000000000001</v>
      </c>
      <c r="M484" s="96">
        <f t="shared" si="54"/>
        <v>1.9382000000000001</v>
      </c>
      <c r="N484" s="95">
        <v>42815</v>
      </c>
      <c r="O484" s="96">
        <v>0.72030000000000005</v>
      </c>
      <c r="P484" s="96">
        <v>1.6973</v>
      </c>
      <c r="Q484" s="96">
        <f t="shared" si="57"/>
        <v>0.5697000000000001</v>
      </c>
      <c r="R484" s="96">
        <f t="shared" si="57"/>
        <v>1.5467</v>
      </c>
      <c r="S484" s="96">
        <f t="shared" si="58"/>
        <v>0.66746439411627367</v>
      </c>
      <c r="T484" s="96">
        <f t="shared" si="59"/>
        <v>0.43757760754416042</v>
      </c>
      <c r="U484" s="96">
        <f t="shared" si="60"/>
        <v>0.79800846145908566</v>
      </c>
      <c r="V484">
        <f t="shared" si="55"/>
        <v>52</v>
      </c>
      <c r="W484" s="96">
        <f t="shared" si="61"/>
        <v>0.20728694285478189</v>
      </c>
      <c r="X484" s="96">
        <f t="shared" si="62"/>
        <v>1.1907264588013656E-2</v>
      </c>
      <c r="Y484" s="97" t="s">
        <v>194</v>
      </c>
      <c r="Z484" s="97" t="s">
        <v>194</v>
      </c>
      <c r="AA484" s="97" t="s">
        <v>195</v>
      </c>
      <c r="AB484" s="97" t="s">
        <v>194</v>
      </c>
      <c r="AC484" s="97" t="s">
        <v>194</v>
      </c>
      <c r="AD484" s="97" t="s">
        <v>195</v>
      </c>
    </row>
    <row r="485" spans="2:30">
      <c r="B485" t="s">
        <v>190</v>
      </c>
      <c r="C485" s="93">
        <v>190</v>
      </c>
      <c r="D485" t="s">
        <v>98</v>
      </c>
      <c r="E485" t="s">
        <v>107</v>
      </c>
      <c r="F485" s="98">
        <v>6</v>
      </c>
      <c r="G485" s="95">
        <v>42763</v>
      </c>
      <c r="H485" s="100" t="s">
        <v>1012</v>
      </c>
      <c r="I485" t="s">
        <v>1013</v>
      </c>
      <c r="J485">
        <v>2.0089999999999999</v>
      </c>
      <c r="K485">
        <v>2.2440000000000002</v>
      </c>
      <c r="L485" s="96">
        <f t="shared" si="56"/>
        <v>1.7591999999999999</v>
      </c>
      <c r="M485" s="96">
        <f t="shared" si="54"/>
        <v>1.9942000000000002</v>
      </c>
      <c r="N485" s="95">
        <v>42815</v>
      </c>
      <c r="O485" s="96">
        <v>0.62090000000000001</v>
      </c>
      <c r="P485" s="96">
        <v>1.7355</v>
      </c>
      <c r="Q485" s="96">
        <f t="shared" si="57"/>
        <v>0.4703</v>
      </c>
      <c r="R485" s="96">
        <f t="shared" si="57"/>
        <v>1.5849</v>
      </c>
      <c r="S485" s="96">
        <f t="shared" si="58"/>
        <v>0.732662573897226</v>
      </c>
      <c r="T485" s="96">
        <f t="shared" si="59"/>
        <v>0.48032035723428596</v>
      </c>
      <c r="U485" s="96">
        <f t="shared" si="60"/>
        <v>0.79475478888777451</v>
      </c>
      <c r="V485">
        <f t="shared" si="55"/>
        <v>52</v>
      </c>
      <c r="W485" s="96">
        <f t="shared" si="61"/>
        <v>0.12985442530020663</v>
      </c>
      <c r="X485" s="96">
        <f t="shared" si="62"/>
        <v>1.0719403331215009E-2</v>
      </c>
      <c r="Y485" s="97" t="s">
        <v>194</v>
      </c>
      <c r="Z485" s="97" t="s">
        <v>194</v>
      </c>
      <c r="AA485" s="97" t="s">
        <v>194</v>
      </c>
      <c r="AB485" s="97" t="s">
        <v>195</v>
      </c>
      <c r="AC485" s="97" t="s">
        <v>195</v>
      </c>
      <c r="AD485" s="97" t="s">
        <v>194</v>
      </c>
    </row>
    <row r="486" spans="2:30">
      <c r="B486" t="s">
        <v>190</v>
      </c>
      <c r="C486" s="93">
        <v>191</v>
      </c>
      <c r="D486" t="s">
        <v>98</v>
      </c>
      <c r="E486" t="s">
        <v>107</v>
      </c>
      <c r="F486" s="98">
        <v>7</v>
      </c>
      <c r="G486" s="95">
        <v>42763</v>
      </c>
      <c r="H486" s="100" t="s">
        <v>1014</v>
      </c>
      <c r="I486" t="s">
        <v>1015</v>
      </c>
      <c r="J486">
        <v>2.0209999999999999</v>
      </c>
      <c r="K486">
        <v>2.1080000000000001</v>
      </c>
      <c r="L486" s="96">
        <f t="shared" si="56"/>
        <v>1.7711999999999999</v>
      </c>
      <c r="M486" s="96">
        <f t="shared" si="54"/>
        <v>1.8582000000000001</v>
      </c>
      <c r="N486" s="95">
        <v>42815</v>
      </c>
      <c r="O486" s="96">
        <v>0.62309999999999999</v>
      </c>
      <c r="P486" s="96">
        <v>1.6520999999999999</v>
      </c>
      <c r="Q486" s="96">
        <f t="shared" si="57"/>
        <v>0.47249999999999998</v>
      </c>
      <c r="R486" s="96">
        <f t="shared" si="57"/>
        <v>1.5014999999999998</v>
      </c>
      <c r="S486" s="96">
        <f t="shared" si="58"/>
        <v>0.7332317073170731</v>
      </c>
      <c r="T486" s="96">
        <f t="shared" si="59"/>
        <v>0.48069347083019526</v>
      </c>
      <c r="U486" s="96">
        <f t="shared" si="60"/>
        <v>0.80804003874717456</v>
      </c>
      <c r="V486">
        <f t="shared" si="55"/>
        <v>52</v>
      </c>
      <c r="W486" s="96">
        <f t="shared" si="61"/>
        <v>0.12917849487283473</v>
      </c>
      <c r="X486" s="96">
        <f t="shared" si="62"/>
        <v>9.8024161858107171E-3</v>
      </c>
      <c r="Y486" s="97" t="s">
        <v>194</v>
      </c>
      <c r="Z486" s="97" t="s">
        <v>194</v>
      </c>
      <c r="AA486" s="97" t="s">
        <v>194</v>
      </c>
      <c r="AB486" s="97" t="s">
        <v>195</v>
      </c>
      <c r="AC486" s="97" t="s">
        <v>195</v>
      </c>
      <c r="AD486" s="97" t="s">
        <v>194</v>
      </c>
    </row>
    <row r="487" spans="2:30">
      <c r="B487" t="s">
        <v>190</v>
      </c>
      <c r="C487" s="93">
        <v>192</v>
      </c>
      <c r="D487" t="s">
        <v>98</v>
      </c>
      <c r="E487" t="s">
        <v>107</v>
      </c>
      <c r="F487" s="98">
        <v>8</v>
      </c>
      <c r="G487" s="95">
        <v>42763</v>
      </c>
      <c r="H487" s="100" t="s">
        <v>1016</v>
      </c>
      <c r="I487" t="s">
        <v>1017</v>
      </c>
      <c r="J487">
        <v>1.9419999999999999</v>
      </c>
      <c r="K487">
        <v>2.2349999999999999</v>
      </c>
      <c r="L487" s="96">
        <f t="shared" si="56"/>
        <v>1.6921999999999999</v>
      </c>
      <c r="M487" s="96">
        <f t="shared" si="54"/>
        <v>1.9851999999999999</v>
      </c>
      <c r="N487" s="95">
        <v>42815</v>
      </c>
      <c r="O487" s="96">
        <v>0.60899999999999999</v>
      </c>
      <c r="P487" s="96">
        <v>1.6679999999999999</v>
      </c>
      <c r="Q487" s="96">
        <f t="shared" si="57"/>
        <v>0.45839999999999997</v>
      </c>
      <c r="R487" s="96">
        <f t="shared" si="57"/>
        <v>1.5173999999999999</v>
      </c>
      <c r="S487" s="96">
        <f t="shared" si="58"/>
        <v>0.72911003427490839</v>
      </c>
      <c r="T487" s="96">
        <f t="shared" si="59"/>
        <v>0.47799137638925115</v>
      </c>
      <c r="U487" s="96">
        <f t="shared" si="60"/>
        <v>0.76435623614749137</v>
      </c>
      <c r="V487">
        <f t="shared" si="55"/>
        <v>52</v>
      </c>
      <c r="W487" s="96">
        <f t="shared" si="61"/>
        <v>0.13407359349773351</v>
      </c>
      <c r="X487" s="96">
        <f t="shared" si="62"/>
        <v>1.3061915006963104E-2</v>
      </c>
      <c r="Y487" s="97" t="s">
        <v>194</v>
      </c>
      <c r="Z487" s="97" t="s">
        <v>194</v>
      </c>
      <c r="AA487" s="97" t="s">
        <v>194</v>
      </c>
      <c r="AB487" s="97" t="s">
        <v>195</v>
      </c>
      <c r="AC487" s="97" t="s">
        <v>195</v>
      </c>
      <c r="AD487" s="97" t="s">
        <v>194</v>
      </c>
    </row>
    <row r="488" spans="2:30">
      <c r="B488" t="s">
        <v>190</v>
      </c>
      <c r="C488" s="93">
        <v>193</v>
      </c>
      <c r="D488" t="s">
        <v>141</v>
      </c>
      <c r="E488" t="s">
        <v>107</v>
      </c>
      <c r="F488" s="98">
        <v>1</v>
      </c>
      <c r="G488" s="95">
        <v>42769</v>
      </c>
      <c r="H488" s="100" t="s">
        <v>1018</v>
      </c>
      <c r="I488" t="s">
        <v>1019</v>
      </c>
      <c r="J488">
        <v>2.1960000000000002</v>
      </c>
      <c r="K488">
        <v>2.234</v>
      </c>
      <c r="L488" s="96">
        <f t="shared" si="56"/>
        <v>1.9462000000000002</v>
      </c>
      <c r="M488" s="96">
        <f t="shared" si="54"/>
        <v>1.9842</v>
      </c>
      <c r="N488" s="95">
        <v>42813</v>
      </c>
      <c r="O488" s="96">
        <v>0.63959999999999995</v>
      </c>
      <c r="P488" s="96">
        <v>1.3913</v>
      </c>
      <c r="Q488" s="96">
        <f t="shared" si="57"/>
        <v>0.48899999999999993</v>
      </c>
      <c r="R488" s="96">
        <f t="shared" si="57"/>
        <v>1.2406999999999999</v>
      </c>
      <c r="S488" s="96">
        <f t="shared" si="58"/>
        <v>0.74874113657383623</v>
      </c>
      <c r="T488" s="96">
        <f t="shared" si="59"/>
        <v>0.49086117267073354</v>
      </c>
      <c r="U488" s="96">
        <f t="shared" si="60"/>
        <v>0.62528978933575241</v>
      </c>
      <c r="V488">
        <f t="shared" si="55"/>
        <v>44</v>
      </c>
      <c r="W488" s="96">
        <f t="shared" si="61"/>
        <v>0.11075874516171469</v>
      </c>
      <c r="X488" s="96">
        <f t="shared" si="62"/>
        <v>3.2756150048454766E-2</v>
      </c>
      <c r="Y488" s="97" t="s">
        <v>194</v>
      </c>
      <c r="Z488" s="97" t="s">
        <v>194</v>
      </c>
      <c r="AA488" s="97" t="s">
        <v>194</v>
      </c>
      <c r="AB488" s="97" t="s">
        <v>194</v>
      </c>
      <c r="AC488" s="97" t="s">
        <v>194</v>
      </c>
      <c r="AD488" s="97" t="s">
        <v>194</v>
      </c>
    </row>
    <row r="489" spans="2:30">
      <c r="B489" t="s">
        <v>190</v>
      </c>
      <c r="C489" s="93">
        <v>194</v>
      </c>
      <c r="D489" t="s">
        <v>142</v>
      </c>
      <c r="E489" t="s">
        <v>107</v>
      </c>
      <c r="F489" s="98">
        <v>2</v>
      </c>
      <c r="G489" s="95">
        <v>42769</v>
      </c>
      <c r="H489" s="100" t="s">
        <v>1020</v>
      </c>
      <c r="I489" t="s">
        <v>1021</v>
      </c>
      <c r="J489">
        <v>2.1779999999999999</v>
      </c>
      <c r="K489">
        <v>2.177</v>
      </c>
      <c r="L489" s="96">
        <f t="shared" si="56"/>
        <v>1.9281999999999999</v>
      </c>
      <c r="M489" s="96">
        <f t="shared" si="54"/>
        <v>1.9272</v>
      </c>
      <c r="N489" s="95">
        <v>42813</v>
      </c>
      <c r="O489" s="96">
        <v>0.63500000000000001</v>
      </c>
      <c r="P489" s="96">
        <v>1.4750000000000001</v>
      </c>
      <c r="Q489" s="96">
        <f t="shared" si="57"/>
        <v>0.4844</v>
      </c>
      <c r="R489" s="96">
        <f t="shared" si="57"/>
        <v>1.3244</v>
      </c>
      <c r="S489" s="96">
        <f t="shared" si="58"/>
        <v>0.748781246758635</v>
      </c>
      <c r="T489" s="96">
        <f t="shared" si="59"/>
        <v>0.49088746818380824</v>
      </c>
      <c r="U489" s="96">
        <f t="shared" si="60"/>
        <v>0.68721461187214616</v>
      </c>
      <c r="V489">
        <f t="shared" si="55"/>
        <v>44</v>
      </c>
      <c r="W489" s="96">
        <f t="shared" si="61"/>
        <v>0.11071110836266629</v>
      </c>
      <c r="X489" s="96">
        <f t="shared" si="62"/>
        <v>2.304222825268137E-2</v>
      </c>
      <c r="Y489" s="97" t="s">
        <v>194</v>
      </c>
      <c r="Z489" s="97" t="s">
        <v>194</v>
      </c>
      <c r="AA489" s="97" t="s">
        <v>195</v>
      </c>
      <c r="AB489" s="97" t="s">
        <v>194</v>
      </c>
      <c r="AC489" s="97" t="s">
        <v>194</v>
      </c>
      <c r="AD489" s="97" t="s">
        <v>195</v>
      </c>
    </row>
    <row r="490" spans="2:30">
      <c r="B490" t="s">
        <v>190</v>
      </c>
      <c r="C490" s="93">
        <v>195</v>
      </c>
      <c r="D490" t="s">
        <v>143</v>
      </c>
      <c r="E490" t="s">
        <v>107</v>
      </c>
      <c r="F490" s="98">
        <v>3</v>
      </c>
      <c r="G490" s="95">
        <v>42769</v>
      </c>
      <c r="H490" s="100" t="s">
        <v>1022</v>
      </c>
      <c r="I490" t="s">
        <v>1023</v>
      </c>
      <c r="J490">
        <v>2.0790000000000002</v>
      </c>
      <c r="K490">
        <v>2.16</v>
      </c>
      <c r="L490" s="96">
        <f t="shared" si="56"/>
        <v>1.8292000000000002</v>
      </c>
      <c r="M490" s="96">
        <f t="shared" si="54"/>
        <v>1.9102000000000001</v>
      </c>
      <c r="N490" s="95">
        <v>42814</v>
      </c>
      <c r="O490" s="96">
        <v>0.67859999999999998</v>
      </c>
      <c r="P490" s="96">
        <v>1.3527</v>
      </c>
      <c r="Q490" s="96">
        <f t="shared" si="57"/>
        <v>0.52800000000000002</v>
      </c>
      <c r="R490" s="96">
        <f t="shared" si="57"/>
        <v>1.2020999999999999</v>
      </c>
      <c r="S490" s="96">
        <f t="shared" si="58"/>
        <v>0.71134922370435172</v>
      </c>
      <c r="T490" s="96">
        <f t="shared" si="59"/>
        <v>0.46634770960190286</v>
      </c>
      <c r="U490" s="96">
        <f t="shared" si="60"/>
        <v>0.62930583185006794</v>
      </c>
      <c r="V490">
        <f t="shared" si="55"/>
        <v>45</v>
      </c>
      <c r="W490" s="96">
        <f t="shared" si="61"/>
        <v>0.1551671927501761</v>
      </c>
      <c r="X490" s="96">
        <f t="shared" si="62"/>
        <v>3.5204417633761538E-2</v>
      </c>
      <c r="Y490" s="97" t="s">
        <v>194</v>
      </c>
      <c r="Z490" s="97" t="s">
        <v>194</v>
      </c>
      <c r="AA490" s="97" t="s">
        <v>194</v>
      </c>
      <c r="AB490" s="97" t="s">
        <v>195</v>
      </c>
      <c r="AC490" s="97" t="s">
        <v>194</v>
      </c>
      <c r="AD490" s="97" t="s">
        <v>195</v>
      </c>
    </row>
    <row r="491" spans="2:30">
      <c r="B491" t="s">
        <v>190</v>
      </c>
      <c r="C491" s="93">
        <v>196</v>
      </c>
      <c r="D491" t="s">
        <v>144</v>
      </c>
      <c r="E491" t="s">
        <v>107</v>
      </c>
      <c r="F491" s="98">
        <v>4</v>
      </c>
      <c r="G491" s="95">
        <v>42769</v>
      </c>
      <c r="H491" s="100" t="s">
        <v>1024</v>
      </c>
      <c r="I491" t="s">
        <v>1025</v>
      </c>
      <c r="J491">
        <v>1.9590000000000001</v>
      </c>
      <c r="K491">
        <v>2.246</v>
      </c>
      <c r="L491" s="96">
        <f t="shared" si="56"/>
        <v>1.7092000000000001</v>
      </c>
      <c r="M491" s="96">
        <f t="shared" si="54"/>
        <v>1.9962</v>
      </c>
      <c r="N491" s="95">
        <v>42814</v>
      </c>
      <c r="O491" s="96">
        <v>0.58389999999999997</v>
      </c>
      <c r="P491" s="96">
        <v>1.5253000000000001</v>
      </c>
      <c r="Q491" s="96">
        <f t="shared" si="57"/>
        <v>0.43329999999999996</v>
      </c>
      <c r="R491" s="96">
        <f t="shared" si="57"/>
        <v>1.3747</v>
      </c>
      <c r="S491" s="96">
        <f t="shared" si="58"/>
        <v>0.74648958577112101</v>
      </c>
      <c r="T491" s="96">
        <f t="shared" si="59"/>
        <v>0.48938509661004614</v>
      </c>
      <c r="U491" s="96">
        <f t="shared" si="60"/>
        <v>0.68865845105700829</v>
      </c>
      <c r="V491">
        <f t="shared" si="55"/>
        <v>45</v>
      </c>
      <c r="W491" s="96">
        <f t="shared" si="61"/>
        <v>0.1134327959962933</v>
      </c>
      <c r="X491" s="96">
        <f t="shared" si="62"/>
        <v>2.2469367288658258E-2</v>
      </c>
      <c r="Y491" s="97" t="s">
        <v>194</v>
      </c>
      <c r="Z491" s="97" t="s">
        <v>194</v>
      </c>
      <c r="AA491" s="97" t="s">
        <v>194</v>
      </c>
      <c r="AB491" s="97" t="s">
        <v>194</v>
      </c>
      <c r="AC491" s="97" t="s">
        <v>194</v>
      </c>
      <c r="AD491" s="97" t="s">
        <v>194</v>
      </c>
    </row>
    <row r="492" spans="2:30">
      <c r="B492" t="s">
        <v>190</v>
      </c>
      <c r="C492" s="93">
        <v>197</v>
      </c>
      <c r="D492" t="s">
        <v>145</v>
      </c>
      <c r="E492" t="s">
        <v>107</v>
      </c>
      <c r="F492" s="98">
        <v>1</v>
      </c>
      <c r="G492" s="95">
        <v>42769</v>
      </c>
      <c r="H492" s="100" t="s">
        <v>1026</v>
      </c>
      <c r="I492" t="s">
        <v>1027</v>
      </c>
      <c r="J492">
        <v>2.024</v>
      </c>
      <c r="K492">
        <v>2.2290000000000001</v>
      </c>
      <c r="L492" s="96">
        <f t="shared" si="56"/>
        <v>1.7742</v>
      </c>
      <c r="M492" s="96">
        <f t="shared" si="54"/>
        <v>1.9792000000000001</v>
      </c>
      <c r="N492" s="95">
        <v>42814</v>
      </c>
      <c r="O492" s="96">
        <v>0.7046</v>
      </c>
      <c r="P492" s="96">
        <v>1.488</v>
      </c>
      <c r="Q492" s="96">
        <f t="shared" si="57"/>
        <v>0.55400000000000005</v>
      </c>
      <c r="R492" s="96">
        <f t="shared" si="57"/>
        <v>1.3373999999999999</v>
      </c>
      <c r="S492" s="96">
        <f t="shared" si="58"/>
        <v>0.68774659001239991</v>
      </c>
      <c r="T492" s="96">
        <f t="shared" si="59"/>
        <v>0.45087424903425749</v>
      </c>
      <c r="U492" s="96">
        <f t="shared" si="60"/>
        <v>0.67572756669361356</v>
      </c>
      <c r="V492">
        <f t="shared" si="55"/>
        <v>45</v>
      </c>
      <c r="W492" s="96">
        <f t="shared" si="61"/>
        <v>0.18319882421330169</v>
      </c>
      <c r="X492" s="96">
        <f t="shared" si="62"/>
        <v>2.8225369373303947E-2</v>
      </c>
      <c r="Y492" s="97" t="s">
        <v>194</v>
      </c>
      <c r="Z492" s="97" t="s">
        <v>194</v>
      </c>
      <c r="AA492" s="97" t="s">
        <v>195</v>
      </c>
      <c r="AB492" s="97" t="s">
        <v>195</v>
      </c>
      <c r="AC492" s="97" t="s">
        <v>195</v>
      </c>
      <c r="AD492" s="97" t="s">
        <v>195</v>
      </c>
    </row>
    <row r="493" spans="2:30">
      <c r="B493" t="s">
        <v>190</v>
      </c>
      <c r="C493" s="93">
        <v>198</v>
      </c>
      <c r="D493" t="s">
        <v>146</v>
      </c>
      <c r="E493" t="s">
        <v>107</v>
      </c>
      <c r="F493" s="98">
        <v>2</v>
      </c>
      <c r="G493" s="95">
        <v>42769</v>
      </c>
      <c r="H493" s="100" t="s">
        <v>1028</v>
      </c>
      <c r="I493" t="s">
        <v>1029</v>
      </c>
      <c r="J493">
        <v>2.169</v>
      </c>
      <c r="K493">
        <v>2.1459999999999999</v>
      </c>
      <c r="L493" s="96">
        <f t="shared" si="56"/>
        <v>1.9192</v>
      </c>
      <c r="M493" s="96">
        <f t="shared" si="54"/>
        <v>1.8961999999999999</v>
      </c>
      <c r="N493" s="95">
        <v>42813</v>
      </c>
      <c r="O493" s="96">
        <v>0.71250000000000002</v>
      </c>
      <c r="P493" s="96">
        <v>1.5734999999999999</v>
      </c>
      <c r="Q493" s="96">
        <f t="shared" si="57"/>
        <v>0.56190000000000007</v>
      </c>
      <c r="R493" s="96">
        <f t="shared" si="57"/>
        <v>1.4228999999999998</v>
      </c>
      <c r="S493" s="96">
        <f t="shared" si="58"/>
        <v>0.7072217590662776</v>
      </c>
      <c r="T493" s="96">
        <f t="shared" si="59"/>
        <v>0.46364181829523193</v>
      </c>
      <c r="U493" s="96">
        <f t="shared" si="60"/>
        <v>0.75039552789790098</v>
      </c>
      <c r="V493">
        <f t="shared" si="55"/>
        <v>44</v>
      </c>
      <c r="W493" s="96">
        <f t="shared" si="61"/>
        <v>0.16006916975501473</v>
      </c>
      <c r="X493" s="96">
        <f t="shared" si="62"/>
        <v>1.7567313547233277E-2</v>
      </c>
      <c r="Y493" s="97" t="s">
        <v>194</v>
      </c>
      <c r="Z493" s="97" t="s">
        <v>194</v>
      </c>
      <c r="AA493" s="97" t="s">
        <v>195</v>
      </c>
      <c r="AB493" s="97" t="s">
        <v>194</v>
      </c>
      <c r="AC493" s="97" t="s">
        <v>194</v>
      </c>
      <c r="AD493" s="97" t="s">
        <v>194</v>
      </c>
    </row>
    <row r="494" spans="2:30">
      <c r="B494" t="s">
        <v>190</v>
      </c>
      <c r="C494" s="93">
        <v>199</v>
      </c>
      <c r="D494" t="s">
        <v>147</v>
      </c>
      <c r="E494" t="s">
        <v>107</v>
      </c>
      <c r="F494" s="98">
        <v>3</v>
      </c>
      <c r="G494" s="95">
        <v>42769</v>
      </c>
      <c r="H494" s="100" t="s">
        <v>1030</v>
      </c>
      <c r="I494" t="s">
        <v>1031</v>
      </c>
      <c r="J494">
        <v>2.0630000000000002</v>
      </c>
      <c r="K494">
        <v>2.2400000000000002</v>
      </c>
      <c r="L494" s="96">
        <f t="shared" si="56"/>
        <v>1.8132000000000001</v>
      </c>
      <c r="M494" s="96">
        <f t="shared" si="54"/>
        <v>1.9902000000000002</v>
      </c>
      <c r="N494" s="95">
        <v>42814</v>
      </c>
      <c r="O494" s="96">
        <v>0.65500000000000003</v>
      </c>
      <c r="P494" s="96">
        <v>1.667</v>
      </c>
      <c r="Q494" s="96">
        <f t="shared" si="57"/>
        <v>0.50439999999999996</v>
      </c>
      <c r="R494" s="96">
        <f t="shared" si="57"/>
        <v>1.5164</v>
      </c>
      <c r="S494" s="96">
        <f t="shared" si="58"/>
        <v>0.72181778071917058</v>
      </c>
      <c r="T494" s="96">
        <f t="shared" si="59"/>
        <v>0.47321070659974135</v>
      </c>
      <c r="U494" s="96">
        <f t="shared" si="60"/>
        <v>0.76193347402271117</v>
      </c>
      <c r="V494">
        <f t="shared" si="55"/>
        <v>45</v>
      </c>
      <c r="W494" s="96">
        <f t="shared" si="61"/>
        <v>0.14273422717438167</v>
      </c>
      <c r="X494" s="96">
        <f t="shared" si="62"/>
        <v>1.5540931049473119E-2</v>
      </c>
      <c r="Y494" s="97" t="s">
        <v>194</v>
      </c>
      <c r="Z494" s="97" t="s">
        <v>194</v>
      </c>
      <c r="AA494" s="97" t="s">
        <v>195</v>
      </c>
      <c r="AB494" s="97" t="s">
        <v>194</v>
      </c>
      <c r="AC494" s="97" t="s">
        <v>194</v>
      </c>
      <c r="AD494" s="97" t="s">
        <v>195</v>
      </c>
    </row>
    <row r="495" spans="2:30">
      <c r="B495" t="s">
        <v>190</v>
      </c>
      <c r="C495" s="93">
        <v>200</v>
      </c>
      <c r="D495" t="s">
        <v>148</v>
      </c>
      <c r="E495" t="s">
        <v>107</v>
      </c>
      <c r="F495" s="98">
        <v>4</v>
      </c>
      <c r="G495" s="95">
        <v>42769</v>
      </c>
      <c r="H495" s="100" t="s">
        <v>1032</v>
      </c>
      <c r="I495" t="s">
        <v>1033</v>
      </c>
      <c r="J495">
        <v>1.9670000000000001</v>
      </c>
      <c r="K495">
        <v>2.198</v>
      </c>
      <c r="L495" s="96">
        <f t="shared" si="56"/>
        <v>1.7172000000000001</v>
      </c>
      <c r="M495" s="96">
        <f t="shared" si="54"/>
        <v>1.9481999999999999</v>
      </c>
      <c r="N495" s="95">
        <v>42813</v>
      </c>
      <c r="O495" s="96">
        <v>0.56469999999999998</v>
      </c>
      <c r="P495" s="96">
        <v>1.4882</v>
      </c>
      <c r="Q495" s="96">
        <f t="shared" si="57"/>
        <v>0.41409999999999997</v>
      </c>
      <c r="R495" s="96">
        <f t="shared" si="57"/>
        <v>1.3375999999999999</v>
      </c>
      <c r="S495" s="96">
        <f t="shared" si="58"/>
        <v>0.75885161891451203</v>
      </c>
      <c r="T495" s="96">
        <f t="shared" si="59"/>
        <v>0.4974894223762597</v>
      </c>
      <c r="U495" s="96">
        <f t="shared" si="60"/>
        <v>0.68658248639770036</v>
      </c>
      <c r="V495">
        <f t="shared" si="55"/>
        <v>44</v>
      </c>
      <c r="W495" s="96">
        <f t="shared" si="61"/>
        <v>9.8751046419819466E-2</v>
      </c>
      <c r="X495" s="96">
        <f t="shared" si="62"/>
        <v>2.2596541022727651E-2</v>
      </c>
      <c r="Y495" s="97" t="s">
        <v>194</v>
      </c>
      <c r="Z495" s="97" t="s">
        <v>194</v>
      </c>
      <c r="AA495" s="97" t="s">
        <v>195</v>
      </c>
      <c r="AB495" s="97" t="s">
        <v>194</v>
      </c>
      <c r="AC495" s="97" t="s">
        <v>194</v>
      </c>
      <c r="AD495" s="97" t="s">
        <v>195</v>
      </c>
    </row>
    <row r="496" spans="2:30">
      <c r="B496" t="s">
        <v>190</v>
      </c>
      <c r="C496" s="93">
        <v>201</v>
      </c>
      <c r="D496" t="s">
        <v>149</v>
      </c>
      <c r="E496" t="s">
        <v>107</v>
      </c>
      <c r="F496" s="98">
        <v>1</v>
      </c>
      <c r="G496" s="95">
        <v>42769</v>
      </c>
      <c r="H496" s="100" t="s">
        <v>1034</v>
      </c>
      <c r="I496" t="s">
        <v>1035</v>
      </c>
      <c r="J496">
        <v>2.008</v>
      </c>
      <c r="K496">
        <v>2.1280000000000001</v>
      </c>
      <c r="L496" s="96">
        <f t="shared" si="56"/>
        <v>1.7582</v>
      </c>
      <c r="M496" s="96">
        <f t="shared" si="54"/>
        <v>1.8782000000000001</v>
      </c>
      <c r="N496" s="95">
        <v>42813</v>
      </c>
      <c r="O496" s="96">
        <v>0.63959999999999995</v>
      </c>
      <c r="P496" s="96">
        <v>1.5786</v>
      </c>
      <c r="Q496" s="96">
        <f t="shared" si="57"/>
        <v>0.48899999999999993</v>
      </c>
      <c r="R496" s="96">
        <f t="shared" si="57"/>
        <v>1.4279999999999999</v>
      </c>
      <c r="S496" s="96">
        <f t="shared" si="58"/>
        <v>0.72187464452280747</v>
      </c>
      <c r="T496" s="96">
        <f t="shared" si="59"/>
        <v>0.47324798548288571</v>
      </c>
      <c r="U496" s="96">
        <f t="shared" si="60"/>
        <v>0.76030241720796499</v>
      </c>
      <c r="V496">
        <f t="shared" si="55"/>
        <v>44</v>
      </c>
      <c r="W496" s="96">
        <f t="shared" si="61"/>
        <v>0.14266669296578682</v>
      </c>
      <c r="X496" s="96">
        <f t="shared" si="62"/>
        <v>1.6050491412394646E-2</v>
      </c>
      <c r="Y496" s="97" t="s">
        <v>194</v>
      </c>
      <c r="Z496" s="97" t="s">
        <v>194</v>
      </c>
      <c r="AA496" s="97" t="s">
        <v>194</v>
      </c>
      <c r="AB496" s="97" t="s">
        <v>194</v>
      </c>
      <c r="AC496" s="97" t="s">
        <v>194</v>
      </c>
      <c r="AD496" s="97" t="s">
        <v>195</v>
      </c>
    </row>
    <row r="497" spans="2:30">
      <c r="B497" t="s">
        <v>190</v>
      </c>
      <c r="C497" s="93">
        <v>202</v>
      </c>
      <c r="D497" t="s">
        <v>150</v>
      </c>
      <c r="E497" t="s">
        <v>107</v>
      </c>
      <c r="F497" s="98">
        <v>2</v>
      </c>
      <c r="G497" s="95">
        <v>42769</v>
      </c>
      <c r="H497" s="100" t="s">
        <v>1036</v>
      </c>
      <c r="I497" t="s">
        <v>1037</v>
      </c>
      <c r="J497">
        <v>1.958</v>
      </c>
      <c r="K497">
        <v>2.161</v>
      </c>
      <c r="L497" s="96">
        <f t="shared" si="56"/>
        <v>1.7081999999999999</v>
      </c>
      <c r="M497" s="96">
        <f t="shared" si="54"/>
        <v>1.9112</v>
      </c>
      <c r="N497" s="95">
        <v>42814</v>
      </c>
      <c r="O497" s="96">
        <v>0.98199999999999998</v>
      </c>
      <c r="P497" s="96">
        <v>1.679</v>
      </c>
      <c r="Q497" s="96">
        <f t="shared" si="57"/>
        <v>0.83139999999999992</v>
      </c>
      <c r="R497" s="96">
        <f t="shared" si="57"/>
        <v>1.5284</v>
      </c>
      <c r="S497" s="96">
        <f t="shared" si="58"/>
        <v>0.51328884205596537</v>
      </c>
      <c r="T497" s="96">
        <f t="shared" si="59"/>
        <v>0.33650289883003914</v>
      </c>
      <c r="U497" s="96">
        <f t="shared" si="60"/>
        <v>0.79970699037254078</v>
      </c>
      <c r="V497">
        <f t="shared" si="55"/>
        <v>45</v>
      </c>
      <c r="W497" s="96">
        <f t="shared" si="61"/>
        <v>0.39039329922094368</v>
      </c>
      <c r="X497" s="96">
        <f t="shared" si="62"/>
        <v>2.0097994770457112E-2</v>
      </c>
      <c r="Y497" s="97" t="s">
        <v>194</v>
      </c>
      <c r="Z497" s="97" t="s">
        <v>194</v>
      </c>
      <c r="AA497" s="97" t="s">
        <v>194</v>
      </c>
      <c r="AB497" s="97" t="s">
        <v>194</v>
      </c>
      <c r="AC497" s="97" t="s">
        <v>194</v>
      </c>
      <c r="AD497" s="97" t="s">
        <v>195</v>
      </c>
    </row>
    <row r="498" spans="2:30">
      <c r="B498" t="s">
        <v>190</v>
      </c>
      <c r="C498" s="93">
        <v>203</v>
      </c>
      <c r="D498" t="s">
        <v>151</v>
      </c>
      <c r="E498" t="s">
        <v>107</v>
      </c>
      <c r="F498" s="98">
        <v>3</v>
      </c>
      <c r="G498" s="95">
        <v>42769</v>
      </c>
      <c r="H498" s="100" t="s">
        <v>1038</v>
      </c>
      <c r="I498" t="s">
        <v>1039</v>
      </c>
      <c r="J498">
        <v>2.0649999999999999</v>
      </c>
      <c r="K498">
        <v>2.2450000000000001</v>
      </c>
      <c r="L498" s="96">
        <f t="shared" si="56"/>
        <v>1.8151999999999999</v>
      </c>
      <c r="M498" s="96">
        <f t="shared" si="54"/>
        <v>1.9952000000000001</v>
      </c>
      <c r="N498" s="95">
        <v>42814</v>
      </c>
      <c r="O498" s="96">
        <v>0.7681</v>
      </c>
      <c r="P498" s="96">
        <v>1.5906</v>
      </c>
      <c r="Q498" s="96">
        <f t="shared" si="57"/>
        <v>0.61749999999999994</v>
      </c>
      <c r="R498" s="96">
        <f t="shared" si="57"/>
        <v>1.44</v>
      </c>
      <c r="S498" s="96">
        <f t="shared" si="58"/>
        <v>0.65981710004407224</v>
      </c>
      <c r="T498" s="96">
        <f t="shared" si="59"/>
        <v>0.43256417960133958</v>
      </c>
      <c r="U498" s="96">
        <f t="shared" si="60"/>
        <v>0.72173215717722528</v>
      </c>
      <c r="V498">
        <f t="shared" si="55"/>
        <v>45</v>
      </c>
      <c r="W498" s="96">
        <f t="shared" si="61"/>
        <v>0.21636923985264578</v>
      </c>
      <c r="X498" s="96">
        <f t="shared" si="62"/>
        <v>2.2907904207135611E-2</v>
      </c>
      <c r="Y498" s="97" t="s">
        <v>194</v>
      </c>
      <c r="Z498" s="97" t="s">
        <v>194</v>
      </c>
      <c r="AA498" s="97" t="s">
        <v>194</v>
      </c>
      <c r="AB498" s="97" t="s">
        <v>194</v>
      </c>
      <c r="AC498" s="97" t="s">
        <v>195</v>
      </c>
      <c r="AD498" s="97" t="s">
        <v>194</v>
      </c>
    </row>
    <row r="499" spans="2:30">
      <c r="B499" t="s">
        <v>190</v>
      </c>
      <c r="C499" s="93">
        <v>204</v>
      </c>
      <c r="D499" t="s">
        <v>152</v>
      </c>
      <c r="E499" t="s">
        <v>107</v>
      </c>
      <c r="F499" s="98">
        <v>4</v>
      </c>
      <c r="G499" s="95">
        <v>42769</v>
      </c>
      <c r="H499" s="100" t="s">
        <v>1040</v>
      </c>
      <c r="I499" t="s">
        <v>1041</v>
      </c>
      <c r="J499">
        <v>2.0640000000000001</v>
      </c>
      <c r="K499">
        <v>2.2829999999999999</v>
      </c>
      <c r="L499" s="96">
        <f t="shared" si="56"/>
        <v>1.8142</v>
      </c>
      <c r="M499" s="96">
        <f t="shared" si="54"/>
        <v>2.0331999999999999</v>
      </c>
      <c r="N499" s="95">
        <v>42813</v>
      </c>
      <c r="O499" s="96">
        <v>0.72450000000000003</v>
      </c>
      <c r="P499" s="96">
        <v>1.6255999999999999</v>
      </c>
      <c r="Q499" s="96">
        <f t="shared" si="57"/>
        <v>0.57390000000000008</v>
      </c>
      <c r="R499" s="96">
        <f t="shared" si="57"/>
        <v>1.4749999999999999</v>
      </c>
      <c r="S499" s="96">
        <f t="shared" si="58"/>
        <v>0.68366222026237455</v>
      </c>
      <c r="T499" s="96">
        <f t="shared" si="59"/>
        <v>0.44819660995823135</v>
      </c>
      <c r="U499" s="96">
        <f t="shared" si="60"/>
        <v>0.72545740704308481</v>
      </c>
      <c r="V499">
        <f t="shared" si="55"/>
        <v>44</v>
      </c>
      <c r="W499" s="96">
        <f t="shared" si="61"/>
        <v>0.18804961964088529</v>
      </c>
      <c r="X499" s="96">
        <f t="shared" si="62"/>
        <v>2.1549251954294885E-2</v>
      </c>
      <c r="Y499" s="97" t="s">
        <v>194</v>
      </c>
      <c r="Z499" s="97" t="s">
        <v>194</v>
      </c>
      <c r="AA499" s="97" t="s">
        <v>194</v>
      </c>
      <c r="AB499" s="97" t="s">
        <v>194</v>
      </c>
      <c r="AC499" s="97" t="s">
        <v>194</v>
      </c>
      <c r="AD499" s="97" t="s">
        <v>195</v>
      </c>
    </row>
    <row r="500" spans="2:30">
      <c r="B500" t="s">
        <v>190</v>
      </c>
      <c r="C500" s="93">
        <v>205</v>
      </c>
      <c r="D500" t="s">
        <v>153</v>
      </c>
      <c r="E500" t="s">
        <v>107</v>
      </c>
      <c r="F500" s="98">
        <v>1</v>
      </c>
      <c r="G500" s="95">
        <v>42769</v>
      </c>
      <c r="H500" s="100" t="s">
        <v>1042</v>
      </c>
      <c r="I500" t="s">
        <v>1043</v>
      </c>
      <c r="J500">
        <v>2.0299999999999998</v>
      </c>
      <c r="K500">
        <v>2.246</v>
      </c>
      <c r="L500" s="96">
        <f t="shared" si="56"/>
        <v>1.7801999999999998</v>
      </c>
      <c r="M500" s="96">
        <f t="shared" si="54"/>
        <v>1.9962</v>
      </c>
      <c r="N500" s="95">
        <v>42814</v>
      </c>
      <c r="O500" s="96">
        <v>0.71</v>
      </c>
      <c r="P500" s="96">
        <v>1.7204999999999999</v>
      </c>
      <c r="Q500" s="96">
        <f t="shared" si="57"/>
        <v>0.5593999999999999</v>
      </c>
      <c r="R500" s="96">
        <f t="shared" si="57"/>
        <v>1.5698999999999999</v>
      </c>
      <c r="S500" s="96">
        <f t="shared" si="58"/>
        <v>0.68576564430962816</v>
      </c>
      <c r="T500" s="96">
        <f t="shared" si="59"/>
        <v>0.44957557679206034</v>
      </c>
      <c r="U500" s="96">
        <f t="shared" si="60"/>
        <v>0.78644424406372104</v>
      </c>
      <c r="V500">
        <f t="shared" si="55"/>
        <v>45</v>
      </c>
      <c r="W500" s="96">
        <f t="shared" si="61"/>
        <v>0.18555149131873139</v>
      </c>
      <c r="X500" s="96">
        <f t="shared" si="62"/>
        <v>1.431973748547335E-2</v>
      </c>
      <c r="Y500" s="97" t="s">
        <v>194</v>
      </c>
      <c r="Z500" s="97" t="s">
        <v>194</v>
      </c>
      <c r="AA500" s="97" t="s">
        <v>194</v>
      </c>
      <c r="AB500" s="97" t="s">
        <v>194</v>
      </c>
      <c r="AC500" s="97" t="s">
        <v>194</v>
      </c>
      <c r="AD500" s="97" t="s">
        <v>195</v>
      </c>
    </row>
    <row r="501" spans="2:30">
      <c r="B501" t="s">
        <v>190</v>
      </c>
      <c r="C501" s="93">
        <v>206</v>
      </c>
      <c r="D501" t="s">
        <v>154</v>
      </c>
      <c r="E501" t="s">
        <v>107</v>
      </c>
      <c r="F501" s="98">
        <v>2</v>
      </c>
      <c r="G501" s="95">
        <v>42769</v>
      </c>
      <c r="H501" s="100" t="s">
        <v>1044</v>
      </c>
      <c r="I501" t="s">
        <v>1045</v>
      </c>
      <c r="J501">
        <v>2.0169999999999999</v>
      </c>
      <c r="K501">
        <v>2.2549999999999999</v>
      </c>
      <c r="L501" s="96">
        <f t="shared" si="56"/>
        <v>1.7671999999999999</v>
      </c>
      <c r="M501" s="96">
        <f t="shared" si="54"/>
        <v>2.0051999999999999</v>
      </c>
      <c r="N501" s="95">
        <v>42814</v>
      </c>
      <c r="O501" s="96">
        <v>0.70199999999999996</v>
      </c>
      <c r="P501" s="96">
        <v>1.609</v>
      </c>
      <c r="Q501" s="96">
        <f t="shared" si="57"/>
        <v>0.55139999999999989</v>
      </c>
      <c r="R501" s="96">
        <f t="shared" si="57"/>
        <v>1.4583999999999999</v>
      </c>
      <c r="S501" s="96">
        <f t="shared" si="58"/>
        <v>0.6879809868718878</v>
      </c>
      <c r="T501" s="96">
        <f t="shared" si="59"/>
        <v>0.45102791538394549</v>
      </c>
      <c r="U501" s="96">
        <f t="shared" si="60"/>
        <v>0.72730899660881709</v>
      </c>
      <c r="V501">
        <f t="shared" si="55"/>
        <v>45</v>
      </c>
      <c r="W501" s="96">
        <f t="shared" si="61"/>
        <v>0.18292044314502631</v>
      </c>
      <c r="X501" s="96">
        <f t="shared" si="62"/>
        <v>2.0618993532220718E-2</v>
      </c>
      <c r="Y501" s="97" t="s">
        <v>194</v>
      </c>
      <c r="Z501" s="97" t="s">
        <v>194</v>
      </c>
      <c r="AA501" s="97" t="s">
        <v>195</v>
      </c>
      <c r="AB501" s="97" t="s">
        <v>194</v>
      </c>
      <c r="AC501" s="97" t="s">
        <v>194</v>
      </c>
      <c r="AD501" s="97" t="s">
        <v>194</v>
      </c>
    </row>
    <row r="502" spans="2:30">
      <c r="B502" t="s">
        <v>190</v>
      </c>
      <c r="C502" s="93">
        <v>207</v>
      </c>
      <c r="D502" t="s">
        <v>155</v>
      </c>
      <c r="E502" t="s">
        <v>107</v>
      </c>
      <c r="F502" s="98">
        <v>3</v>
      </c>
      <c r="G502" s="95">
        <v>42769</v>
      </c>
      <c r="H502" s="100" t="s">
        <v>1046</v>
      </c>
      <c r="I502" t="s">
        <v>1047</v>
      </c>
      <c r="J502">
        <v>2.0830000000000002</v>
      </c>
      <c r="K502">
        <v>2.2400000000000002</v>
      </c>
      <c r="L502" s="96">
        <f t="shared" si="56"/>
        <v>1.8332000000000002</v>
      </c>
      <c r="M502" s="96">
        <f t="shared" si="54"/>
        <v>1.9902000000000002</v>
      </c>
      <c r="N502" s="95">
        <v>42813</v>
      </c>
      <c r="O502" s="96">
        <v>0.73299999999999998</v>
      </c>
      <c r="P502" s="96">
        <v>1.401</v>
      </c>
      <c r="Q502" s="96">
        <f t="shared" si="57"/>
        <v>0.58240000000000003</v>
      </c>
      <c r="R502" s="96">
        <f t="shared" si="57"/>
        <v>1.2504</v>
      </c>
      <c r="S502" s="96">
        <f t="shared" si="58"/>
        <v>0.68230416757582368</v>
      </c>
      <c r="T502" s="96">
        <f t="shared" si="59"/>
        <v>0.44730629513284409</v>
      </c>
      <c r="U502" s="96">
        <f t="shared" si="60"/>
        <v>0.62827856496834478</v>
      </c>
      <c r="V502">
        <f t="shared" si="55"/>
        <v>44</v>
      </c>
      <c r="W502" s="96">
        <f t="shared" si="61"/>
        <v>0.1896625088173115</v>
      </c>
      <c r="X502" s="96">
        <f t="shared" si="62"/>
        <v>4.0408808728347206E-2</v>
      </c>
      <c r="Y502" s="97" t="s">
        <v>194</v>
      </c>
      <c r="Z502" s="97" t="s">
        <v>194</v>
      </c>
      <c r="AA502" s="97" t="s">
        <v>194</v>
      </c>
      <c r="AB502" s="97" t="s">
        <v>195</v>
      </c>
      <c r="AC502" s="97" t="s">
        <v>195</v>
      </c>
      <c r="AD502" s="97" t="s">
        <v>194</v>
      </c>
    </row>
    <row r="503" spans="2:30">
      <c r="B503" t="s">
        <v>190</v>
      </c>
      <c r="C503" s="93">
        <v>208</v>
      </c>
      <c r="D503" t="s">
        <v>156</v>
      </c>
      <c r="E503" t="s">
        <v>107</v>
      </c>
      <c r="F503" s="98">
        <v>4</v>
      </c>
      <c r="G503" s="95">
        <v>42769</v>
      </c>
      <c r="H503" s="100" t="s">
        <v>1048</v>
      </c>
      <c r="I503" t="s">
        <v>1049</v>
      </c>
      <c r="J503">
        <v>1.9910000000000001</v>
      </c>
      <c r="K503">
        <v>2.2709999999999999</v>
      </c>
      <c r="L503" s="96">
        <f t="shared" si="56"/>
        <v>1.7412000000000001</v>
      </c>
      <c r="M503" s="96">
        <f t="shared" si="54"/>
        <v>2.0211999999999999</v>
      </c>
      <c r="N503" s="95">
        <v>42813</v>
      </c>
      <c r="O503" s="96">
        <v>0.84599999999999997</v>
      </c>
      <c r="P503" s="96">
        <v>1.611</v>
      </c>
      <c r="Q503" s="96">
        <f t="shared" si="57"/>
        <v>0.69540000000000002</v>
      </c>
      <c r="R503" s="96">
        <f t="shared" si="57"/>
        <v>1.4603999999999999</v>
      </c>
      <c r="S503" s="96">
        <f t="shared" si="58"/>
        <v>0.60062026188835294</v>
      </c>
      <c r="T503" s="96">
        <f t="shared" si="59"/>
        <v>0.39375580114295827</v>
      </c>
      <c r="U503" s="96">
        <f t="shared" si="60"/>
        <v>0.72254106471403123</v>
      </c>
      <c r="V503">
        <f t="shared" si="55"/>
        <v>44</v>
      </c>
      <c r="W503" s="96">
        <f t="shared" si="61"/>
        <v>0.28667427329174233</v>
      </c>
      <c r="X503" s="96">
        <f t="shared" si="62"/>
        <v>2.771783665250931E-2</v>
      </c>
      <c r="Y503" s="97" t="s">
        <v>194</v>
      </c>
      <c r="Z503" s="97" t="s">
        <v>194</v>
      </c>
      <c r="AA503" s="97" t="s">
        <v>195</v>
      </c>
      <c r="AB503" s="97" t="s">
        <v>194</v>
      </c>
      <c r="AC503" s="97" t="s">
        <v>194</v>
      </c>
      <c r="AD503" s="97" t="s">
        <v>195</v>
      </c>
    </row>
    <row r="504" spans="2:30">
      <c r="B504" t="s">
        <v>190</v>
      </c>
      <c r="C504" s="93">
        <v>209</v>
      </c>
      <c r="D504" t="s">
        <v>157</v>
      </c>
      <c r="E504" t="s">
        <v>107</v>
      </c>
      <c r="F504" s="98">
        <v>1</v>
      </c>
      <c r="G504" s="95">
        <v>42769</v>
      </c>
      <c r="H504" s="100" t="s">
        <v>1050</v>
      </c>
      <c r="I504" t="s">
        <v>1051</v>
      </c>
      <c r="J504">
        <v>2.1110000000000002</v>
      </c>
      <c r="K504">
        <v>2.0870000000000002</v>
      </c>
      <c r="L504" s="96">
        <f t="shared" si="56"/>
        <v>1.8612000000000002</v>
      </c>
      <c r="M504" s="96">
        <f t="shared" si="54"/>
        <v>1.8372000000000002</v>
      </c>
      <c r="N504" s="95">
        <v>42814</v>
      </c>
      <c r="O504" s="96">
        <v>0.86399999999999999</v>
      </c>
      <c r="P504" s="96">
        <v>1.5780000000000001</v>
      </c>
      <c r="Q504" s="96">
        <f t="shared" si="57"/>
        <v>0.71340000000000003</v>
      </c>
      <c r="R504" s="96">
        <f t="shared" si="57"/>
        <v>1.4274</v>
      </c>
      <c r="S504" s="96">
        <f t="shared" si="58"/>
        <v>0.61669890393294646</v>
      </c>
      <c r="T504" s="96">
        <f t="shared" si="59"/>
        <v>0.40429666861162289</v>
      </c>
      <c r="U504" s="96">
        <f t="shared" si="60"/>
        <v>0.77694317439581961</v>
      </c>
      <c r="V504">
        <f t="shared" si="55"/>
        <v>45</v>
      </c>
      <c r="W504" s="96">
        <f t="shared" si="61"/>
        <v>0.26757849889198759</v>
      </c>
      <c r="X504" s="96">
        <f t="shared" si="62"/>
        <v>1.782950406968305E-2</v>
      </c>
      <c r="Y504" s="97" t="s">
        <v>194</v>
      </c>
      <c r="Z504" s="97" t="s">
        <v>194</v>
      </c>
      <c r="AA504" s="97" t="s">
        <v>195</v>
      </c>
      <c r="AB504" s="97" t="s">
        <v>194</v>
      </c>
      <c r="AC504" s="97" t="s">
        <v>194</v>
      </c>
      <c r="AD504" s="97" t="s">
        <v>195</v>
      </c>
    </row>
    <row r="505" spans="2:30">
      <c r="B505" t="s">
        <v>190</v>
      </c>
      <c r="C505" s="93">
        <v>210</v>
      </c>
      <c r="D505" t="s">
        <v>158</v>
      </c>
      <c r="E505" t="s">
        <v>107</v>
      </c>
      <c r="F505" s="98">
        <v>2</v>
      </c>
      <c r="G505" s="95">
        <v>42769</v>
      </c>
      <c r="H505" s="100" t="s">
        <v>1052</v>
      </c>
      <c r="I505" t="s">
        <v>1053</v>
      </c>
      <c r="J505">
        <v>2.0350000000000001</v>
      </c>
      <c r="K505">
        <v>2.2309999999999999</v>
      </c>
      <c r="L505" s="96">
        <f t="shared" si="56"/>
        <v>1.7852000000000001</v>
      </c>
      <c r="M505" s="96">
        <f t="shared" si="54"/>
        <v>1.9811999999999999</v>
      </c>
      <c r="N505" s="95">
        <v>42813</v>
      </c>
      <c r="O505" s="96">
        <v>0.72160000000000002</v>
      </c>
      <c r="P505" s="96">
        <v>1.6165</v>
      </c>
      <c r="Q505" s="96">
        <f t="shared" si="57"/>
        <v>0.57099999999999995</v>
      </c>
      <c r="R505" s="96">
        <f t="shared" si="57"/>
        <v>1.4659</v>
      </c>
      <c r="S505" s="96">
        <f t="shared" si="58"/>
        <v>0.6801478825901861</v>
      </c>
      <c r="T505" s="96">
        <f t="shared" si="59"/>
        <v>0.4458926736220698</v>
      </c>
      <c r="U505" s="96">
        <f t="shared" si="60"/>
        <v>0.73990510801534426</v>
      </c>
      <c r="V505">
        <f t="shared" si="55"/>
        <v>44</v>
      </c>
      <c r="W505" s="96">
        <f t="shared" si="61"/>
        <v>0.19222341735132287</v>
      </c>
      <c r="X505" s="96">
        <f t="shared" si="62"/>
        <v>1.9895895322009652E-2</v>
      </c>
      <c r="Y505" s="97" t="s">
        <v>194</v>
      </c>
      <c r="Z505" s="97" t="s">
        <v>194</v>
      </c>
      <c r="AA505" s="97" t="s">
        <v>194</v>
      </c>
      <c r="AB505" s="97" t="s">
        <v>194</v>
      </c>
      <c r="AC505" s="97" t="s">
        <v>194</v>
      </c>
      <c r="AD505" s="97" t="s">
        <v>195</v>
      </c>
    </row>
    <row r="506" spans="2:30">
      <c r="B506" t="s">
        <v>190</v>
      </c>
      <c r="C506" s="93">
        <v>211</v>
      </c>
      <c r="D506" t="s">
        <v>159</v>
      </c>
      <c r="E506" t="s">
        <v>107</v>
      </c>
      <c r="F506" s="98">
        <v>3</v>
      </c>
      <c r="G506" s="95">
        <v>42769</v>
      </c>
      <c r="H506" s="100" t="s">
        <v>1054</v>
      </c>
      <c r="I506" t="s">
        <v>1055</v>
      </c>
      <c r="J506">
        <v>2.1070000000000002</v>
      </c>
      <c r="K506">
        <v>2.157</v>
      </c>
      <c r="L506" s="96">
        <f t="shared" si="56"/>
        <v>1.8572000000000002</v>
      </c>
      <c r="M506" s="96">
        <f t="shared" si="54"/>
        <v>1.9072</v>
      </c>
      <c r="N506" s="95">
        <v>42814</v>
      </c>
      <c r="O506" s="96">
        <v>0.67200000000000004</v>
      </c>
      <c r="P506" s="96">
        <v>1.5489999999999999</v>
      </c>
      <c r="Q506" s="96">
        <f t="shared" si="57"/>
        <v>0.52140000000000009</v>
      </c>
      <c r="R506" s="96">
        <f t="shared" si="57"/>
        <v>1.3983999999999999</v>
      </c>
      <c r="S506" s="96">
        <f t="shared" si="58"/>
        <v>0.71925479216024124</v>
      </c>
      <c r="T506" s="96">
        <f t="shared" si="59"/>
        <v>0.4715304575682342</v>
      </c>
      <c r="U506" s="96">
        <f t="shared" si="60"/>
        <v>0.73322147651006708</v>
      </c>
      <c r="V506">
        <f t="shared" si="55"/>
        <v>45</v>
      </c>
      <c r="W506" s="96">
        <f t="shared" si="61"/>
        <v>0.14577815657928594</v>
      </c>
      <c r="X506" s="96">
        <f t="shared" si="62"/>
        <v>1.8537433965027557E-2</v>
      </c>
      <c r="Y506" s="97" t="s">
        <v>194</v>
      </c>
      <c r="Z506" s="97" t="s">
        <v>194</v>
      </c>
      <c r="AA506" s="97" t="s">
        <v>195</v>
      </c>
      <c r="AB506" s="97" t="s">
        <v>194</v>
      </c>
      <c r="AC506" s="97" t="s">
        <v>194</v>
      </c>
      <c r="AD506" s="97" t="s">
        <v>195</v>
      </c>
    </row>
    <row r="507" spans="2:30">
      <c r="B507" t="s">
        <v>190</v>
      </c>
      <c r="C507" s="93">
        <v>215</v>
      </c>
      <c r="D507" t="s">
        <v>160</v>
      </c>
      <c r="E507" t="s">
        <v>107</v>
      </c>
      <c r="F507" s="98">
        <v>3</v>
      </c>
      <c r="G507" s="95">
        <v>42769</v>
      </c>
      <c r="H507" s="100" t="s">
        <v>1056</v>
      </c>
      <c r="I507" t="s">
        <v>1057</v>
      </c>
      <c r="J507">
        <v>2.1219999999999999</v>
      </c>
      <c r="K507">
        <v>2.2410000000000001</v>
      </c>
      <c r="L507" s="96">
        <f t="shared" si="56"/>
        <v>1.8721999999999999</v>
      </c>
      <c r="M507" s="96">
        <f t="shared" si="54"/>
        <v>1.9912000000000001</v>
      </c>
      <c r="N507" s="95">
        <v>42813</v>
      </c>
      <c r="O507" s="96">
        <v>1.4097999999999999</v>
      </c>
      <c r="P507" s="96">
        <v>1.6712</v>
      </c>
      <c r="Q507" s="96">
        <f t="shared" si="57"/>
        <v>1.2591999999999999</v>
      </c>
      <c r="R507" s="96">
        <f t="shared" si="57"/>
        <v>1.5206</v>
      </c>
      <c r="S507" s="96">
        <f t="shared" si="58"/>
        <v>0.32742228394402306</v>
      </c>
      <c r="T507" s="96">
        <f t="shared" si="59"/>
        <v>0.21465213864263746</v>
      </c>
      <c r="U507" s="96">
        <f t="shared" si="60"/>
        <v>0.76366010445962229</v>
      </c>
      <c r="V507">
        <f t="shared" si="55"/>
        <v>44</v>
      </c>
      <c r="W507" s="96">
        <f t="shared" si="61"/>
        <v>0.61113742999522203</v>
      </c>
      <c r="X507" s="96" t="str">
        <f t="shared" si="62"/>
        <v/>
      </c>
      <c r="Y507" s="97" t="s">
        <v>194</v>
      </c>
      <c r="Z507" s="97" t="s">
        <v>194</v>
      </c>
      <c r="AA507" s="97" t="s">
        <v>195</v>
      </c>
      <c r="AB507" s="97" t="s">
        <v>195</v>
      </c>
      <c r="AC507" s="97" t="s">
        <v>194</v>
      </c>
      <c r="AD507" s="97" t="s">
        <v>195</v>
      </c>
    </row>
    <row r="508" spans="2:30">
      <c r="B508" t="s">
        <v>190</v>
      </c>
      <c r="C508" s="93">
        <v>212</v>
      </c>
      <c r="D508" t="s">
        <v>161</v>
      </c>
      <c r="E508" t="s">
        <v>107</v>
      </c>
      <c r="F508" s="98">
        <v>4</v>
      </c>
      <c r="G508" s="95">
        <v>42769</v>
      </c>
      <c r="H508" s="100" t="s">
        <v>1058</v>
      </c>
      <c r="I508" t="s">
        <v>1059</v>
      </c>
      <c r="J508">
        <v>2.117</v>
      </c>
      <c r="K508">
        <v>2.3170000000000002</v>
      </c>
      <c r="L508" s="96">
        <f t="shared" si="56"/>
        <v>1.8672</v>
      </c>
      <c r="M508" s="96">
        <f t="shared" si="54"/>
        <v>2.0672000000000001</v>
      </c>
      <c r="N508" s="95">
        <v>42813</v>
      </c>
      <c r="O508" s="96">
        <v>0.83</v>
      </c>
      <c r="P508" s="96">
        <v>1.587</v>
      </c>
      <c r="Q508" s="96">
        <f t="shared" si="57"/>
        <v>0.6794</v>
      </c>
      <c r="R508" s="96">
        <f t="shared" si="57"/>
        <v>1.4363999999999999</v>
      </c>
      <c r="S508" s="96">
        <f t="shared" si="58"/>
        <v>0.63613967437874885</v>
      </c>
      <c r="T508" s="96">
        <f t="shared" si="59"/>
        <v>0.41704168676611569</v>
      </c>
      <c r="U508" s="96">
        <f t="shared" si="60"/>
        <v>0.69485294117647045</v>
      </c>
      <c r="V508">
        <f t="shared" si="55"/>
        <v>44</v>
      </c>
      <c r="W508" s="96">
        <f t="shared" si="61"/>
        <v>0.24448969788747166</v>
      </c>
      <c r="X508" s="96">
        <f t="shared" si="62"/>
        <v>2.990064951280047E-2</v>
      </c>
      <c r="Y508" s="97" t="s">
        <v>194</v>
      </c>
      <c r="Z508" s="97" t="s">
        <v>194</v>
      </c>
      <c r="AA508" s="97" t="s">
        <v>194</v>
      </c>
      <c r="AB508" s="97" t="s">
        <v>194</v>
      </c>
      <c r="AC508" s="97" t="s">
        <v>194</v>
      </c>
      <c r="AD508" s="97" t="s">
        <v>195</v>
      </c>
    </row>
    <row r="509" spans="2:30">
      <c r="B509" t="s">
        <v>190</v>
      </c>
      <c r="C509" s="93">
        <v>213</v>
      </c>
      <c r="D509" t="s">
        <v>162</v>
      </c>
      <c r="E509" t="s">
        <v>107</v>
      </c>
      <c r="F509" s="98">
        <v>1</v>
      </c>
      <c r="G509" s="95">
        <v>42769</v>
      </c>
      <c r="H509" s="100" t="s">
        <v>1060</v>
      </c>
      <c r="I509" t="s">
        <v>1061</v>
      </c>
      <c r="J509">
        <v>2.0070000000000001</v>
      </c>
      <c r="K509">
        <v>2.2709999999999999</v>
      </c>
      <c r="L509" s="96">
        <f t="shared" si="56"/>
        <v>1.7572000000000001</v>
      </c>
      <c r="M509" s="96">
        <f t="shared" si="54"/>
        <v>2.0211999999999999</v>
      </c>
      <c r="N509" s="95">
        <v>42813</v>
      </c>
      <c r="O509" s="96">
        <v>0.63400000000000001</v>
      </c>
      <c r="P509" s="96">
        <v>1.4850000000000001</v>
      </c>
      <c r="Q509" s="96">
        <f t="shared" si="57"/>
        <v>0.4834</v>
      </c>
      <c r="R509" s="96">
        <f t="shared" si="57"/>
        <v>1.3344</v>
      </c>
      <c r="S509" s="96">
        <f t="shared" si="58"/>
        <v>0.72490325517869336</v>
      </c>
      <c r="T509" s="96">
        <f t="shared" si="59"/>
        <v>0.47523348795562803</v>
      </c>
      <c r="U509" s="96">
        <f t="shared" si="60"/>
        <v>0.66020186028102124</v>
      </c>
      <c r="V509">
        <f t="shared" si="55"/>
        <v>44</v>
      </c>
      <c r="W509" s="96">
        <f t="shared" si="61"/>
        <v>0.1390697681963261</v>
      </c>
      <c r="X509" s="96">
        <f t="shared" si="62"/>
        <v>2.8529814663242944E-2</v>
      </c>
      <c r="Y509" s="97" t="s">
        <v>194</v>
      </c>
      <c r="Z509" s="97" t="s">
        <v>194</v>
      </c>
      <c r="AA509" s="97" t="s">
        <v>195</v>
      </c>
      <c r="AB509" s="97" t="s">
        <v>194</v>
      </c>
      <c r="AC509" s="97" t="s">
        <v>194</v>
      </c>
      <c r="AD509" s="97" t="s">
        <v>195</v>
      </c>
    </row>
    <row r="510" spans="2:30">
      <c r="B510" t="s">
        <v>190</v>
      </c>
      <c r="C510" s="93">
        <v>214</v>
      </c>
      <c r="D510" t="s">
        <v>163</v>
      </c>
      <c r="E510" t="s">
        <v>107</v>
      </c>
      <c r="F510" s="98">
        <v>2</v>
      </c>
      <c r="G510" s="95">
        <v>42769</v>
      </c>
      <c r="H510" s="100" t="s">
        <v>1062</v>
      </c>
      <c r="I510" t="s">
        <v>1063</v>
      </c>
      <c r="J510">
        <v>2.0369999999999999</v>
      </c>
      <c r="K510">
        <v>2.0840000000000001</v>
      </c>
      <c r="L510" s="96">
        <f t="shared" si="56"/>
        <v>1.7871999999999999</v>
      </c>
      <c r="M510" s="96">
        <f t="shared" si="54"/>
        <v>1.8342000000000001</v>
      </c>
      <c r="N510" s="95">
        <v>42814</v>
      </c>
      <c r="O510" s="96">
        <v>0.67769999999999997</v>
      </c>
      <c r="P510" s="96">
        <v>1.5467</v>
      </c>
      <c r="Q510" s="96">
        <f t="shared" si="57"/>
        <v>0.5270999999999999</v>
      </c>
      <c r="R510" s="96">
        <f t="shared" si="57"/>
        <v>1.3960999999999999</v>
      </c>
      <c r="S510" s="96">
        <f t="shared" si="58"/>
        <v>0.70506938227394811</v>
      </c>
      <c r="T510" s="96">
        <f t="shared" si="59"/>
        <v>0.46223075892543869</v>
      </c>
      <c r="U510" s="96">
        <f t="shared" si="60"/>
        <v>0.76114927488823458</v>
      </c>
      <c r="V510">
        <f t="shared" si="55"/>
        <v>45</v>
      </c>
      <c r="W510" s="96">
        <f t="shared" si="61"/>
        <v>0.16262543672927776</v>
      </c>
      <c r="X510" s="96">
        <f t="shared" si="62"/>
        <v>1.6159771913157133E-2</v>
      </c>
      <c r="Y510" s="97" t="s">
        <v>194</v>
      </c>
      <c r="Z510" s="97" t="s">
        <v>194</v>
      </c>
      <c r="AA510" s="97" t="s">
        <v>195</v>
      </c>
      <c r="AB510" s="97" t="s">
        <v>194</v>
      </c>
      <c r="AC510" s="97" t="s">
        <v>194</v>
      </c>
      <c r="AD510" s="97" t="s">
        <v>194</v>
      </c>
    </row>
    <row r="511" spans="2:30">
      <c r="B511" t="s">
        <v>190</v>
      </c>
      <c r="C511" s="93">
        <v>216</v>
      </c>
      <c r="D511" t="s">
        <v>164</v>
      </c>
      <c r="E511" t="s">
        <v>107</v>
      </c>
      <c r="F511" s="98">
        <v>4</v>
      </c>
      <c r="G511" s="95">
        <v>42769</v>
      </c>
      <c r="H511" s="100" t="s">
        <v>1064</v>
      </c>
      <c r="I511" t="s">
        <v>1065</v>
      </c>
      <c r="J511">
        <v>2.0339999999999998</v>
      </c>
      <c r="K511">
        <v>2.2410000000000001</v>
      </c>
      <c r="L511" s="96">
        <f t="shared" si="56"/>
        <v>1.7841999999999998</v>
      </c>
      <c r="M511" s="96">
        <f t="shared" si="54"/>
        <v>1.9912000000000001</v>
      </c>
      <c r="N511" s="95">
        <v>42814</v>
      </c>
      <c r="O511" s="96">
        <v>0.82499999999999996</v>
      </c>
      <c r="P511" s="96">
        <v>1.5940000000000001</v>
      </c>
      <c r="Q511" s="96">
        <f t="shared" si="57"/>
        <v>0.67439999999999989</v>
      </c>
      <c r="R511" s="96">
        <f t="shared" si="57"/>
        <v>1.4434</v>
      </c>
      <c r="S511" s="96">
        <f t="shared" si="58"/>
        <v>0.62201546911781191</v>
      </c>
      <c r="T511" s="96">
        <f t="shared" si="59"/>
        <v>0.4077821127708221</v>
      </c>
      <c r="U511" s="96">
        <f t="shared" si="60"/>
        <v>0.72488951386098832</v>
      </c>
      <c r="V511">
        <f t="shared" si="55"/>
        <v>45</v>
      </c>
      <c r="W511" s="96">
        <f t="shared" si="61"/>
        <v>0.26126428845865568</v>
      </c>
      <c r="X511" s="96">
        <f t="shared" si="62"/>
        <v>2.4952353151991596E-2</v>
      </c>
      <c r="Y511" s="97" t="s">
        <v>194</v>
      </c>
      <c r="Z511" s="97" t="s">
        <v>194</v>
      </c>
      <c r="AA511" s="97" t="s">
        <v>195</v>
      </c>
      <c r="AB511" s="97" t="s">
        <v>194</v>
      </c>
      <c r="AC511" s="97" t="s">
        <v>195</v>
      </c>
      <c r="AD511" s="97" t="s">
        <v>194</v>
      </c>
    </row>
    <row r="512" spans="2:30">
      <c r="B512" t="s">
        <v>190</v>
      </c>
      <c r="C512" s="93">
        <v>217</v>
      </c>
      <c r="D512" t="s">
        <v>165</v>
      </c>
      <c r="E512" t="s">
        <v>107</v>
      </c>
      <c r="F512" s="98">
        <v>1</v>
      </c>
      <c r="G512" s="95">
        <v>42769</v>
      </c>
      <c r="H512" s="100" t="s">
        <v>1066</v>
      </c>
      <c r="I512" t="s">
        <v>1067</v>
      </c>
      <c r="J512">
        <v>2.028</v>
      </c>
      <c r="K512">
        <v>2.1930000000000001</v>
      </c>
      <c r="L512" s="96">
        <f t="shared" si="56"/>
        <v>1.7782</v>
      </c>
      <c r="M512" s="96">
        <f t="shared" si="54"/>
        <v>1.9432</v>
      </c>
      <c r="N512" s="95">
        <v>42814</v>
      </c>
      <c r="O512" s="96">
        <v>0.66200000000000003</v>
      </c>
      <c r="P512" s="96">
        <v>1.488</v>
      </c>
      <c r="Q512" s="96">
        <f t="shared" si="57"/>
        <v>0.51140000000000008</v>
      </c>
      <c r="R512" s="96">
        <f t="shared" si="57"/>
        <v>1.3373999999999999</v>
      </c>
      <c r="S512" s="96">
        <f t="shared" si="58"/>
        <v>0.71240580362163985</v>
      </c>
      <c r="T512" s="96">
        <f t="shared" si="59"/>
        <v>0.46704038432202521</v>
      </c>
      <c r="U512" s="96">
        <f t="shared" si="60"/>
        <v>0.68824619184849722</v>
      </c>
      <c r="V512">
        <f t="shared" si="55"/>
        <v>45</v>
      </c>
      <c r="W512" s="96">
        <f t="shared" si="61"/>
        <v>0.15391234724270797</v>
      </c>
      <c r="X512" s="96">
        <f t="shared" si="62"/>
        <v>2.4469854258393486E-2</v>
      </c>
      <c r="Y512" s="97" t="s">
        <v>194</v>
      </c>
      <c r="Z512" s="97" t="s">
        <v>194</v>
      </c>
      <c r="AA512" s="97" t="s">
        <v>194</v>
      </c>
      <c r="AB512" s="97" t="s">
        <v>194</v>
      </c>
      <c r="AC512" s="97" t="s">
        <v>194</v>
      </c>
      <c r="AD512" s="97" t="s">
        <v>195</v>
      </c>
    </row>
    <row r="513" spans="2:30">
      <c r="B513" t="s">
        <v>190</v>
      </c>
      <c r="C513" s="93">
        <v>218</v>
      </c>
      <c r="D513" t="s">
        <v>166</v>
      </c>
      <c r="E513" t="s">
        <v>107</v>
      </c>
      <c r="F513" s="98">
        <v>2</v>
      </c>
      <c r="G513" s="95">
        <v>42769</v>
      </c>
      <c r="H513" s="100" t="s">
        <v>1068</v>
      </c>
      <c r="I513" t="s">
        <v>1069</v>
      </c>
      <c r="J513">
        <v>2.0640000000000001</v>
      </c>
      <c r="K513">
        <v>2.246</v>
      </c>
      <c r="L513" s="96">
        <f t="shared" si="56"/>
        <v>1.8142</v>
      </c>
      <c r="M513" s="96">
        <f t="shared" si="54"/>
        <v>1.9962</v>
      </c>
      <c r="N513" s="95">
        <v>42814</v>
      </c>
      <c r="O513" s="96">
        <v>0.7167</v>
      </c>
      <c r="P513" s="96">
        <v>1.4296</v>
      </c>
      <c r="Q513" s="96">
        <f t="shared" si="57"/>
        <v>0.56610000000000005</v>
      </c>
      <c r="R513" s="96">
        <f t="shared" si="57"/>
        <v>1.2789999999999999</v>
      </c>
      <c r="S513" s="96">
        <f t="shared" si="58"/>
        <v>0.68796163598280224</v>
      </c>
      <c r="T513" s="96">
        <f t="shared" si="59"/>
        <v>0.45101522929038823</v>
      </c>
      <c r="U513" s="96">
        <f t="shared" si="60"/>
        <v>0.64071736298968041</v>
      </c>
      <c r="V513">
        <f t="shared" si="55"/>
        <v>45</v>
      </c>
      <c r="W513" s="96">
        <f t="shared" si="61"/>
        <v>0.1829434251985721</v>
      </c>
      <c r="X513" s="96">
        <f t="shared" si="62"/>
        <v>3.5391630394317704E-2</v>
      </c>
      <c r="Y513" s="97" t="s">
        <v>194</v>
      </c>
      <c r="Z513" s="97" t="s">
        <v>194</v>
      </c>
      <c r="AA513" s="97" t="s">
        <v>195</v>
      </c>
      <c r="AB513" s="97" t="s">
        <v>194</v>
      </c>
      <c r="AC513" s="97" t="s">
        <v>194</v>
      </c>
      <c r="AD513" s="97" t="s">
        <v>195</v>
      </c>
    </row>
    <row r="514" spans="2:30">
      <c r="B514" t="s">
        <v>190</v>
      </c>
      <c r="C514" s="93">
        <v>219</v>
      </c>
      <c r="D514" t="s">
        <v>167</v>
      </c>
      <c r="E514" t="s">
        <v>107</v>
      </c>
      <c r="F514" s="98">
        <v>3</v>
      </c>
      <c r="G514" s="95">
        <v>42769</v>
      </c>
      <c r="H514" s="100" t="s">
        <v>1070</v>
      </c>
      <c r="I514" t="s">
        <v>1071</v>
      </c>
      <c r="J514">
        <v>2.0249999999999999</v>
      </c>
      <c r="K514">
        <v>2.1619999999999999</v>
      </c>
      <c r="L514" s="96">
        <f t="shared" si="56"/>
        <v>1.7751999999999999</v>
      </c>
      <c r="M514" s="96">
        <f t="shared" si="54"/>
        <v>1.9121999999999999</v>
      </c>
      <c r="N514" s="95">
        <v>42813</v>
      </c>
      <c r="O514" s="96">
        <v>0.65569999999999995</v>
      </c>
      <c r="P514" s="96">
        <v>1.4823</v>
      </c>
      <c r="Q514" s="96">
        <f t="shared" si="57"/>
        <v>0.50509999999999988</v>
      </c>
      <c r="R514" s="96">
        <f t="shared" si="57"/>
        <v>1.3316999999999999</v>
      </c>
      <c r="S514" s="96">
        <f t="shared" si="58"/>
        <v>0.71546867958539884</v>
      </c>
      <c r="T514" s="96">
        <f t="shared" si="59"/>
        <v>0.46904835051204297</v>
      </c>
      <c r="U514" s="96">
        <f t="shared" si="60"/>
        <v>0.69642296830875428</v>
      </c>
      <c r="V514">
        <f t="shared" si="55"/>
        <v>44</v>
      </c>
      <c r="W514" s="96">
        <f t="shared" si="61"/>
        <v>0.15027472733325553</v>
      </c>
      <c r="X514" s="96">
        <f t="shared" si="62"/>
        <v>2.3679726733780458E-2</v>
      </c>
      <c r="Y514" s="97" t="s">
        <v>194</v>
      </c>
      <c r="Z514" s="97" t="s">
        <v>194</v>
      </c>
      <c r="AA514" s="97" t="s">
        <v>194</v>
      </c>
      <c r="AB514" s="97" t="s">
        <v>194</v>
      </c>
      <c r="AC514" s="97" t="s">
        <v>194</v>
      </c>
      <c r="AD514" s="97" t="s">
        <v>195</v>
      </c>
    </row>
    <row r="515" spans="2:30">
      <c r="B515" t="s">
        <v>190</v>
      </c>
      <c r="C515" s="94">
        <v>220</v>
      </c>
      <c r="D515" t="s">
        <v>168</v>
      </c>
      <c r="E515" t="s">
        <v>107</v>
      </c>
      <c r="F515" s="98">
        <v>4</v>
      </c>
      <c r="G515" s="99">
        <v>42769</v>
      </c>
      <c r="H515" s="100" t="s">
        <v>1072</v>
      </c>
      <c r="I515" s="100" t="s">
        <v>1073</v>
      </c>
      <c r="J515">
        <v>2.1070000000000002</v>
      </c>
      <c r="K515">
        <v>2.1709999999999998</v>
      </c>
      <c r="L515" s="96">
        <f t="shared" si="56"/>
        <v>1.8572000000000002</v>
      </c>
      <c r="M515" s="96">
        <f t="shared" si="54"/>
        <v>1.9211999999999998</v>
      </c>
      <c r="N515" s="95">
        <v>42813</v>
      </c>
      <c r="O515" s="96">
        <v>0.65239999999999998</v>
      </c>
      <c r="P515" s="96">
        <v>1.5328999999999999</v>
      </c>
      <c r="Q515" s="96">
        <f t="shared" si="57"/>
        <v>0.50180000000000002</v>
      </c>
      <c r="R515" s="96">
        <f t="shared" si="57"/>
        <v>1.3822999999999999</v>
      </c>
      <c r="S515" s="96">
        <f t="shared" si="58"/>
        <v>0.72980831359035103</v>
      </c>
      <c r="T515" s="96">
        <f t="shared" si="59"/>
        <v>0.47844915570293806</v>
      </c>
      <c r="U515" s="96">
        <f t="shared" si="60"/>
        <v>0.71949823027274618</v>
      </c>
      <c r="V515">
        <f t="shared" si="55"/>
        <v>44</v>
      </c>
      <c r="W515" s="96">
        <f t="shared" si="61"/>
        <v>0.13324428314685144</v>
      </c>
      <c r="X515" s="96">
        <f t="shared" si="62"/>
        <v>2.0057924536043888E-2</v>
      </c>
      <c r="Y515" s="97" t="s">
        <v>194</v>
      </c>
      <c r="Z515" s="97" t="s">
        <v>194</v>
      </c>
      <c r="AA515" s="97" t="s">
        <v>194</v>
      </c>
      <c r="AB515" s="97" t="s">
        <v>194</v>
      </c>
      <c r="AC515" s="97" t="s">
        <v>195</v>
      </c>
      <c r="AD515" s="97" t="s">
        <v>194</v>
      </c>
    </row>
  </sheetData>
  <mergeCells count="27">
    <mergeCell ref="B27:E27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5:E25"/>
    <mergeCell ref="B26:E26"/>
    <mergeCell ref="B28:E28"/>
    <mergeCell ref="B29:E29"/>
    <mergeCell ref="B30:E30"/>
    <mergeCell ref="B31:E31"/>
    <mergeCell ref="B32:E32"/>
    <mergeCell ref="D73:H74"/>
    <mergeCell ref="Y74:AD74"/>
    <mergeCell ref="K37:N37"/>
    <mergeCell ref="B38:D38"/>
    <mergeCell ref="B68:E68"/>
    <mergeCell ref="B69:E69"/>
    <mergeCell ref="B70:E70"/>
    <mergeCell ref="F70:L70"/>
    <mergeCell ref="B37:D37"/>
    <mergeCell ref="E37:F37"/>
  </mergeCells>
  <dataValidations count="6">
    <dataValidation type="list" allowBlank="1" showInputMessage="1" showErrorMessage="1" sqref="K39:K63" xr:uid="{8E6CF714-6D92-49F0-856F-F3D3E62DC67C}">
      <formula1>shading</formula1>
    </dataValidation>
    <dataValidation type="list" allowBlank="1" showInputMessage="1" showErrorMessage="1" sqref="L39:L63" xr:uid="{D604D78C-52C5-45FD-A450-4DADE261BBEB}">
      <formula1>human_impact</formula1>
    </dataValidation>
    <dataValidation type="list" allowBlank="1" showInputMessage="1" showErrorMessage="1" sqref="M39:M63" xr:uid="{F2DD0D93-D254-4C3C-9EA0-D3E191EDE6D7}">
      <formula1>ecosystem</formula1>
    </dataValidation>
    <dataValidation type="list" allowBlank="1" showInputMessage="1" showErrorMessage="1" sqref="N39:N63" xr:uid="{5AD4F90D-5F70-4170-9DBD-C3684EDC4B86}">
      <formula1>rootingdepth</formula1>
    </dataValidation>
    <dataValidation type="list" allowBlank="1" showInputMessage="1" showErrorMessage="1" sqref="O39:O63" xr:uid="{E1EED35B-52A2-4EDA-B074-12C7826DF7C8}">
      <formula1>slope</formula1>
    </dataValidation>
    <dataValidation type="list" allowBlank="1" showInputMessage="1" showErrorMessage="1" sqref="P39:P63" xr:uid="{F067057A-BBCD-4DF8-BD73-ECF4C1993AC9}">
      <formula1>aspect</formula1>
    </dataValidation>
  </dataValidations>
  <hyperlinks>
    <hyperlink ref="F16" r:id="rId1" xr:uid="{4FAB67FF-05CF-4654-A9AF-8C67B23F5529}"/>
    <hyperlink ref="F15" r:id="rId2" xr:uid="{00F46768-774A-4386-87DF-F55ED695FF74}"/>
  </hyperlinks>
  <pageMargins left="0.7" right="0.7" top="0.75" bottom="0.75" header="0.3" footer="0.3"/>
  <pageSetup paperSize="9"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F2E9-BDBF-47CC-B2F8-AB58B66EC241}">
  <sheetPr codeName="Ark4"/>
  <dimension ref="A1:AH515"/>
  <sheetViews>
    <sheetView topLeftCell="F55" zoomScale="85" zoomScaleNormal="85" workbookViewId="0">
      <selection activeCell="T65" sqref="A1:XFD1048576"/>
    </sheetView>
  </sheetViews>
  <sheetFormatPr baseColWidth="10" defaultRowHeight="14.4"/>
  <cols>
    <col min="3" max="3" width="9.6640625" customWidth="1"/>
    <col min="4" max="4" width="23" customWidth="1"/>
    <col min="5" max="5" width="22.21875" customWidth="1"/>
    <col min="6" max="6" width="20.33203125" customWidth="1"/>
    <col min="7" max="7" width="18.33203125" customWidth="1"/>
    <col min="8" max="8" width="18.77734375" customWidth="1"/>
    <col min="9" max="9" width="13.77734375" customWidth="1"/>
    <col min="11" max="11" width="25.44140625" customWidth="1"/>
    <col min="14" max="14" width="15.44140625" customWidth="1"/>
    <col min="15" max="15" width="15.21875" customWidth="1"/>
  </cols>
  <sheetData>
    <row r="1" spans="2:13" s="1" customFormat="1">
      <c r="B1" s="1" t="s">
        <v>0</v>
      </c>
      <c r="D1" s="1" t="s">
        <v>1</v>
      </c>
      <c r="E1" s="2"/>
      <c r="K1" s="2"/>
      <c r="L1" s="3"/>
      <c r="M1" s="3"/>
    </row>
    <row r="2" spans="2:13" s="1" customFormat="1">
      <c r="B2" s="4" t="s">
        <v>2</v>
      </c>
      <c r="E2" s="2"/>
      <c r="K2" s="2"/>
      <c r="L2" s="3"/>
      <c r="M2" s="3"/>
    </row>
    <row r="3" spans="2:13" s="6" customFormat="1" ht="30" customHeight="1">
      <c r="B3" s="5" t="s">
        <v>3</v>
      </c>
      <c r="E3" s="7"/>
      <c r="K3" s="7"/>
      <c r="L3" s="8"/>
      <c r="M3" s="8"/>
    </row>
    <row r="4" spans="2:13" s="10" customFormat="1">
      <c r="B4" s="9" t="s">
        <v>4</v>
      </c>
      <c r="E4" s="11"/>
      <c r="K4" s="11"/>
      <c r="L4" s="12"/>
      <c r="M4" s="12"/>
    </row>
    <row r="5" spans="2:13" s="10" customFormat="1">
      <c r="B5" s="10" t="s">
        <v>5</v>
      </c>
      <c r="E5" s="11"/>
      <c r="K5" s="11"/>
      <c r="L5" s="12"/>
      <c r="M5" s="12"/>
    </row>
    <row r="6" spans="2:13" s="9" customFormat="1">
      <c r="B6" s="9" t="s">
        <v>6</v>
      </c>
      <c r="E6" s="13"/>
      <c r="K6" s="13"/>
      <c r="L6" s="14"/>
      <c r="M6" s="14"/>
    </row>
    <row r="7" spans="2:13" s="1" customFormat="1">
      <c r="B7" s="15" t="s">
        <v>7</v>
      </c>
      <c r="C7" s="16"/>
      <c r="D7" s="16"/>
      <c r="E7" s="17"/>
      <c r="G7" s="16"/>
      <c r="K7" s="2"/>
      <c r="L7" s="3"/>
      <c r="M7" s="3"/>
    </row>
    <row r="8" spans="2:13" s="1" customFormat="1">
      <c r="B8" s="16"/>
      <c r="C8" s="16"/>
      <c r="D8" s="16"/>
      <c r="E8" s="17"/>
      <c r="G8" s="16"/>
      <c r="K8" s="2"/>
      <c r="L8" s="3"/>
      <c r="M8" s="3"/>
    </row>
    <row r="9" spans="2:13" s="1" customFormat="1">
      <c r="B9" s="16"/>
      <c r="C9" s="16"/>
      <c r="D9" s="16"/>
      <c r="E9" s="17"/>
      <c r="G9" s="16"/>
      <c r="K9" s="2"/>
      <c r="L9" s="3"/>
      <c r="M9" s="3"/>
    </row>
    <row r="10" spans="2:13" s="16" customFormat="1">
      <c r="B10" s="18" t="s">
        <v>8</v>
      </c>
      <c r="C10" s="18"/>
      <c r="E10" s="17"/>
      <c r="K10" s="17"/>
      <c r="L10" s="19"/>
      <c r="M10" s="19"/>
    </row>
    <row r="11" spans="2:13" s="16" customFormat="1" ht="15" thickBot="1">
      <c r="B11" s="18" t="s">
        <v>9</v>
      </c>
      <c r="C11" s="18"/>
      <c r="E11" s="17"/>
      <c r="F11" s="16" t="s">
        <v>10</v>
      </c>
      <c r="K11" s="17"/>
      <c r="L11" s="19"/>
      <c r="M11" s="19"/>
    </row>
    <row r="12" spans="2:13" s="15" customFormat="1">
      <c r="B12" s="139" t="s">
        <v>11</v>
      </c>
      <c r="C12" s="130"/>
      <c r="D12" s="130"/>
      <c r="E12" s="130"/>
      <c r="F12" s="20" t="s">
        <v>12</v>
      </c>
      <c r="G12" s="109"/>
      <c r="H12" s="109"/>
      <c r="I12" s="109"/>
      <c r="K12" s="21"/>
      <c r="L12" s="22"/>
      <c r="M12" s="22"/>
    </row>
    <row r="13" spans="2:13" s="15" customFormat="1">
      <c r="B13" s="135" t="s">
        <v>13</v>
      </c>
      <c r="C13" s="136"/>
      <c r="D13" s="136"/>
      <c r="E13" s="136"/>
      <c r="F13" s="23" t="s">
        <v>14</v>
      </c>
      <c r="G13" s="109"/>
      <c r="H13" s="109"/>
      <c r="I13" s="109"/>
      <c r="K13" s="21"/>
      <c r="L13" s="22"/>
      <c r="M13" s="22"/>
    </row>
    <row r="14" spans="2:13" s="15" customFormat="1">
      <c r="B14" s="135" t="s">
        <v>15</v>
      </c>
      <c r="C14" s="136"/>
      <c r="D14" s="136"/>
      <c r="E14" s="136"/>
      <c r="F14" s="24" t="s">
        <v>16</v>
      </c>
      <c r="G14" s="25"/>
      <c r="H14" s="26"/>
      <c r="I14" s="26"/>
      <c r="J14" s="26"/>
      <c r="K14" s="21"/>
      <c r="L14" s="22"/>
      <c r="M14" s="22"/>
    </row>
    <row r="15" spans="2:13" s="15" customFormat="1">
      <c r="B15" s="135" t="s">
        <v>17</v>
      </c>
      <c r="C15" s="136"/>
      <c r="D15" s="136"/>
      <c r="E15" s="136"/>
      <c r="F15" s="27" t="s">
        <v>18</v>
      </c>
      <c r="G15" s="28"/>
      <c r="H15" s="29"/>
      <c r="I15" s="29"/>
      <c r="K15" s="21"/>
      <c r="L15" s="22"/>
      <c r="M15" s="22"/>
    </row>
    <row r="16" spans="2:13" s="15" customFormat="1">
      <c r="B16" s="135" t="s">
        <v>19</v>
      </c>
      <c r="C16" s="136"/>
      <c r="D16" s="136"/>
      <c r="E16" s="136"/>
      <c r="F16" s="30" t="s">
        <v>20</v>
      </c>
      <c r="G16" s="29"/>
      <c r="H16" s="29"/>
      <c r="I16" s="29"/>
      <c r="K16" s="21"/>
      <c r="L16" s="22"/>
      <c r="M16" s="22"/>
    </row>
    <row r="17" spans="2:13" s="15" customFormat="1">
      <c r="B17" s="135" t="s">
        <v>21</v>
      </c>
      <c r="C17" s="136"/>
      <c r="D17" s="136"/>
      <c r="E17" s="136"/>
      <c r="F17" s="31" t="s">
        <v>22</v>
      </c>
      <c r="G17" s="29"/>
      <c r="H17" s="29"/>
      <c r="I17" s="29"/>
      <c r="K17" s="21"/>
      <c r="L17" s="22"/>
      <c r="M17" s="22"/>
    </row>
    <row r="18" spans="2:13" s="15" customFormat="1">
      <c r="B18" s="135" t="s">
        <v>23</v>
      </c>
      <c r="C18" s="136"/>
      <c r="D18" s="136"/>
      <c r="E18" s="136"/>
      <c r="F18" s="31" t="s">
        <v>24</v>
      </c>
      <c r="G18" s="29"/>
      <c r="H18" s="29"/>
      <c r="I18" s="29"/>
      <c r="K18" s="21"/>
      <c r="L18" s="22"/>
      <c r="M18" s="22"/>
    </row>
    <row r="19" spans="2:13" s="15" customFormat="1">
      <c r="B19" s="135" t="s">
        <v>25</v>
      </c>
      <c r="C19" s="136"/>
      <c r="D19" s="136"/>
      <c r="E19" s="136"/>
      <c r="F19" s="24" t="s">
        <v>26</v>
      </c>
      <c r="G19" s="28"/>
      <c r="H19" s="32"/>
      <c r="I19" s="32"/>
      <c r="J19" s="32"/>
      <c r="K19" s="32"/>
      <c r="L19" s="32"/>
      <c r="M19" s="32"/>
    </row>
    <row r="20" spans="2:13" s="15" customFormat="1" ht="15" thickBot="1">
      <c r="B20" s="137" t="s">
        <v>27</v>
      </c>
      <c r="C20" s="138"/>
      <c r="D20" s="138"/>
      <c r="E20" s="138"/>
      <c r="F20" s="33" t="s">
        <v>28</v>
      </c>
      <c r="G20" s="29"/>
      <c r="H20" s="29"/>
      <c r="I20" s="29"/>
      <c r="K20" s="21"/>
      <c r="L20" s="22"/>
      <c r="M20" s="22"/>
    </row>
    <row r="21" spans="2:13">
      <c r="B21" s="109" t="s">
        <v>29</v>
      </c>
      <c r="C21" s="109"/>
      <c r="D21" s="109"/>
      <c r="E21" s="109"/>
      <c r="F21" s="29"/>
    </row>
    <row r="23" spans="2:13">
      <c r="B23" s="34" t="s">
        <v>30</v>
      </c>
      <c r="C23" s="109"/>
      <c r="D23" s="35"/>
      <c r="E23" s="36"/>
      <c r="F23" s="15"/>
      <c r="G23" s="15"/>
      <c r="H23" s="15"/>
      <c r="I23" s="15"/>
    </row>
    <row r="24" spans="2:13" ht="15" thickBot="1">
      <c r="B24" s="34" t="s">
        <v>31</v>
      </c>
      <c r="C24" s="109"/>
      <c r="D24" s="35"/>
      <c r="E24" s="36"/>
      <c r="F24" s="15" t="s">
        <v>10</v>
      </c>
      <c r="G24" s="15"/>
      <c r="H24" s="15"/>
      <c r="I24" s="15"/>
    </row>
    <row r="25" spans="2:13">
      <c r="B25" s="139" t="s">
        <v>32</v>
      </c>
      <c r="C25" s="130"/>
      <c r="D25" s="130"/>
      <c r="E25" s="130"/>
      <c r="F25" s="37">
        <v>0.84199999999999997</v>
      </c>
      <c r="G25" s="15"/>
      <c r="H25" s="15"/>
      <c r="I25" s="15"/>
    </row>
    <row r="26" spans="2:13">
      <c r="B26" s="135" t="s">
        <v>33</v>
      </c>
      <c r="C26" s="136"/>
      <c r="D26" s="136"/>
      <c r="E26" s="136"/>
      <c r="F26" s="38">
        <v>0.55200000000000005</v>
      </c>
      <c r="G26" s="15"/>
      <c r="H26" s="15"/>
      <c r="I26" s="15"/>
    </row>
    <row r="27" spans="2:13">
      <c r="B27" s="135" t="s">
        <v>34</v>
      </c>
      <c r="C27" s="136"/>
      <c r="D27" s="136"/>
      <c r="E27" s="136"/>
      <c r="F27" s="39">
        <v>0.12180000000000001</v>
      </c>
      <c r="G27" s="15"/>
      <c r="H27" s="15"/>
      <c r="I27" s="15"/>
    </row>
    <row r="28" spans="2:13">
      <c r="B28" s="135" t="s">
        <v>35</v>
      </c>
      <c r="C28" s="136"/>
      <c r="D28" s="136"/>
      <c r="E28" s="136"/>
      <c r="F28" s="39">
        <v>2.8799999999999999E-2</v>
      </c>
      <c r="G28" s="15"/>
      <c r="H28" s="15"/>
      <c r="I28" s="15"/>
    </row>
    <row r="29" spans="2:13">
      <c r="B29" s="135" t="s">
        <v>36</v>
      </c>
      <c r="C29" s="136"/>
      <c r="D29" s="136"/>
      <c r="E29" s="136"/>
      <c r="F29" s="40">
        <f>F27+F28</f>
        <v>0.15060000000000001</v>
      </c>
      <c r="G29" s="15"/>
      <c r="H29" s="15"/>
      <c r="I29" s="15"/>
    </row>
    <row r="30" spans="2:13">
      <c r="B30" s="135" t="s">
        <v>37</v>
      </c>
      <c r="C30" s="136"/>
      <c r="D30" s="136"/>
      <c r="E30" s="136"/>
      <c r="F30" s="39">
        <v>9.9199999999999997E-2</v>
      </c>
      <c r="G30" s="15"/>
      <c r="H30" s="15"/>
      <c r="I30" s="15"/>
    </row>
    <row r="31" spans="2:13">
      <c r="B31" s="135" t="s">
        <v>38</v>
      </c>
      <c r="C31" s="136"/>
      <c r="D31" s="136"/>
      <c r="E31" s="136"/>
      <c r="F31" s="39">
        <v>1</v>
      </c>
      <c r="G31" s="15" t="s">
        <v>39</v>
      </c>
      <c r="H31" s="15"/>
      <c r="I31" s="15"/>
    </row>
    <row r="32" spans="2:13" ht="15" thickBot="1">
      <c r="B32" s="137" t="s">
        <v>40</v>
      </c>
      <c r="C32" s="138"/>
      <c r="D32" s="138"/>
      <c r="E32" s="138"/>
      <c r="F32" s="41">
        <v>1</v>
      </c>
      <c r="G32" s="15"/>
      <c r="H32" s="15"/>
      <c r="I32" s="15"/>
    </row>
    <row r="33" spans="1:19">
      <c r="A33" s="15"/>
      <c r="B33" s="109"/>
      <c r="C33" s="109"/>
      <c r="D33" s="109"/>
      <c r="E33" s="109"/>
      <c r="F33" s="42"/>
      <c r="G33" s="15"/>
      <c r="H33" s="15"/>
      <c r="I33" s="15"/>
      <c r="J33" s="15"/>
      <c r="K33" s="21"/>
      <c r="L33" s="22"/>
      <c r="M33" s="22"/>
      <c r="N33" s="15"/>
      <c r="O33" s="15"/>
      <c r="P33" s="15"/>
      <c r="Q33" s="15"/>
      <c r="R33" s="15"/>
      <c r="S33" s="15"/>
    </row>
    <row r="34" spans="1:19">
      <c r="A34" s="15"/>
      <c r="B34" s="43" t="s">
        <v>41</v>
      </c>
      <c r="C34" s="29"/>
      <c r="D34" s="15"/>
      <c r="E34" s="21"/>
      <c r="F34" s="15"/>
      <c r="G34" s="15"/>
      <c r="H34" s="15"/>
      <c r="I34" s="15"/>
      <c r="J34" s="15"/>
      <c r="K34" s="21"/>
      <c r="L34" s="22"/>
      <c r="M34" s="22"/>
      <c r="N34" s="15"/>
      <c r="O34" s="15"/>
      <c r="P34" s="15"/>
      <c r="Q34" s="15"/>
      <c r="R34" s="15"/>
      <c r="S34" s="15"/>
    </row>
    <row r="35" spans="1:19">
      <c r="A35" s="1"/>
      <c r="B35" s="1"/>
      <c r="C35" s="1"/>
      <c r="D35" s="1"/>
      <c r="E35" s="1"/>
      <c r="F35" s="2"/>
      <c r="G35" s="1"/>
      <c r="H35" s="16"/>
      <c r="I35" s="16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" thickBot="1">
      <c r="A36" s="15"/>
      <c r="B36" s="43" t="s">
        <v>42</v>
      </c>
      <c r="C36" s="15"/>
      <c r="D36" s="15"/>
      <c r="E36" s="21"/>
      <c r="F36" s="21"/>
      <c r="G36" s="15"/>
      <c r="H36" s="15" t="s">
        <v>43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 spans="1:19" ht="15" customHeight="1" thickBot="1">
      <c r="A37" s="29"/>
      <c r="B37" s="131" t="s">
        <v>44</v>
      </c>
      <c r="C37" s="132"/>
      <c r="D37" s="132"/>
      <c r="E37" s="133" t="s">
        <v>45</v>
      </c>
      <c r="F37" s="134"/>
      <c r="G37" s="44" t="s">
        <v>46</v>
      </c>
      <c r="H37" s="45"/>
      <c r="I37" s="45"/>
      <c r="J37" s="46"/>
      <c r="K37" s="125" t="s">
        <v>47</v>
      </c>
      <c r="L37" s="126"/>
      <c r="M37" s="126"/>
      <c r="N37" s="126"/>
      <c r="O37" s="127"/>
    </row>
    <row r="38" spans="1:19" ht="15" thickBot="1">
      <c r="A38" s="29"/>
      <c r="B38" s="128" t="s">
        <v>48</v>
      </c>
      <c r="C38" s="129"/>
      <c r="D38" s="129"/>
      <c r="E38" s="47" t="s">
        <v>49</v>
      </c>
      <c r="F38" s="48" t="s">
        <v>50</v>
      </c>
      <c r="G38" s="49" t="s">
        <v>51</v>
      </c>
      <c r="H38" s="50" t="s">
        <v>52</v>
      </c>
      <c r="I38" s="50" t="s">
        <v>53</v>
      </c>
      <c r="J38" s="50" t="s">
        <v>54</v>
      </c>
      <c r="K38" s="44" t="s">
        <v>55</v>
      </c>
      <c r="L38" s="46" t="s">
        <v>56</v>
      </c>
      <c r="M38" s="46"/>
      <c r="N38" s="110" t="s">
        <v>57</v>
      </c>
      <c r="O38" s="46" t="s">
        <v>58</v>
      </c>
      <c r="P38" s="46" t="s">
        <v>59</v>
      </c>
      <c r="Q38" s="37" t="s">
        <v>60</v>
      </c>
    </row>
    <row r="39" spans="1:19">
      <c r="A39" s="29"/>
      <c r="B39" s="51" t="s">
        <v>61</v>
      </c>
      <c r="C39" s="52"/>
      <c r="D39" s="53" t="s">
        <v>62</v>
      </c>
      <c r="E39" s="54">
        <v>-3.3978609999999998</v>
      </c>
      <c r="F39" s="55">
        <v>34.837608000000003</v>
      </c>
      <c r="G39" s="56">
        <v>12.565665055683967</v>
      </c>
      <c r="H39" s="57">
        <v>0.9665896196679955</v>
      </c>
      <c r="I39" s="57">
        <v>86.467745324648035</v>
      </c>
      <c r="J39" s="58">
        <v>1.0225726959093147</v>
      </c>
      <c r="K39" s="54" t="s">
        <v>63</v>
      </c>
      <c r="L39" s="59" t="s">
        <v>64</v>
      </c>
      <c r="M39" s="59"/>
      <c r="N39" s="59" t="s">
        <v>65</v>
      </c>
      <c r="O39" s="59" t="s">
        <v>66</v>
      </c>
      <c r="P39" s="59" t="s">
        <v>67</v>
      </c>
      <c r="Q39" s="20" t="s">
        <v>68</v>
      </c>
    </row>
    <row r="40" spans="1:19">
      <c r="A40" s="29"/>
      <c r="B40" s="60" t="s">
        <v>69</v>
      </c>
      <c r="C40" s="61"/>
      <c r="D40" s="62" t="s">
        <v>62</v>
      </c>
      <c r="E40" s="113">
        <v>-3.3978290019999999</v>
      </c>
      <c r="F40" s="63">
        <v>34.837011969999999</v>
      </c>
      <c r="G40" s="64">
        <v>21.13063730679653</v>
      </c>
      <c r="H40" s="65">
        <v>3.0912555579081076</v>
      </c>
      <c r="I40" s="65">
        <v>75.778107135295357</v>
      </c>
      <c r="J40" s="66">
        <v>0.46131099063578063</v>
      </c>
      <c r="K40" s="113" t="s">
        <v>63</v>
      </c>
      <c r="L40" s="117" t="s">
        <v>64</v>
      </c>
      <c r="M40" s="117"/>
      <c r="N40" s="111" t="s">
        <v>65</v>
      </c>
      <c r="O40" s="111" t="s">
        <v>66</v>
      </c>
      <c r="P40" s="111" t="s">
        <v>67</v>
      </c>
      <c r="Q40" s="23" t="s">
        <v>68</v>
      </c>
    </row>
    <row r="41" spans="1:19">
      <c r="A41" s="29"/>
      <c r="B41" s="60" t="s">
        <v>70</v>
      </c>
      <c r="C41" s="61"/>
      <c r="D41" s="62" t="s">
        <v>62</v>
      </c>
      <c r="E41" s="113">
        <v>-3.3854090330000002</v>
      </c>
      <c r="F41" s="63">
        <v>34.818901029999999</v>
      </c>
      <c r="G41" s="64">
        <v>54.080969906906262</v>
      </c>
      <c r="H41" s="65">
        <v>21.264484651351896</v>
      </c>
      <c r="I41" s="65">
        <v>24.654545441741845</v>
      </c>
      <c r="J41" s="66">
        <v>1.8433218334154755</v>
      </c>
      <c r="K41" s="113" t="s">
        <v>63</v>
      </c>
      <c r="L41" s="117" t="s">
        <v>64</v>
      </c>
      <c r="M41" s="117"/>
      <c r="N41" s="111" t="s">
        <v>65</v>
      </c>
      <c r="O41" s="111" t="s">
        <v>66</v>
      </c>
      <c r="P41" s="111" t="s">
        <v>67</v>
      </c>
      <c r="Q41" s="23" t="s">
        <v>68</v>
      </c>
    </row>
    <row r="42" spans="1:19">
      <c r="A42" s="29"/>
      <c r="B42" s="60" t="s">
        <v>71</v>
      </c>
      <c r="C42" s="61"/>
      <c r="D42" s="62" t="s">
        <v>62</v>
      </c>
      <c r="E42" s="113">
        <v>-3.3849129919999998</v>
      </c>
      <c r="F42" s="63">
        <v>34.818899020000003</v>
      </c>
      <c r="G42" s="64">
        <v>51.960000000000008</v>
      </c>
      <c r="H42" s="65">
        <v>18.919999999999995</v>
      </c>
      <c r="I42" s="65">
        <v>29.120000000000005</v>
      </c>
      <c r="J42" s="66">
        <v>1.85293247905372</v>
      </c>
      <c r="K42" s="113" t="s">
        <v>63</v>
      </c>
      <c r="L42" s="117" t="s">
        <v>64</v>
      </c>
      <c r="M42" s="117"/>
      <c r="N42" s="111" t="s">
        <v>65</v>
      </c>
      <c r="O42" s="111" t="s">
        <v>66</v>
      </c>
      <c r="P42" s="111" t="s">
        <v>67</v>
      </c>
      <c r="Q42" s="23" t="s">
        <v>68</v>
      </c>
    </row>
    <row r="43" spans="1:19">
      <c r="A43" s="29"/>
      <c r="B43" s="60" t="s">
        <v>72</v>
      </c>
      <c r="C43" s="61"/>
      <c r="D43" s="62" t="s">
        <v>73</v>
      </c>
      <c r="E43" s="113">
        <v>-3.4092039989999998</v>
      </c>
      <c r="F43" s="63">
        <v>34.852751009999999</v>
      </c>
      <c r="G43" s="64">
        <v>23.96</v>
      </c>
      <c r="H43" s="65">
        <v>0.91999999999999804</v>
      </c>
      <c r="I43" s="65">
        <v>75.12</v>
      </c>
      <c r="J43" s="66">
        <v>1.2493839329719072</v>
      </c>
      <c r="K43" s="113" t="s">
        <v>63</v>
      </c>
      <c r="L43" s="117" t="s">
        <v>74</v>
      </c>
      <c r="M43" s="117"/>
      <c r="N43" s="111" t="s">
        <v>65</v>
      </c>
      <c r="O43" s="111" t="s">
        <v>66</v>
      </c>
      <c r="P43" s="111" t="s">
        <v>67</v>
      </c>
      <c r="Q43" s="23" t="s">
        <v>68</v>
      </c>
    </row>
    <row r="44" spans="1:19">
      <c r="A44" s="29"/>
      <c r="B44" s="60" t="s">
        <v>75</v>
      </c>
      <c r="C44" s="61"/>
      <c r="D44" s="62" t="s">
        <v>73</v>
      </c>
      <c r="E44" s="113">
        <v>-3.4083420040000001</v>
      </c>
      <c r="F44" s="63">
        <v>34.850283040000001</v>
      </c>
      <c r="G44" s="64">
        <v>19.96</v>
      </c>
      <c r="H44" s="65">
        <v>4.9199999999999982</v>
      </c>
      <c r="I44" s="65">
        <v>75.12</v>
      </c>
      <c r="J44" s="66">
        <v>1.641498275012321</v>
      </c>
      <c r="K44" s="113" t="s">
        <v>63</v>
      </c>
      <c r="L44" s="117" t="s">
        <v>74</v>
      </c>
      <c r="M44" s="117"/>
      <c r="N44" s="111" t="s">
        <v>65</v>
      </c>
      <c r="O44" s="111" t="s">
        <v>66</v>
      </c>
      <c r="P44" s="111" t="s">
        <v>67</v>
      </c>
      <c r="Q44" s="23" t="s">
        <v>68</v>
      </c>
    </row>
    <row r="45" spans="1:19">
      <c r="A45" s="29"/>
      <c r="B45" s="60" t="s">
        <v>76</v>
      </c>
      <c r="C45" s="61"/>
      <c r="D45" s="62" t="s">
        <v>73</v>
      </c>
      <c r="E45" s="113">
        <v>-3.406225992</v>
      </c>
      <c r="F45" s="63">
        <v>34.85055998</v>
      </c>
      <c r="G45" s="64">
        <v>21.96</v>
      </c>
      <c r="H45" s="65">
        <v>8.9199999999999982</v>
      </c>
      <c r="I45" s="65">
        <v>69.12</v>
      </c>
      <c r="J45" s="66">
        <v>1.7491375061606702</v>
      </c>
      <c r="K45" s="113" t="s">
        <v>63</v>
      </c>
      <c r="L45" s="117" t="s">
        <v>74</v>
      </c>
      <c r="M45" s="117"/>
      <c r="N45" s="111" t="s">
        <v>65</v>
      </c>
      <c r="O45" s="111" t="s">
        <v>66</v>
      </c>
      <c r="P45" s="111" t="s">
        <v>67</v>
      </c>
      <c r="Q45" s="23" t="s">
        <v>68</v>
      </c>
    </row>
    <row r="46" spans="1:19">
      <c r="A46" s="29"/>
      <c r="B46" s="60" t="s">
        <v>77</v>
      </c>
      <c r="C46" s="61"/>
      <c r="D46" s="62" t="s">
        <v>73</v>
      </c>
      <c r="E46" s="113">
        <v>-3.4064239729999999</v>
      </c>
      <c r="F46" s="63">
        <v>34.851213010000002</v>
      </c>
      <c r="G46" s="64">
        <v>25.96</v>
      </c>
      <c r="H46" s="65">
        <v>6.9200000000000008</v>
      </c>
      <c r="I46" s="65">
        <v>67.12</v>
      </c>
      <c r="J46" s="66">
        <v>1.7568260226712666</v>
      </c>
      <c r="K46" s="113" t="s">
        <v>63</v>
      </c>
      <c r="L46" s="117" t="s">
        <v>74</v>
      </c>
      <c r="M46" s="117"/>
      <c r="N46" s="111" t="s">
        <v>65</v>
      </c>
      <c r="O46" s="111" t="s">
        <v>66</v>
      </c>
      <c r="P46" s="111" t="s">
        <v>67</v>
      </c>
      <c r="Q46" s="23" t="s">
        <v>68</v>
      </c>
    </row>
    <row r="47" spans="1:19">
      <c r="A47" s="29"/>
      <c r="B47" s="60" t="s">
        <v>78</v>
      </c>
      <c r="C47" s="61"/>
      <c r="D47" s="62" t="s">
        <v>79</v>
      </c>
      <c r="E47" s="113">
        <v>-3.2993960379999998</v>
      </c>
      <c r="F47" s="63">
        <v>34.848240959999998</v>
      </c>
      <c r="G47" s="64">
        <v>47.96</v>
      </c>
      <c r="H47" s="65">
        <v>22.919999999999995</v>
      </c>
      <c r="I47" s="65">
        <v>29.120000000000012</v>
      </c>
      <c r="J47" s="66">
        <v>2.8831936914736325</v>
      </c>
      <c r="K47" s="113" t="s">
        <v>63</v>
      </c>
      <c r="L47" s="117" t="s">
        <v>80</v>
      </c>
      <c r="M47" s="117"/>
      <c r="N47" s="111" t="s">
        <v>65</v>
      </c>
      <c r="O47" s="111" t="s">
        <v>66</v>
      </c>
      <c r="P47" s="111" t="s">
        <v>67</v>
      </c>
      <c r="Q47" s="23" t="s">
        <v>68</v>
      </c>
    </row>
    <row r="48" spans="1:19">
      <c r="A48" s="29"/>
      <c r="B48" s="60" t="s">
        <v>81</v>
      </c>
      <c r="C48" s="61"/>
      <c r="D48" s="62" t="s">
        <v>79</v>
      </c>
      <c r="E48" s="113">
        <v>-3.3025860229999999</v>
      </c>
      <c r="F48" s="63">
        <v>34.848048009999999</v>
      </c>
      <c r="G48" s="64">
        <v>45.272914521112256</v>
      </c>
      <c r="H48" s="65">
        <v>23.604531410916575</v>
      </c>
      <c r="I48" s="65">
        <v>31.122554067971166</v>
      </c>
      <c r="J48" s="66">
        <v>2.0547560374568752</v>
      </c>
      <c r="K48" s="113" t="s">
        <v>63</v>
      </c>
      <c r="L48" s="117" t="s">
        <v>80</v>
      </c>
      <c r="M48" s="117"/>
      <c r="N48" s="111" t="s">
        <v>65</v>
      </c>
      <c r="O48" s="111" t="s">
        <v>66</v>
      </c>
      <c r="P48" s="111" t="s">
        <v>67</v>
      </c>
      <c r="Q48" s="23" t="s">
        <v>68</v>
      </c>
    </row>
    <row r="49" spans="1:17">
      <c r="A49" s="29"/>
      <c r="B49" s="60" t="s">
        <v>82</v>
      </c>
      <c r="C49" s="61"/>
      <c r="D49" s="62" t="s">
        <v>79</v>
      </c>
      <c r="E49" s="113">
        <v>-3.2957159630000001</v>
      </c>
      <c r="F49" s="63">
        <v>34.852460999999998</v>
      </c>
      <c r="G49" s="64">
        <v>38.691629007962128</v>
      </c>
      <c r="H49" s="65">
        <v>26.81299763288143</v>
      </c>
      <c r="I49" s="65">
        <v>34.495373359156439</v>
      </c>
      <c r="J49" s="66">
        <v>2.5483587974371611</v>
      </c>
      <c r="K49" s="113" t="s">
        <v>63</v>
      </c>
      <c r="L49" s="117" t="s">
        <v>80</v>
      </c>
      <c r="M49" s="117"/>
      <c r="N49" s="111" t="s">
        <v>65</v>
      </c>
      <c r="O49" s="111" t="s">
        <v>66</v>
      </c>
      <c r="P49" s="111" t="s">
        <v>67</v>
      </c>
      <c r="Q49" s="23" t="s">
        <v>68</v>
      </c>
    </row>
    <row r="50" spans="1:17">
      <c r="A50" s="29"/>
      <c r="B50" s="60" t="s">
        <v>83</v>
      </c>
      <c r="C50" s="61"/>
      <c r="D50" s="62" t="s">
        <v>79</v>
      </c>
      <c r="E50" s="113">
        <v>-3.2966709980000002</v>
      </c>
      <c r="F50" s="63">
        <v>34.854407019999996</v>
      </c>
      <c r="G50" s="64">
        <v>28.145762029394</v>
      </c>
      <c r="H50" s="65">
        <v>25.085564727199518</v>
      </c>
      <c r="I50" s="65">
        <v>46.768673243406489</v>
      </c>
      <c r="J50" s="66">
        <v>2.1716214884179394</v>
      </c>
      <c r="K50" s="113" t="s">
        <v>63</v>
      </c>
      <c r="L50" s="117" t="s">
        <v>80</v>
      </c>
      <c r="M50" s="117"/>
      <c r="N50" s="111" t="s">
        <v>65</v>
      </c>
      <c r="O50" s="111" t="s">
        <v>66</v>
      </c>
      <c r="P50" s="111" t="s">
        <v>67</v>
      </c>
      <c r="Q50" s="23" t="s">
        <v>68</v>
      </c>
    </row>
    <row r="51" spans="1:17">
      <c r="A51" s="15"/>
      <c r="B51" s="60" t="s">
        <v>84</v>
      </c>
      <c r="C51" s="61"/>
      <c r="D51" s="62" t="s">
        <v>85</v>
      </c>
      <c r="E51" s="113">
        <v>-2.3691620310000001</v>
      </c>
      <c r="F51" s="63">
        <v>34.06028104</v>
      </c>
      <c r="G51" s="64">
        <v>45.96</v>
      </c>
      <c r="H51" s="65">
        <v>14.920000000000003</v>
      </c>
      <c r="I51" s="65">
        <v>39.119999999999997</v>
      </c>
      <c r="J51" s="66">
        <v>2.0374568753080333</v>
      </c>
      <c r="K51" s="113" t="s">
        <v>63</v>
      </c>
      <c r="L51" s="117" t="s">
        <v>64</v>
      </c>
      <c r="M51" s="117"/>
      <c r="N51" s="111" t="s">
        <v>65</v>
      </c>
      <c r="O51" s="111" t="s">
        <v>66</v>
      </c>
      <c r="P51" s="111" t="s">
        <v>67</v>
      </c>
      <c r="Q51" s="23" t="s">
        <v>68</v>
      </c>
    </row>
    <row r="52" spans="1:17">
      <c r="A52" s="15"/>
      <c r="B52" s="60" t="s">
        <v>86</v>
      </c>
      <c r="C52" s="61"/>
      <c r="D52" s="62" t="s">
        <v>85</v>
      </c>
      <c r="E52" s="113">
        <v>-2.3698080240000001</v>
      </c>
      <c r="F52" s="63">
        <v>34.059671010000002</v>
      </c>
      <c r="G52" s="64">
        <v>34.344660194174757</v>
      </c>
      <c r="H52" s="65">
        <v>19.22727272727273</v>
      </c>
      <c r="I52" s="65">
        <v>46.428067078552509</v>
      </c>
      <c r="J52" s="66">
        <v>1.7452932479053718</v>
      </c>
      <c r="K52" s="113" t="s">
        <v>63</v>
      </c>
      <c r="L52" s="117" t="s">
        <v>64</v>
      </c>
      <c r="M52" s="117"/>
      <c r="N52" s="111" t="s">
        <v>65</v>
      </c>
      <c r="O52" s="111" t="s">
        <v>66</v>
      </c>
      <c r="P52" s="111" t="s">
        <v>67</v>
      </c>
      <c r="Q52" s="23" t="s">
        <v>68</v>
      </c>
    </row>
    <row r="53" spans="1:17">
      <c r="A53" s="15"/>
      <c r="B53" s="60" t="s">
        <v>87</v>
      </c>
      <c r="C53" s="61"/>
      <c r="D53" s="62" t="s">
        <v>85</v>
      </c>
      <c r="E53" s="113">
        <v>-2.3487199940000001</v>
      </c>
      <c r="F53" s="63">
        <v>34.051391029999998</v>
      </c>
      <c r="G53" s="64">
        <v>27.96</v>
      </c>
      <c r="H53" s="65">
        <v>4.9200000000000017</v>
      </c>
      <c r="I53" s="65">
        <v>67.12</v>
      </c>
      <c r="J53" s="66">
        <v>0.88610152784622953</v>
      </c>
      <c r="K53" s="113" t="s">
        <v>63</v>
      </c>
      <c r="L53" s="117" t="s">
        <v>64</v>
      </c>
      <c r="M53" s="117"/>
      <c r="N53" s="111" t="s">
        <v>65</v>
      </c>
      <c r="O53" s="111" t="s">
        <v>66</v>
      </c>
      <c r="P53" s="111" t="s">
        <v>67</v>
      </c>
      <c r="Q53" s="23" t="s">
        <v>68</v>
      </c>
    </row>
    <row r="54" spans="1:17">
      <c r="A54" s="15"/>
      <c r="B54" s="60" t="s">
        <v>88</v>
      </c>
      <c r="C54" s="61"/>
      <c r="D54" s="62" t="s">
        <v>85</v>
      </c>
      <c r="E54" s="113">
        <v>-2.3492639789999998</v>
      </c>
      <c r="F54" s="63">
        <v>34.051464029999998</v>
      </c>
      <c r="G54" s="64">
        <v>17.96</v>
      </c>
      <c r="H54" s="65">
        <v>4.9199999999999982</v>
      </c>
      <c r="I54" s="65">
        <v>77.12</v>
      </c>
      <c r="J54" s="66">
        <v>2.0220798422868409</v>
      </c>
      <c r="K54" s="113" t="s">
        <v>63</v>
      </c>
      <c r="L54" s="117" t="s">
        <v>64</v>
      </c>
      <c r="M54" s="117"/>
      <c r="N54" s="111" t="s">
        <v>65</v>
      </c>
      <c r="O54" s="111" t="s">
        <v>66</v>
      </c>
      <c r="P54" s="111" t="s">
        <v>67</v>
      </c>
      <c r="Q54" s="23" t="s">
        <v>68</v>
      </c>
    </row>
    <row r="55" spans="1:17">
      <c r="B55" s="60" t="s">
        <v>89</v>
      </c>
      <c r="C55" s="61"/>
      <c r="D55" s="62" t="s">
        <v>90</v>
      </c>
      <c r="E55" s="113">
        <v>-2.3503360249999998</v>
      </c>
      <c r="F55" s="63">
        <v>34.049662009999999</v>
      </c>
      <c r="G55" s="64">
        <v>31.214836424255054</v>
      </c>
      <c r="H55" s="65">
        <v>11.377370285476141</v>
      </c>
      <c r="I55" s="65">
        <v>57.407793290268799</v>
      </c>
      <c r="J55" s="66">
        <v>1.7337604731394776</v>
      </c>
      <c r="K55" s="113" t="s">
        <v>63</v>
      </c>
      <c r="L55" s="117" t="s">
        <v>74</v>
      </c>
      <c r="M55" s="117"/>
      <c r="N55" s="111" t="s">
        <v>65</v>
      </c>
      <c r="O55" s="111" t="s">
        <v>66</v>
      </c>
      <c r="P55" s="111" t="s">
        <v>67</v>
      </c>
      <c r="Q55" s="23" t="s">
        <v>68</v>
      </c>
    </row>
    <row r="56" spans="1:17">
      <c r="B56" s="60" t="s">
        <v>91</v>
      </c>
      <c r="C56" s="61"/>
      <c r="D56" s="62" t="s">
        <v>90</v>
      </c>
      <c r="E56" s="113">
        <v>-2.348596025</v>
      </c>
      <c r="F56" s="63">
        <v>34.050070959999999</v>
      </c>
      <c r="G56" s="64">
        <v>33.96</v>
      </c>
      <c r="H56" s="65">
        <v>8.9200000000000017</v>
      </c>
      <c r="I56" s="65">
        <v>57.12</v>
      </c>
      <c r="J56" s="66">
        <v>2.072055199605717</v>
      </c>
      <c r="K56" s="113" t="s">
        <v>63</v>
      </c>
      <c r="L56" s="117" t="s">
        <v>74</v>
      </c>
      <c r="M56" s="117"/>
      <c r="N56" s="111" t="s">
        <v>65</v>
      </c>
      <c r="O56" s="111" t="s">
        <v>66</v>
      </c>
      <c r="P56" s="111" t="s">
        <v>67</v>
      </c>
      <c r="Q56" s="23" t="s">
        <v>68</v>
      </c>
    </row>
    <row r="57" spans="1:17">
      <c r="B57" s="60" t="s">
        <v>92</v>
      </c>
      <c r="C57" s="61"/>
      <c r="D57" s="62" t="s">
        <v>90</v>
      </c>
      <c r="E57" s="113">
        <v>-2.3675269729999999</v>
      </c>
      <c r="F57" s="63">
        <v>34.06035799</v>
      </c>
      <c r="G57" s="64">
        <v>39.96</v>
      </c>
      <c r="H57" s="65">
        <v>12.920000000000002</v>
      </c>
      <c r="I57" s="65">
        <v>47.12</v>
      </c>
      <c r="J57" s="66">
        <v>1.6549531789058647</v>
      </c>
      <c r="K57" s="113" t="s">
        <v>63</v>
      </c>
      <c r="L57" s="117" t="s">
        <v>74</v>
      </c>
      <c r="M57" s="117"/>
      <c r="N57" s="111" t="s">
        <v>65</v>
      </c>
      <c r="O57" s="111" t="s">
        <v>66</v>
      </c>
      <c r="P57" s="111" t="s">
        <v>67</v>
      </c>
      <c r="Q57" s="23" t="s">
        <v>68</v>
      </c>
    </row>
    <row r="58" spans="1:17">
      <c r="B58" s="60" t="s">
        <v>93</v>
      </c>
      <c r="C58" s="61"/>
      <c r="D58" s="62" t="s">
        <v>90</v>
      </c>
      <c r="E58" s="113">
        <v>-2.3676780150000001</v>
      </c>
      <c r="F58" s="63">
        <v>34.05937797</v>
      </c>
      <c r="G58" s="64">
        <v>27.96</v>
      </c>
      <c r="H58" s="65">
        <v>4.9200000000000017</v>
      </c>
      <c r="I58" s="65">
        <v>67.12</v>
      </c>
      <c r="J58" s="66">
        <v>1.0437161163134547</v>
      </c>
      <c r="K58" s="113" t="s">
        <v>63</v>
      </c>
      <c r="L58" s="117" t="s">
        <v>74</v>
      </c>
      <c r="M58" s="117"/>
      <c r="N58" s="111" t="s">
        <v>65</v>
      </c>
      <c r="O58" s="111" t="s">
        <v>66</v>
      </c>
      <c r="P58" s="111" t="s">
        <v>67</v>
      </c>
      <c r="Q58" s="23" t="s">
        <v>68</v>
      </c>
    </row>
    <row r="59" spans="1:17">
      <c r="B59" s="60" t="s">
        <v>94</v>
      </c>
      <c r="C59" s="61"/>
      <c r="D59" s="62" t="s">
        <v>95</v>
      </c>
      <c r="E59" s="113">
        <v>-2.272751033</v>
      </c>
      <c r="F59" s="63">
        <v>34.023176030000002</v>
      </c>
      <c r="G59" s="64">
        <v>21.96</v>
      </c>
      <c r="H59" s="65">
        <v>4.9199999999999982</v>
      </c>
      <c r="I59" s="65">
        <v>73.12</v>
      </c>
      <c r="J59" s="66">
        <v>1.2416954164613114</v>
      </c>
      <c r="K59" s="113" t="s">
        <v>63</v>
      </c>
      <c r="L59" s="117" t="s">
        <v>80</v>
      </c>
      <c r="M59" s="117"/>
      <c r="N59" s="111" t="s">
        <v>65</v>
      </c>
      <c r="O59" s="111" t="s">
        <v>66</v>
      </c>
      <c r="P59" s="111" t="s">
        <v>67</v>
      </c>
      <c r="Q59" s="23" t="s">
        <v>68</v>
      </c>
    </row>
    <row r="60" spans="1:17">
      <c r="B60" s="60" t="s">
        <v>96</v>
      </c>
      <c r="C60" s="61"/>
      <c r="D60" s="62" t="s">
        <v>95</v>
      </c>
      <c r="E60" s="113">
        <v>-2.2784290180000002</v>
      </c>
      <c r="F60" s="63">
        <v>34.024240030000001</v>
      </c>
      <c r="G60" s="64">
        <v>23.96</v>
      </c>
      <c r="H60" s="65">
        <v>4.9199999999999982</v>
      </c>
      <c r="I60" s="65">
        <v>71.12</v>
      </c>
      <c r="J60" s="66">
        <v>3.30913750616067</v>
      </c>
      <c r="K60" s="113" t="s">
        <v>63</v>
      </c>
      <c r="L60" s="117" t="s">
        <v>80</v>
      </c>
      <c r="M60" s="117"/>
      <c r="N60" s="111" t="s">
        <v>65</v>
      </c>
      <c r="O60" s="111" t="s">
        <v>66</v>
      </c>
      <c r="P60" s="111" t="s">
        <v>67</v>
      </c>
      <c r="Q60" s="23" t="s">
        <v>68</v>
      </c>
    </row>
    <row r="61" spans="1:17">
      <c r="B61" s="60" t="s">
        <v>97</v>
      </c>
      <c r="C61" s="61"/>
      <c r="D61" s="62" t="s">
        <v>95</v>
      </c>
      <c r="E61" s="113">
        <v>-2.277740026</v>
      </c>
      <c r="F61" s="63">
        <v>34.027640990000002</v>
      </c>
      <c r="G61" s="64">
        <v>25.96</v>
      </c>
      <c r="H61" s="65">
        <v>8.9200000000000017</v>
      </c>
      <c r="I61" s="65">
        <v>65.12</v>
      </c>
      <c r="J61" s="66">
        <v>1.614588467225234</v>
      </c>
      <c r="K61" s="113" t="s">
        <v>63</v>
      </c>
      <c r="L61" s="117" t="s">
        <v>80</v>
      </c>
      <c r="M61" s="117"/>
      <c r="N61" s="111" t="s">
        <v>65</v>
      </c>
      <c r="O61" s="111" t="s">
        <v>66</v>
      </c>
      <c r="P61" s="111" t="s">
        <v>67</v>
      </c>
      <c r="Q61" s="23" t="s">
        <v>68</v>
      </c>
    </row>
    <row r="62" spans="1:17">
      <c r="B62" s="60" t="s">
        <v>98</v>
      </c>
      <c r="C62" s="61"/>
      <c r="D62" s="62" t="s">
        <v>95</v>
      </c>
      <c r="E62" s="113">
        <v>-2.2787330300000002</v>
      </c>
      <c r="F62" s="63">
        <v>34.032136029999997</v>
      </c>
      <c r="G62" s="64">
        <v>25.96</v>
      </c>
      <c r="H62" s="65">
        <v>8.9200000000000017</v>
      </c>
      <c r="I62" s="65">
        <v>65.12</v>
      </c>
      <c r="J62" s="66">
        <v>1.6991621488417901</v>
      </c>
      <c r="K62" s="113" t="s">
        <v>63</v>
      </c>
      <c r="L62" s="117" t="s">
        <v>80</v>
      </c>
      <c r="M62" s="117"/>
      <c r="N62" s="111" t="s">
        <v>65</v>
      </c>
      <c r="O62" s="111" t="s">
        <v>66</v>
      </c>
      <c r="P62" s="111" t="s">
        <v>67</v>
      </c>
      <c r="Q62" s="23" t="s">
        <v>68</v>
      </c>
    </row>
    <row r="63" spans="1:17" ht="15" thickBot="1">
      <c r="B63" s="67" t="s">
        <v>99</v>
      </c>
      <c r="C63" s="68"/>
      <c r="D63" s="69" t="s">
        <v>100</v>
      </c>
      <c r="E63" s="70">
        <v>-2.439403972</v>
      </c>
      <c r="F63" s="71">
        <v>34.838404959999998</v>
      </c>
      <c r="G63" s="72">
        <v>22.017293559158162</v>
      </c>
      <c r="H63" s="73">
        <v>6.5855206693798616</v>
      </c>
      <c r="I63" s="73">
        <v>71.397185771461977</v>
      </c>
      <c r="J63" s="74">
        <v>1.1393420404139967</v>
      </c>
      <c r="K63" s="70" t="s">
        <v>63</v>
      </c>
      <c r="L63" s="75" t="s">
        <v>80</v>
      </c>
      <c r="M63" s="75"/>
      <c r="N63" s="75" t="s">
        <v>65</v>
      </c>
      <c r="O63" s="75" t="s">
        <v>66</v>
      </c>
      <c r="P63" s="75" t="s">
        <v>67</v>
      </c>
      <c r="Q63" s="76" t="s">
        <v>68</v>
      </c>
    </row>
    <row r="64" spans="1:17">
      <c r="B64" s="43" t="s">
        <v>101</v>
      </c>
    </row>
    <row r="67" spans="2:34" ht="15" thickBot="1">
      <c r="B67" s="43" t="s">
        <v>102</v>
      </c>
      <c r="C67" s="29"/>
      <c r="D67" s="29"/>
      <c r="E67" s="29"/>
      <c r="F67" s="77"/>
      <c r="G67" s="77"/>
      <c r="H67" s="77"/>
      <c r="I67" s="77"/>
      <c r="J67" s="29"/>
      <c r="K67" s="78"/>
      <c r="L67" s="79"/>
    </row>
    <row r="68" spans="2:34" ht="15" thickBot="1">
      <c r="B68" s="118" t="s">
        <v>103</v>
      </c>
      <c r="C68" s="119"/>
      <c r="D68" s="119"/>
      <c r="E68" s="119"/>
      <c r="F68" s="80" t="s">
        <v>104</v>
      </c>
      <c r="G68" s="112"/>
      <c r="H68" s="112"/>
      <c r="I68" s="112"/>
      <c r="J68" s="112"/>
      <c r="K68" s="112"/>
      <c r="L68" s="81"/>
    </row>
    <row r="69" spans="2:34">
      <c r="B69" s="120" t="s">
        <v>105</v>
      </c>
      <c r="C69" s="121"/>
      <c r="D69" s="121"/>
      <c r="E69" s="121"/>
      <c r="F69" s="82" t="s">
        <v>106</v>
      </c>
      <c r="G69" s="83"/>
      <c r="H69" s="83"/>
      <c r="I69" s="83"/>
      <c r="J69" s="83"/>
      <c r="K69" s="83"/>
      <c r="L69" s="84"/>
    </row>
    <row r="70" spans="2:34" ht="15" thickBot="1">
      <c r="B70" s="122" t="s">
        <v>107</v>
      </c>
      <c r="C70" s="123"/>
      <c r="D70" s="123"/>
      <c r="E70" s="123"/>
      <c r="F70" s="124" t="s">
        <v>108</v>
      </c>
      <c r="G70" s="117"/>
      <c r="H70" s="117"/>
      <c r="I70" s="117"/>
      <c r="J70" s="117"/>
      <c r="K70" s="117"/>
      <c r="L70" s="117"/>
      <c r="M70" s="117"/>
    </row>
    <row r="71" spans="2:34">
      <c r="B71" s="43" t="s">
        <v>109</v>
      </c>
    </row>
    <row r="72" spans="2:34" ht="18">
      <c r="AH72" s="85"/>
    </row>
    <row r="73" spans="2:34">
      <c r="D73" s="114" t="s">
        <v>177</v>
      </c>
      <c r="E73" s="114"/>
      <c r="F73" s="114"/>
      <c r="G73" s="114"/>
      <c r="H73" s="114"/>
    </row>
    <row r="74" spans="2:34" ht="18.600000000000001" thickBot="1">
      <c r="B74" s="86" t="s">
        <v>111</v>
      </c>
      <c r="D74" s="115"/>
      <c r="E74" s="115"/>
      <c r="F74" s="115"/>
      <c r="G74" s="115"/>
      <c r="H74" s="115"/>
      <c r="Z74" s="116" t="s">
        <v>112</v>
      </c>
      <c r="AA74" s="116"/>
      <c r="AB74" s="116"/>
      <c r="AC74" s="116"/>
      <c r="AD74" s="116"/>
      <c r="AE74" s="116"/>
    </row>
    <row r="75" spans="2:34" ht="101.4" thickBot="1">
      <c r="B75" s="87" t="s">
        <v>113</v>
      </c>
      <c r="C75" s="88" t="s">
        <v>114</v>
      </c>
      <c r="D75" s="88" t="s">
        <v>115</v>
      </c>
      <c r="E75" s="88" t="s">
        <v>107</v>
      </c>
      <c r="F75" s="88" t="s">
        <v>116</v>
      </c>
      <c r="G75" s="89" t="s">
        <v>117</v>
      </c>
      <c r="H75" s="88" t="s">
        <v>118</v>
      </c>
      <c r="I75" s="88" t="s">
        <v>119</v>
      </c>
      <c r="J75" s="88" t="s">
        <v>120</v>
      </c>
      <c r="K75" s="88" t="s">
        <v>121</v>
      </c>
      <c r="L75" s="88" t="s">
        <v>122</v>
      </c>
      <c r="M75" s="88" t="s">
        <v>178</v>
      </c>
      <c r="N75" s="88" t="s">
        <v>123</v>
      </c>
      <c r="O75" s="89" t="s">
        <v>124</v>
      </c>
      <c r="P75" s="88" t="s">
        <v>125</v>
      </c>
      <c r="Q75" s="88" t="s">
        <v>126</v>
      </c>
      <c r="R75" s="88" t="s">
        <v>127</v>
      </c>
      <c r="S75" s="88" t="s">
        <v>128</v>
      </c>
      <c r="T75" s="88" t="s">
        <v>129</v>
      </c>
      <c r="U75" s="88" t="s">
        <v>130</v>
      </c>
      <c r="V75" s="88" t="s">
        <v>186</v>
      </c>
      <c r="W75" s="88" t="s">
        <v>132</v>
      </c>
      <c r="X75" s="88" t="s">
        <v>133</v>
      </c>
      <c r="Y75" s="90" t="s">
        <v>134</v>
      </c>
      <c r="Z75" s="91" t="s">
        <v>187</v>
      </c>
      <c r="AA75" s="91" t="s">
        <v>136</v>
      </c>
      <c r="AB75" s="91" t="s">
        <v>137</v>
      </c>
      <c r="AC75" s="91" t="s">
        <v>188</v>
      </c>
      <c r="AD75" s="91" t="s">
        <v>139</v>
      </c>
      <c r="AE75" s="92" t="s">
        <v>140</v>
      </c>
    </row>
    <row r="76" spans="2:34">
      <c r="B76" t="s">
        <v>1074</v>
      </c>
      <c r="C76" s="93">
        <v>1</v>
      </c>
      <c r="D76" t="s">
        <v>61</v>
      </c>
      <c r="E76" t="s">
        <v>105</v>
      </c>
      <c r="F76" s="94">
        <v>1</v>
      </c>
      <c r="G76" s="95">
        <v>42938</v>
      </c>
      <c r="H76" t="s">
        <v>1075</v>
      </c>
      <c r="I76" t="s">
        <v>1076</v>
      </c>
      <c r="J76">
        <v>1.966</v>
      </c>
      <c r="K76">
        <v>2.226</v>
      </c>
      <c r="L76" s="96">
        <f>IFERROR(IF(J76&gt;0,(J76*$F$31-($F$29+$F$30)),""),"")</f>
        <v>1.7161999999999999</v>
      </c>
      <c r="M76" s="107">
        <v>5.5147656768714146</v>
      </c>
      <c r="N76" s="96">
        <f t="shared" ref="N76:N139" si="0">IFERROR(IF(K76&gt;0,(K76*$F$32-($F$29+$F$30)),""),"")</f>
        <v>1.9762</v>
      </c>
      <c r="O76" s="95">
        <v>43007</v>
      </c>
      <c r="P76" s="96">
        <v>1.278</v>
      </c>
      <c r="Q76" s="96">
        <v>1.8292999999999999</v>
      </c>
      <c r="R76" s="96">
        <f>IFERROR(IF(P76&gt;0,P76-($F$29),""),"")</f>
        <v>1.1274</v>
      </c>
      <c r="S76" s="96">
        <f>IFERROR(IF(Q76&gt;0,Q76-($F$29),""),"")</f>
        <v>1.6786999999999999</v>
      </c>
      <c r="T76" s="96">
        <f>IFERROR(1-R76/L76,"")</f>
        <v>0.34308355669502388</v>
      </c>
      <c r="U76" s="96">
        <f>IFERROR($F$26*(1-X76),"")</f>
        <v>0.22491938633688027</v>
      </c>
      <c r="V76" s="96">
        <f>IFERROR(S76/N76,"")</f>
        <v>0.84945855682623206</v>
      </c>
      <c r="W76">
        <f>IFERROR(IF((O76-G76)&gt;0,(IFERROR(O76-G76,"")),""),"")</f>
        <v>69</v>
      </c>
      <c r="X76" s="96">
        <f>IFERROR(1-(T76/$F$25),"")</f>
        <v>0.59253734359260823</v>
      </c>
      <c r="Y76" s="96">
        <f>IFERROR(LN(U76/(V76-(1-U76)))/W76,"")</f>
        <v>1.6037429275865225E-2</v>
      </c>
      <c r="Z76" s="97" t="s">
        <v>194</v>
      </c>
      <c r="AA76" s="97" t="s">
        <v>195</v>
      </c>
      <c r="AB76" s="97" t="s">
        <v>194</v>
      </c>
      <c r="AC76" s="97" t="s">
        <v>194</v>
      </c>
      <c r="AD76" s="97" t="s">
        <v>195</v>
      </c>
      <c r="AE76" s="97" t="s">
        <v>194</v>
      </c>
    </row>
    <row r="77" spans="2:34">
      <c r="B77" t="s">
        <v>1074</v>
      </c>
      <c r="C77" s="93">
        <v>2</v>
      </c>
      <c r="D77" t="s">
        <v>61</v>
      </c>
      <c r="E77" t="s">
        <v>105</v>
      </c>
      <c r="F77" s="94">
        <v>2</v>
      </c>
      <c r="G77" s="95" t="s">
        <v>193</v>
      </c>
      <c r="H77" t="s">
        <v>193</v>
      </c>
      <c r="I77" t="s">
        <v>193</v>
      </c>
      <c r="J77" t="s">
        <v>193</v>
      </c>
      <c r="K77" t="s">
        <v>193</v>
      </c>
      <c r="L77" s="96" t="str">
        <f t="shared" ref="L77:L140" si="1">IFERROR(IF(J77&gt;0,(J77*$F$31-($F$29+$F$30)),""),"")</f>
        <v/>
      </c>
      <c r="M77" s="107">
        <v>5.5147656768714146</v>
      </c>
      <c r="N77" s="96" t="str">
        <f t="shared" si="0"/>
        <v/>
      </c>
      <c r="O77" s="95" t="s">
        <v>193</v>
      </c>
      <c r="P77" s="96" t="s">
        <v>193</v>
      </c>
      <c r="Q77" s="96" t="s">
        <v>193</v>
      </c>
      <c r="R77" s="96" t="str">
        <f t="shared" ref="R77:S140" si="2">IFERROR(IF(P77&gt;0,P77-($F$29),""),"")</f>
        <v/>
      </c>
      <c r="S77" s="96" t="str">
        <f t="shared" si="2"/>
        <v/>
      </c>
      <c r="T77" s="96" t="str">
        <f t="shared" ref="T77:T140" si="3">IFERROR(1-R77/L77,"")</f>
        <v/>
      </c>
      <c r="U77" s="96" t="str">
        <f t="shared" ref="U77:U140" si="4">IFERROR($F$26*(1-X77),"")</f>
        <v/>
      </c>
      <c r="V77" s="96" t="str">
        <f t="shared" ref="V77:V140" si="5">IFERROR(S77/N77,"")</f>
        <v/>
      </c>
      <c r="W77" t="str">
        <f t="shared" ref="W77:W140" si="6">IFERROR(IF((O77-G77)&gt;0,(IFERROR(O77-G77,"")),""),"")</f>
        <v/>
      </c>
      <c r="X77" s="96" t="str">
        <f t="shared" ref="X77:X140" si="7">IFERROR(1-(T77/$F$25),"")</f>
        <v/>
      </c>
      <c r="Y77" s="96" t="str">
        <f t="shared" ref="Y77:Y140" si="8">IFERROR(LN(U77/(V77-(1-U77)))/W77,"")</f>
        <v/>
      </c>
      <c r="Z77" s="97" t="s">
        <v>194</v>
      </c>
      <c r="AA77" s="97" t="s">
        <v>194</v>
      </c>
      <c r="AB77" s="97" t="s">
        <v>194</v>
      </c>
      <c r="AC77" s="97" t="s">
        <v>194</v>
      </c>
      <c r="AD77" s="97" t="s">
        <v>194</v>
      </c>
      <c r="AE77" s="97" t="s">
        <v>194</v>
      </c>
    </row>
    <row r="78" spans="2:34">
      <c r="B78" t="s">
        <v>1074</v>
      </c>
      <c r="C78" s="93">
        <v>3</v>
      </c>
      <c r="D78" t="s">
        <v>61</v>
      </c>
      <c r="E78" t="s">
        <v>105</v>
      </c>
      <c r="F78" s="94">
        <v>3</v>
      </c>
      <c r="G78" s="95">
        <v>42938</v>
      </c>
      <c r="H78" t="s">
        <v>1077</v>
      </c>
      <c r="I78" t="s">
        <v>1078</v>
      </c>
      <c r="J78">
        <v>1.913</v>
      </c>
      <c r="K78">
        <v>2.1259999999999999</v>
      </c>
      <c r="L78" s="96">
        <f t="shared" si="1"/>
        <v>1.6632</v>
      </c>
      <c r="M78" s="107">
        <v>5.5147656768714146</v>
      </c>
      <c r="N78" s="96">
        <f t="shared" si="0"/>
        <v>1.8761999999999999</v>
      </c>
      <c r="O78" s="95">
        <v>43007</v>
      </c>
      <c r="P78" s="96">
        <v>1.5964</v>
      </c>
      <c r="Q78" s="96">
        <v>1.8767</v>
      </c>
      <c r="R78" s="96">
        <f t="shared" si="2"/>
        <v>1.4458</v>
      </c>
      <c r="S78" s="96">
        <f t="shared" si="2"/>
        <v>1.7261</v>
      </c>
      <c r="T78" s="96">
        <f t="shared" si="3"/>
        <v>0.13071188071188078</v>
      </c>
      <c r="U78" s="96">
        <f t="shared" si="4"/>
        <v>8.5692349350306674E-2</v>
      </c>
      <c r="V78" s="96">
        <f t="shared" si="5"/>
        <v>0.91999786803112682</v>
      </c>
      <c r="W78">
        <f t="shared" si="6"/>
        <v>69</v>
      </c>
      <c r="X78" s="96">
        <f t="shared" si="7"/>
        <v>0.84476023668422706</v>
      </c>
      <c r="Y78" s="96">
        <f t="shared" si="8"/>
        <v>3.9304566632367643E-2</v>
      </c>
      <c r="Z78" s="97" t="s">
        <v>195</v>
      </c>
      <c r="AA78" s="97" t="s">
        <v>195</v>
      </c>
      <c r="AB78" s="97" t="s">
        <v>194</v>
      </c>
      <c r="AC78" s="97" t="s">
        <v>195</v>
      </c>
      <c r="AD78" s="97" t="s">
        <v>195</v>
      </c>
      <c r="AE78" s="97" t="s">
        <v>194</v>
      </c>
    </row>
    <row r="79" spans="2:34">
      <c r="B79" t="s">
        <v>1074</v>
      </c>
      <c r="C79" s="93">
        <v>4</v>
      </c>
      <c r="D79" t="s">
        <v>61</v>
      </c>
      <c r="E79" t="s">
        <v>105</v>
      </c>
      <c r="F79" s="98">
        <v>4</v>
      </c>
      <c r="G79" s="95">
        <v>42938</v>
      </c>
      <c r="H79" t="s">
        <v>1079</v>
      </c>
      <c r="I79" t="s">
        <v>1080</v>
      </c>
      <c r="J79">
        <v>2.0310000000000001</v>
      </c>
      <c r="K79">
        <v>2.1629999999999998</v>
      </c>
      <c r="L79" s="96">
        <f t="shared" si="1"/>
        <v>1.7812000000000001</v>
      </c>
      <c r="M79" s="107">
        <v>5.5147656768714146</v>
      </c>
      <c r="N79" s="96">
        <f t="shared" si="0"/>
        <v>1.9131999999999998</v>
      </c>
      <c r="O79" s="95">
        <v>43007</v>
      </c>
      <c r="P79" s="96">
        <v>1.6215999999999999</v>
      </c>
      <c r="Q79" s="96">
        <v>1.837</v>
      </c>
      <c r="R79" s="96">
        <f t="shared" si="2"/>
        <v>1.4709999999999999</v>
      </c>
      <c r="S79" s="96">
        <f t="shared" si="2"/>
        <v>1.6863999999999999</v>
      </c>
      <c r="T79" s="96">
        <f t="shared" si="3"/>
        <v>0.1741522569054571</v>
      </c>
      <c r="U79" s="96">
        <f t="shared" si="4"/>
        <v>0.11417107578600037</v>
      </c>
      <c r="V79" s="96">
        <f t="shared" si="5"/>
        <v>0.88145515366924532</v>
      </c>
      <c r="W79">
        <f t="shared" si="6"/>
        <v>69</v>
      </c>
      <c r="X79" s="96">
        <f t="shared" si="7"/>
        <v>0.79316834096739064</v>
      </c>
      <c r="Y79" s="96" t="str">
        <f t="shared" si="8"/>
        <v/>
      </c>
      <c r="Z79" s="97" t="s">
        <v>194</v>
      </c>
      <c r="AA79" s="97" t="s">
        <v>195</v>
      </c>
      <c r="AB79" s="97" t="s">
        <v>194</v>
      </c>
      <c r="AC79" s="97" t="s">
        <v>194</v>
      </c>
      <c r="AD79" s="97" t="s">
        <v>194</v>
      </c>
      <c r="AE79" s="97" t="s">
        <v>194</v>
      </c>
    </row>
    <row r="80" spans="2:34">
      <c r="B80" t="s">
        <v>1074</v>
      </c>
      <c r="C80" s="93">
        <v>5</v>
      </c>
      <c r="D80" t="s">
        <v>61</v>
      </c>
      <c r="E80" t="s">
        <v>105</v>
      </c>
      <c r="F80" s="98">
        <v>5</v>
      </c>
      <c r="G80" s="95">
        <v>42938</v>
      </c>
      <c r="H80" t="s">
        <v>1081</v>
      </c>
      <c r="I80" t="s">
        <v>1082</v>
      </c>
      <c r="J80">
        <v>1.95</v>
      </c>
      <c r="K80">
        <v>2.149</v>
      </c>
      <c r="L80" s="96">
        <f t="shared" si="1"/>
        <v>1.7001999999999999</v>
      </c>
      <c r="M80" s="107">
        <v>5.5147656768714146</v>
      </c>
      <c r="N80" s="96">
        <f t="shared" si="0"/>
        <v>1.8992</v>
      </c>
      <c r="O80" s="95" t="s">
        <v>193</v>
      </c>
      <c r="P80" s="96" t="s">
        <v>193</v>
      </c>
      <c r="Q80" s="96" t="s">
        <v>193</v>
      </c>
      <c r="R80" s="96" t="str">
        <f t="shared" si="2"/>
        <v/>
      </c>
      <c r="S80" s="96" t="str">
        <f t="shared" si="2"/>
        <v/>
      </c>
      <c r="T80" s="96" t="str">
        <f t="shared" si="3"/>
        <v/>
      </c>
      <c r="U80" s="96" t="str">
        <f t="shared" si="4"/>
        <v/>
      </c>
      <c r="V80" s="96" t="str">
        <f t="shared" si="5"/>
        <v/>
      </c>
      <c r="W80" t="str">
        <f t="shared" si="6"/>
        <v/>
      </c>
      <c r="X80" s="96" t="str">
        <f t="shared" si="7"/>
        <v/>
      </c>
      <c r="Y80" s="96" t="str">
        <f t="shared" si="8"/>
        <v/>
      </c>
      <c r="Z80" s="97" t="s">
        <v>194</v>
      </c>
      <c r="AA80" s="97" t="s">
        <v>194</v>
      </c>
      <c r="AB80" s="97" t="s">
        <v>194</v>
      </c>
      <c r="AC80" s="97" t="s">
        <v>194</v>
      </c>
      <c r="AD80" s="97" t="s">
        <v>194</v>
      </c>
      <c r="AE80" s="97" t="s">
        <v>194</v>
      </c>
    </row>
    <row r="81" spans="2:31">
      <c r="B81" t="s">
        <v>1074</v>
      </c>
      <c r="C81" s="93">
        <v>6</v>
      </c>
      <c r="D81" t="s">
        <v>61</v>
      </c>
      <c r="E81" t="s">
        <v>105</v>
      </c>
      <c r="F81" s="98">
        <v>6</v>
      </c>
      <c r="G81" s="95">
        <v>42938</v>
      </c>
      <c r="H81" t="s">
        <v>1083</v>
      </c>
      <c r="I81" t="s">
        <v>1084</v>
      </c>
      <c r="J81">
        <v>2.056</v>
      </c>
      <c r="K81">
        <v>2.1709999999999998</v>
      </c>
      <c r="L81" s="96">
        <f t="shared" si="1"/>
        <v>1.8062</v>
      </c>
      <c r="M81" s="107">
        <v>5.5147656768714146</v>
      </c>
      <c r="N81" s="96">
        <f t="shared" si="0"/>
        <v>1.9211999999999998</v>
      </c>
      <c r="O81" s="95">
        <v>43007</v>
      </c>
      <c r="P81" s="96">
        <v>1.5072000000000001</v>
      </c>
      <c r="Q81" s="96">
        <v>2.0045000000000002</v>
      </c>
      <c r="R81" s="96">
        <f t="shared" si="2"/>
        <v>1.3566</v>
      </c>
      <c r="S81" s="96">
        <f t="shared" si="2"/>
        <v>1.8539000000000001</v>
      </c>
      <c r="T81" s="96">
        <f t="shared" si="3"/>
        <v>0.24892038533938654</v>
      </c>
      <c r="U81" s="96">
        <f t="shared" si="4"/>
        <v>0.16318771105384963</v>
      </c>
      <c r="V81" s="96">
        <f t="shared" si="5"/>
        <v>0.96496981053508235</v>
      </c>
      <c r="W81">
        <f t="shared" si="6"/>
        <v>69</v>
      </c>
      <c r="X81" s="96">
        <f t="shared" si="7"/>
        <v>0.70437008867056228</v>
      </c>
      <c r="Y81" s="96">
        <f t="shared" si="8"/>
        <v>3.5020434066678385E-3</v>
      </c>
      <c r="Z81" s="97" t="s">
        <v>194</v>
      </c>
      <c r="AA81" s="97" t="s">
        <v>194</v>
      </c>
      <c r="AB81" s="97" t="s">
        <v>194</v>
      </c>
      <c r="AC81" s="97" t="s">
        <v>194</v>
      </c>
      <c r="AD81" s="97" t="s">
        <v>194</v>
      </c>
      <c r="AE81" s="97" t="s">
        <v>194</v>
      </c>
    </row>
    <row r="82" spans="2:31">
      <c r="B82" t="s">
        <v>1074</v>
      </c>
      <c r="C82" s="93">
        <v>7</v>
      </c>
      <c r="D82" t="s">
        <v>61</v>
      </c>
      <c r="E82" t="s">
        <v>105</v>
      </c>
      <c r="F82" s="98">
        <v>7</v>
      </c>
      <c r="G82" s="95">
        <v>42938</v>
      </c>
      <c r="H82" t="s">
        <v>1085</v>
      </c>
      <c r="I82" t="s">
        <v>1086</v>
      </c>
      <c r="J82">
        <v>2.1230000000000002</v>
      </c>
      <c r="K82">
        <v>2.1949999999999998</v>
      </c>
      <c r="L82" s="96">
        <f t="shared" si="1"/>
        <v>1.8732000000000002</v>
      </c>
      <c r="M82" s="107">
        <v>5.5147656768714146</v>
      </c>
      <c r="N82" s="96">
        <f t="shared" si="0"/>
        <v>1.9451999999999998</v>
      </c>
      <c r="O82" s="95">
        <v>43007</v>
      </c>
      <c r="P82" s="96">
        <v>2.0188999999999999</v>
      </c>
      <c r="Q82" s="96">
        <v>1.7052</v>
      </c>
      <c r="R82" s="96">
        <f t="shared" si="2"/>
        <v>1.8682999999999998</v>
      </c>
      <c r="S82" s="96">
        <f t="shared" si="2"/>
        <v>1.5546</v>
      </c>
      <c r="T82" s="96">
        <f t="shared" si="3"/>
        <v>2.6158445440958022E-3</v>
      </c>
      <c r="U82" s="96">
        <f t="shared" si="4"/>
        <v>1.7149004612124401E-3</v>
      </c>
      <c r="V82" s="96">
        <f t="shared" si="5"/>
        <v>0.79919802590993216</v>
      </c>
      <c r="W82">
        <f t="shared" si="6"/>
        <v>69</v>
      </c>
      <c r="X82" s="96">
        <f t="shared" si="7"/>
        <v>0.99689329626591949</v>
      </c>
      <c r="Y82" s="96" t="str">
        <f t="shared" si="8"/>
        <v/>
      </c>
      <c r="Z82" s="97" t="s">
        <v>194</v>
      </c>
      <c r="AA82" s="97" t="s">
        <v>195</v>
      </c>
      <c r="AB82" s="97" t="s">
        <v>194</v>
      </c>
      <c r="AC82" s="97" t="s">
        <v>194</v>
      </c>
      <c r="AD82" s="97" t="s">
        <v>195</v>
      </c>
      <c r="AE82" s="97" t="s">
        <v>194</v>
      </c>
    </row>
    <row r="83" spans="2:31">
      <c r="B83" t="s">
        <v>1074</v>
      </c>
      <c r="C83" s="93">
        <v>8</v>
      </c>
      <c r="D83" t="s">
        <v>61</v>
      </c>
      <c r="E83" t="s">
        <v>105</v>
      </c>
      <c r="F83" s="98">
        <v>8</v>
      </c>
      <c r="G83" s="95">
        <v>42938</v>
      </c>
      <c r="H83" t="s">
        <v>1087</v>
      </c>
      <c r="I83" t="s">
        <v>1088</v>
      </c>
      <c r="J83">
        <v>1.976</v>
      </c>
      <c r="K83">
        <v>2.1629999999999998</v>
      </c>
      <c r="L83" s="96">
        <f t="shared" si="1"/>
        <v>1.7262</v>
      </c>
      <c r="M83" s="107">
        <v>5.5147656768714146</v>
      </c>
      <c r="N83" s="96">
        <f t="shared" si="0"/>
        <v>1.9131999999999998</v>
      </c>
      <c r="O83" s="95">
        <v>43007</v>
      </c>
      <c r="P83" s="96">
        <v>0.83330000000000004</v>
      </c>
      <c r="Q83" s="96">
        <v>0</v>
      </c>
      <c r="R83" s="96">
        <f t="shared" si="2"/>
        <v>0.68270000000000008</v>
      </c>
      <c r="S83" s="96" t="str">
        <f t="shared" si="2"/>
        <v/>
      </c>
      <c r="T83" s="96">
        <f t="shared" si="3"/>
        <v>0.60450700961649861</v>
      </c>
      <c r="U83" s="96">
        <f t="shared" si="4"/>
        <v>0.39630388278896356</v>
      </c>
      <c r="V83" s="96" t="str">
        <f t="shared" si="5"/>
        <v/>
      </c>
      <c r="W83">
        <f t="shared" si="6"/>
        <v>69</v>
      </c>
      <c r="X83" s="96">
        <f t="shared" si="7"/>
        <v>0.282058183353327</v>
      </c>
      <c r="Y83" s="96" t="str">
        <f t="shared" si="8"/>
        <v/>
      </c>
      <c r="Z83" s="97" t="s">
        <v>194</v>
      </c>
      <c r="AA83" s="97" t="s">
        <v>194</v>
      </c>
      <c r="AB83" s="97" t="s">
        <v>194</v>
      </c>
      <c r="AC83" s="97" t="s">
        <v>194</v>
      </c>
      <c r="AD83" s="97" t="s">
        <v>194</v>
      </c>
      <c r="AE83" s="97" t="s">
        <v>195</v>
      </c>
    </row>
    <row r="84" spans="2:31">
      <c r="B84" t="s">
        <v>1074</v>
      </c>
      <c r="C84" s="93">
        <v>9</v>
      </c>
      <c r="D84" t="s">
        <v>69</v>
      </c>
      <c r="E84" t="s">
        <v>105</v>
      </c>
      <c r="F84" s="94">
        <v>1</v>
      </c>
      <c r="G84" s="95">
        <v>42938</v>
      </c>
      <c r="H84" t="s">
        <v>1089</v>
      </c>
      <c r="I84" t="s">
        <v>1090</v>
      </c>
      <c r="J84">
        <v>1.93</v>
      </c>
      <c r="K84">
        <v>2.2549999999999999</v>
      </c>
      <c r="L84" s="96">
        <f t="shared" si="1"/>
        <v>1.6801999999999999</v>
      </c>
      <c r="M84" s="107">
        <v>5.5147656768714146</v>
      </c>
      <c r="N84" s="96">
        <f t="shared" si="0"/>
        <v>2.0051999999999999</v>
      </c>
      <c r="O84" s="95">
        <v>43007</v>
      </c>
      <c r="P84" s="96">
        <v>1.9345000000000001</v>
      </c>
      <c r="Q84" s="96">
        <v>3.7812999999999999</v>
      </c>
      <c r="R84" s="96">
        <f t="shared" si="2"/>
        <v>1.7839</v>
      </c>
      <c r="S84" s="96">
        <f t="shared" si="2"/>
        <v>3.6307</v>
      </c>
      <c r="T84" s="96">
        <f t="shared" si="3"/>
        <v>-6.1718842994881618E-2</v>
      </c>
      <c r="U84" s="96">
        <f t="shared" si="4"/>
        <v>-4.0461759303057822E-2</v>
      </c>
      <c r="V84" s="96">
        <f t="shared" si="5"/>
        <v>1.8106423299421506</v>
      </c>
      <c r="W84">
        <f t="shared" si="6"/>
        <v>69</v>
      </c>
      <c r="X84" s="96">
        <f t="shared" si="7"/>
        <v>1.073300288592496</v>
      </c>
      <c r="Y84" s="96" t="str">
        <f t="shared" si="8"/>
        <v/>
      </c>
      <c r="Z84" s="97" t="s">
        <v>195</v>
      </c>
      <c r="AA84" s="97" t="s">
        <v>194</v>
      </c>
      <c r="AB84" s="97" t="s">
        <v>194</v>
      </c>
      <c r="AC84" s="97" t="s">
        <v>195</v>
      </c>
      <c r="AD84" s="97" t="s">
        <v>195</v>
      </c>
      <c r="AE84" s="97" t="s">
        <v>194</v>
      </c>
    </row>
    <row r="85" spans="2:31">
      <c r="B85" t="s">
        <v>1074</v>
      </c>
      <c r="C85" s="93">
        <v>10</v>
      </c>
      <c r="D85" t="s">
        <v>69</v>
      </c>
      <c r="E85" t="s">
        <v>105</v>
      </c>
      <c r="F85" s="94">
        <v>2</v>
      </c>
      <c r="G85" s="95">
        <v>42938</v>
      </c>
      <c r="H85" t="s">
        <v>1091</v>
      </c>
      <c r="I85" t="s">
        <v>1092</v>
      </c>
      <c r="J85">
        <v>2.0459999999999998</v>
      </c>
      <c r="K85">
        <v>2.1549999999999998</v>
      </c>
      <c r="L85" s="96">
        <f t="shared" si="1"/>
        <v>1.7961999999999998</v>
      </c>
      <c r="M85" s="107">
        <v>5.5147656768714146</v>
      </c>
      <c r="N85" s="96">
        <f t="shared" si="0"/>
        <v>1.9051999999999998</v>
      </c>
      <c r="O85" s="95" t="s">
        <v>193</v>
      </c>
      <c r="P85" s="96" t="s">
        <v>193</v>
      </c>
      <c r="Q85" s="96" t="s">
        <v>193</v>
      </c>
      <c r="R85" s="96" t="str">
        <f t="shared" si="2"/>
        <v/>
      </c>
      <c r="S85" s="96" t="str">
        <f t="shared" si="2"/>
        <v/>
      </c>
      <c r="T85" s="96" t="str">
        <f t="shared" si="3"/>
        <v/>
      </c>
      <c r="U85" s="96" t="str">
        <f t="shared" si="4"/>
        <v/>
      </c>
      <c r="V85" s="96" t="str">
        <f t="shared" si="5"/>
        <v/>
      </c>
      <c r="W85" t="str">
        <f t="shared" si="6"/>
        <v/>
      </c>
      <c r="X85" s="96" t="str">
        <f t="shared" si="7"/>
        <v/>
      </c>
      <c r="Y85" s="96" t="str">
        <f t="shared" si="8"/>
        <v/>
      </c>
      <c r="Z85" s="97" t="s">
        <v>194</v>
      </c>
      <c r="AA85" s="97" t="s">
        <v>194</v>
      </c>
      <c r="AB85" s="97" t="s">
        <v>194</v>
      </c>
      <c r="AC85" s="97" t="s">
        <v>194</v>
      </c>
      <c r="AD85" s="97" t="s">
        <v>194</v>
      </c>
      <c r="AE85" s="97" t="s">
        <v>194</v>
      </c>
    </row>
    <row r="86" spans="2:31">
      <c r="B86" t="s">
        <v>1074</v>
      </c>
      <c r="C86" s="93">
        <v>11</v>
      </c>
      <c r="D86" t="s">
        <v>69</v>
      </c>
      <c r="E86" t="s">
        <v>105</v>
      </c>
      <c r="F86" s="94">
        <v>3</v>
      </c>
      <c r="G86" s="95">
        <v>42938</v>
      </c>
      <c r="H86" t="s">
        <v>1093</v>
      </c>
      <c r="I86" t="s">
        <v>1094</v>
      </c>
      <c r="J86">
        <v>2.0009999999999999</v>
      </c>
      <c r="K86">
        <v>2.1829999999999998</v>
      </c>
      <c r="L86" s="96">
        <f t="shared" si="1"/>
        <v>1.7511999999999999</v>
      </c>
      <c r="M86" s="107">
        <v>5.5147656768714146</v>
      </c>
      <c r="N86" s="96">
        <f t="shared" si="0"/>
        <v>1.9331999999999998</v>
      </c>
      <c r="O86" s="95">
        <v>43007</v>
      </c>
      <c r="P86" s="96">
        <v>1.7934000000000001</v>
      </c>
      <c r="Q86" s="96">
        <v>0.98360000000000003</v>
      </c>
      <c r="R86" s="96">
        <f t="shared" si="2"/>
        <v>1.6428</v>
      </c>
      <c r="S86" s="96">
        <f t="shared" si="2"/>
        <v>0.83299999999999996</v>
      </c>
      <c r="T86" s="96">
        <f t="shared" si="3"/>
        <v>6.1900411146642242E-2</v>
      </c>
      <c r="U86" s="96">
        <f t="shared" si="4"/>
        <v>4.0580792105637205E-2</v>
      </c>
      <c r="V86" s="96">
        <f t="shared" si="5"/>
        <v>0.43089178564038899</v>
      </c>
      <c r="W86">
        <f t="shared" si="6"/>
        <v>69</v>
      </c>
      <c r="X86" s="96">
        <f t="shared" si="7"/>
        <v>0.92648407227239638</v>
      </c>
      <c r="Y86" s="96" t="str">
        <f t="shared" si="8"/>
        <v/>
      </c>
      <c r="Z86" s="97" t="s">
        <v>195</v>
      </c>
      <c r="AA86" s="97" t="s">
        <v>195</v>
      </c>
      <c r="AB86" s="97" t="s">
        <v>194</v>
      </c>
      <c r="AC86" s="97" t="s">
        <v>195</v>
      </c>
      <c r="AD86" s="97" t="s">
        <v>195</v>
      </c>
      <c r="AE86" s="97" t="s">
        <v>194</v>
      </c>
    </row>
    <row r="87" spans="2:31">
      <c r="B87" t="s">
        <v>1074</v>
      </c>
      <c r="C87" s="93">
        <v>12</v>
      </c>
      <c r="D87" t="s">
        <v>69</v>
      </c>
      <c r="E87" t="s">
        <v>105</v>
      </c>
      <c r="F87" s="98">
        <v>4</v>
      </c>
      <c r="G87" s="95" t="s">
        <v>193</v>
      </c>
      <c r="H87" t="s">
        <v>193</v>
      </c>
      <c r="I87" t="s">
        <v>193</v>
      </c>
      <c r="J87" t="s">
        <v>193</v>
      </c>
      <c r="K87" t="s">
        <v>193</v>
      </c>
      <c r="L87" s="96" t="str">
        <f t="shared" si="1"/>
        <v/>
      </c>
      <c r="M87" s="107">
        <v>5.5147656768714146</v>
      </c>
      <c r="N87" s="96" t="str">
        <f t="shared" si="0"/>
        <v/>
      </c>
      <c r="O87" s="95" t="s">
        <v>193</v>
      </c>
      <c r="P87" s="96" t="s">
        <v>193</v>
      </c>
      <c r="Q87" s="96" t="s">
        <v>193</v>
      </c>
      <c r="R87" s="96" t="str">
        <f t="shared" si="2"/>
        <v/>
      </c>
      <c r="S87" s="96" t="str">
        <f t="shared" si="2"/>
        <v/>
      </c>
      <c r="T87" s="96" t="str">
        <f t="shared" si="3"/>
        <v/>
      </c>
      <c r="U87" s="96" t="str">
        <f t="shared" si="4"/>
        <v/>
      </c>
      <c r="V87" s="96" t="str">
        <f t="shared" si="5"/>
        <v/>
      </c>
      <c r="W87" t="str">
        <f t="shared" si="6"/>
        <v/>
      </c>
      <c r="X87" s="96" t="str">
        <f t="shared" si="7"/>
        <v/>
      </c>
      <c r="Y87" s="96" t="str">
        <f t="shared" si="8"/>
        <v/>
      </c>
      <c r="Z87" s="97" t="s">
        <v>194</v>
      </c>
      <c r="AA87" s="97" t="s">
        <v>194</v>
      </c>
      <c r="AB87" s="97" t="s">
        <v>194</v>
      </c>
      <c r="AC87" s="97" t="s">
        <v>194</v>
      </c>
      <c r="AD87" s="97" t="s">
        <v>194</v>
      </c>
      <c r="AE87" s="97" t="s">
        <v>194</v>
      </c>
    </row>
    <row r="88" spans="2:31">
      <c r="B88" t="s">
        <v>1074</v>
      </c>
      <c r="C88" s="93">
        <v>13</v>
      </c>
      <c r="D88" t="s">
        <v>69</v>
      </c>
      <c r="E88" t="s">
        <v>105</v>
      </c>
      <c r="F88" s="98">
        <v>5</v>
      </c>
      <c r="G88" s="95">
        <v>42938</v>
      </c>
      <c r="H88" t="s">
        <v>1095</v>
      </c>
      <c r="I88" t="s">
        <v>1096</v>
      </c>
      <c r="J88">
        <v>2</v>
      </c>
      <c r="K88">
        <v>2.17</v>
      </c>
      <c r="L88" s="96">
        <f t="shared" si="1"/>
        <v>1.7502</v>
      </c>
      <c r="M88" s="107">
        <v>5.5147656768714146</v>
      </c>
      <c r="N88" s="96">
        <f t="shared" si="0"/>
        <v>1.9201999999999999</v>
      </c>
      <c r="O88" s="95">
        <v>43007</v>
      </c>
      <c r="P88" s="96">
        <v>1.7587999999999999</v>
      </c>
      <c r="Q88" s="96">
        <v>0</v>
      </c>
      <c r="R88" s="96">
        <f t="shared" si="2"/>
        <v>1.6081999999999999</v>
      </c>
      <c r="S88" s="96" t="str">
        <f t="shared" si="2"/>
        <v/>
      </c>
      <c r="T88" s="96">
        <f t="shared" si="3"/>
        <v>8.1133584733173447E-2</v>
      </c>
      <c r="U88" s="96">
        <f t="shared" si="4"/>
        <v>5.3189713506783559E-2</v>
      </c>
      <c r="V88" s="96" t="str">
        <f t="shared" si="5"/>
        <v/>
      </c>
      <c r="W88">
        <f t="shared" si="6"/>
        <v>69</v>
      </c>
      <c r="X88" s="96">
        <f t="shared" si="7"/>
        <v>0.90364182335727616</v>
      </c>
      <c r="Y88" s="96" t="str">
        <f t="shared" si="8"/>
        <v/>
      </c>
      <c r="Z88" s="97" t="s">
        <v>195</v>
      </c>
      <c r="AA88" s="97" t="s">
        <v>195</v>
      </c>
      <c r="AB88" s="97" t="s">
        <v>194</v>
      </c>
      <c r="AC88" s="97" t="s">
        <v>195</v>
      </c>
      <c r="AD88" s="97" t="s">
        <v>194</v>
      </c>
      <c r="AE88" s="97" t="s">
        <v>194</v>
      </c>
    </row>
    <row r="89" spans="2:31">
      <c r="B89" t="s">
        <v>1074</v>
      </c>
      <c r="C89" s="93">
        <v>14</v>
      </c>
      <c r="D89" t="s">
        <v>69</v>
      </c>
      <c r="E89" t="s">
        <v>105</v>
      </c>
      <c r="F89" s="98">
        <v>6</v>
      </c>
      <c r="G89" s="95">
        <v>42938</v>
      </c>
      <c r="H89" t="s">
        <v>1097</v>
      </c>
      <c r="I89" t="s">
        <v>1098</v>
      </c>
      <c r="J89">
        <v>2.117</v>
      </c>
      <c r="K89">
        <v>2.1589999999999998</v>
      </c>
      <c r="L89" s="96">
        <f t="shared" si="1"/>
        <v>1.8672</v>
      </c>
      <c r="M89" s="107">
        <v>5.5147656768714146</v>
      </c>
      <c r="N89" s="96">
        <f t="shared" si="0"/>
        <v>1.9091999999999998</v>
      </c>
      <c r="O89" s="95">
        <v>43007</v>
      </c>
      <c r="P89" s="96">
        <v>1.25</v>
      </c>
      <c r="Q89" s="96">
        <v>1.0848</v>
      </c>
      <c r="R89" s="96">
        <f t="shared" si="2"/>
        <v>1.0993999999999999</v>
      </c>
      <c r="S89" s="96">
        <f t="shared" si="2"/>
        <v>0.93419999999999992</v>
      </c>
      <c r="T89" s="96">
        <f t="shared" si="3"/>
        <v>0.411203941730934</v>
      </c>
      <c r="U89" s="96">
        <f t="shared" si="4"/>
        <v>0.26957788103975722</v>
      </c>
      <c r="V89" s="96">
        <f t="shared" si="5"/>
        <v>0.48931489629164049</v>
      </c>
      <c r="W89">
        <f t="shared" si="6"/>
        <v>69</v>
      </c>
      <c r="X89" s="96">
        <f t="shared" si="7"/>
        <v>0.51163427347870072</v>
      </c>
      <c r="Y89" s="96" t="str">
        <f t="shared" si="8"/>
        <v/>
      </c>
      <c r="Z89" s="97" t="s">
        <v>195</v>
      </c>
      <c r="AA89" s="97" t="s">
        <v>195</v>
      </c>
      <c r="AB89" s="97" t="s">
        <v>194</v>
      </c>
      <c r="AC89" s="97" t="s">
        <v>194</v>
      </c>
      <c r="AD89" s="97" t="s">
        <v>195</v>
      </c>
      <c r="AE89" s="97" t="s">
        <v>194</v>
      </c>
    </row>
    <row r="90" spans="2:31">
      <c r="B90" t="s">
        <v>1074</v>
      </c>
      <c r="C90" s="93">
        <v>15</v>
      </c>
      <c r="D90" t="s">
        <v>69</v>
      </c>
      <c r="E90" t="s">
        <v>105</v>
      </c>
      <c r="F90" s="98">
        <v>7</v>
      </c>
      <c r="G90" s="95">
        <v>42938</v>
      </c>
      <c r="H90" t="s">
        <v>1099</v>
      </c>
      <c r="I90" t="s">
        <v>1100</v>
      </c>
      <c r="J90">
        <v>2.0259999999999998</v>
      </c>
      <c r="K90">
        <v>2.2050000000000001</v>
      </c>
      <c r="L90" s="96">
        <f t="shared" si="1"/>
        <v>1.7761999999999998</v>
      </c>
      <c r="M90" s="107">
        <v>5.5147656768714146</v>
      </c>
      <c r="N90" s="96">
        <f t="shared" si="0"/>
        <v>1.9552</v>
      </c>
      <c r="O90" s="95">
        <v>43007</v>
      </c>
      <c r="P90" s="96">
        <v>1.3574999999999999</v>
      </c>
      <c r="Q90" s="96">
        <v>0.24560000000000001</v>
      </c>
      <c r="R90" s="96">
        <f t="shared" si="2"/>
        <v>1.2068999999999999</v>
      </c>
      <c r="S90" s="96">
        <f t="shared" si="2"/>
        <v>9.5000000000000001E-2</v>
      </c>
      <c r="T90" s="96">
        <f t="shared" si="3"/>
        <v>0.32051570769057536</v>
      </c>
      <c r="U90" s="96">
        <f t="shared" si="4"/>
        <v>0.21012431193016345</v>
      </c>
      <c r="V90" s="96">
        <f t="shared" si="5"/>
        <v>4.8588379705400982E-2</v>
      </c>
      <c r="W90">
        <f t="shared" si="6"/>
        <v>69</v>
      </c>
      <c r="X90" s="96">
        <f t="shared" si="7"/>
        <v>0.61934001461926913</v>
      </c>
      <c r="Y90" s="96" t="str">
        <f t="shared" si="8"/>
        <v/>
      </c>
      <c r="Z90" s="97" t="s">
        <v>195</v>
      </c>
      <c r="AA90" s="97" t="s">
        <v>195</v>
      </c>
      <c r="AB90" s="97" t="s">
        <v>194</v>
      </c>
      <c r="AC90" s="97" t="s">
        <v>195</v>
      </c>
      <c r="AD90" s="97" t="s">
        <v>195</v>
      </c>
      <c r="AE90" s="97" t="s">
        <v>194</v>
      </c>
    </row>
    <row r="91" spans="2:31">
      <c r="B91" t="s">
        <v>1074</v>
      </c>
      <c r="C91" s="93">
        <v>16</v>
      </c>
      <c r="D91" t="s">
        <v>69</v>
      </c>
      <c r="E91" t="s">
        <v>105</v>
      </c>
      <c r="F91" s="98">
        <v>8</v>
      </c>
      <c r="G91" s="95">
        <v>42938</v>
      </c>
      <c r="H91" t="s">
        <v>1101</v>
      </c>
      <c r="I91" t="s">
        <v>1102</v>
      </c>
      <c r="J91">
        <v>2.0329999999999999</v>
      </c>
      <c r="K91">
        <v>2.2120000000000002</v>
      </c>
      <c r="L91" s="96">
        <f t="shared" si="1"/>
        <v>1.7831999999999999</v>
      </c>
      <c r="M91" s="107">
        <v>5.5147656768714146</v>
      </c>
      <c r="N91" s="96">
        <f t="shared" si="0"/>
        <v>1.9622000000000002</v>
      </c>
      <c r="O91" s="95">
        <v>43007</v>
      </c>
      <c r="P91" s="96">
        <v>0.99170000000000003</v>
      </c>
      <c r="Q91" s="96">
        <v>0</v>
      </c>
      <c r="R91" s="96">
        <f t="shared" si="2"/>
        <v>0.84109999999999996</v>
      </c>
      <c r="S91" s="96" t="str">
        <f t="shared" si="2"/>
        <v/>
      </c>
      <c r="T91" s="96">
        <f t="shared" si="3"/>
        <v>0.52831987438313144</v>
      </c>
      <c r="U91" s="96">
        <f t="shared" si="4"/>
        <v>0.34635697227967766</v>
      </c>
      <c r="V91" s="96" t="str">
        <f t="shared" si="5"/>
        <v/>
      </c>
      <c r="W91">
        <f t="shared" si="6"/>
        <v>69</v>
      </c>
      <c r="X91" s="96">
        <f t="shared" si="7"/>
        <v>0.37254171688464199</v>
      </c>
      <c r="Y91" s="96" t="str">
        <f t="shared" si="8"/>
        <v/>
      </c>
      <c r="Z91" s="97" t="s">
        <v>195</v>
      </c>
      <c r="AA91" s="97" t="s">
        <v>195</v>
      </c>
      <c r="AB91" s="97" t="s">
        <v>194</v>
      </c>
      <c r="AC91" s="97" t="s">
        <v>195</v>
      </c>
      <c r="AD91" s="97" t="s">
        <v>195</v>
      </c>
      <c r="AE91" s="97" t="s">
        <v>194</v>
      </c>
    </row>
    <row r="92" spans="2:31">
      <c r="B92" t="s">
        <v>1074</v>
      </c>
      <c r="C92" s="93">
        <v>17</v>
      </c>
      <c r="D92" t="s">
        <v>70</v>
      </c>
      <c r="E92" t="s">
        <v>105</v>
      </c>
      <c r="F92" s="94">
        <v>1</v>
      </c>
      <c r="G92" s="95">
        <v>42936</v>
      </c>
      <c r="H92" t="s">
        <v>1103</v>
      </c>
      <c r="I92" t="s">
        <v>1104</v>
      </c>
      <c r="J92">
        <v>2.1160000000000001</v>
      </c>
      <c r="K92">
        <v>2.1659999999999999</v>
      </c>
      <c r="L92" s="96">
        <f t="shared" si="1"/>
        <v>1.8662000000000001</v>
      </c>
      <c r="M92" s="107">
        <v>5.5147656768714146</v>
      </c>
      <c r="N92" s="96">
        <f t="shared" si="0"/>
        <v>1.9161999999999999</v>
      </c>
      <c r="O92" s="95">
        <v>43007</v>
      </c>
      <c r="P92" s="96">
        <v>1.9087000000000001</v>
      </c>
      <c r="Q92" s="96">
        <v>1.9086000000000001</v>
      </c>
      <c r="R92" s="96">
        <f t="shared" si="2"/>
        <v>1.7581</v>
      </c>
      <c r="S92" s="96">
        <f t="shared" si="2"/>
        <v>1.758</v>
      </c>
      <c r="T92" s="96">
        <f t="shared" si="3"/>
        <v>5.7925195584610512E-2</v>
      </c>
      <c r="U92" s="96">
        <f t="shared" si="4"/>
        <v>3.7974712544780305E-2</v>
      </c>
      <c r="V92" s="96">
        <f t="shared" si="5"/>
        <v>0.9174407681870369</v>
      </c>
      <c r="W92">
        <f t="shared" si="6"/>
        <v>71</v>
      </c>
      <c r="X92" s="96">
        <f t="shared" si="7"/>
        <v>0.93120523089713714</v>
      </c>
      <c r="Y92" s="96" t="str">
        <f t="shared" si="8"/>
        <v/>
      </c>
      <c r="Z92" s="97" t="s">
        <v>194</v>
      </c>
      <c r="AA92" s="97" t="s">
        <v>194</v>
      </c>
      <c r="AB92" s="97" t="s">
        <v>194</v>
      </c>
      <c r="AC92" s="97" t="s">
        <v>194</v>
      </c>
      <c r="AD92" s="97" t="s">
        <v>194</v>
      </c>
      <c r="AE92" s="97" t="s">
        <v>194</v>
      </c>
    </row>
    <row r="93" spans="2:31">
      <c r="B93" t="s">
        <v>1074</v>
      </c>
      <c r="C93" s="93">
        <v>18</v>
      </c>
      <c r="D93" t="s">
        <v>70</v>
      </c>
      <c r="E93" t="s">
        <v>105</v>
      </c>
      <c r="F93" s="94">
        <v>2</v>
      </c>
      <c r="G93" s="95">
        <v>42936</v>
      </c>
      <c r="H93" t="s">
        <v>1105</v>
      </c>
      <c r="I93" t="s">
        <v>1106</v>
      </c>
      <c r="J93">
        <v>1.9710000000000001</v>
      </c>
      <c r="K93">
        <v>2.2189999999999999</v>
      </c>
      <c r="L93" s="96">
        <f t="shared" si="1"/>
        <v>1.7212000000000001</v>
      </c>
      <c r="M93" s="107">
        <v>5.5147656768714146</v>
      </c>
      <c r="N93" s="96">
        <f t="shared" si="0"/>
        <v>1.9691999999999998</v>
      </c>
      <c r="O93" s="95">
        <v>43007</v>
      </c>
      <c r="P93" s="96">
        <v>1.7706999999999999</v>
      </c>
      <c r="Q93" s="96">
        <v>1.9874000000000001</v>
      </c>
      <c r="R93" s="96">
        <f t="shared" si="2"/>
        <v>1.6200999999999999</v>
      </c>
      <c r="S93" s="96">
        <f t="shared" si="2"/>
        <v>1.8368</v>
      </c>
      <c r="T93" s="96">
        <f t="shared" si="3"/>
        <v>5.8738089704857166E-2</v>
      </c>
      <c r="U93" s="96">
        <f t="shared" si="4"/>
        <v>3.8507631255440822E-2</v>
      </c>
      <c r="V93" s="96">
        <f t="shared" si="5"/>
        <v>0.93276457444647576</v>
      </c>
      <c r="W93">
        <f t="shared" si="6"/>
        <v>71</v>
      </c>
      <c r="X93" s="96">
        <f t="shared" si="7"/>
        <v>0.93023979845028837</v>
      </c>
      <c r="Y93" s="96" t="str">
        <f t="shared" si="8"/>
        <v/>
      </c>
      <c r="Z93" s="97" t="s">
        <v>194</v>
      </c>
      <c r="AA93" s="97" t="s">
        <v>195</v>
      </c>
      <c r="AB93" s="97" t="s">
        <v>194</v>
      </c>
      <c r="AC93" s="97" t="s">
        <v>194</v>
      </c>
      <c r="AD93" s="97" t="s">
        <v>194</v>
      </c>
      <c r="AE93" s="97" t="s">
        <v>194</v>
      </c>
    </row>
    <row r="94" spans="2:31">
      <c r="B94" t="s">
        <v>1074</v>
      </c>
      <c r="C94" s="93">
        <v>19</v>
      </c>
      <c r="D94" t="s">
        <v>70</v>
      </c>
      <c r="E94" t="s">
        <v>105</v>
      </c>
      <c r="F94" s="94">
        <v>3</v>
      </c>
      <c r="G94" s="95">
        <v>42936</v>
      </c>
      <c r="H94" t="s">
        <v>1107</v>
      </c>
      <c r="I94" t="s">
        <v>1108</v>
      </c>
      <c r="J94">
        <v>1.909</v>
      </c>
      <c r="K94">
        <v>2.2050000000000001</v>
      </c>
      <c r="L94" s="96">
        <f t="shared" si="1"/>
        <v>1.6592</v>
      </c>
      <c r="M94" s="107">
        <v>5.5147656768714146</v>
      </c>
      <c r="N94" s="96">
        <f t="shared" si="0"/>
        <v>1.9552</v>
      </c>
      <c r="O94" s="95">
        <v>43007</v>
      </c>
      <c r="P94" s="96">
        <v>1.7041999999999999</v>
      </c>
      <c r="Q94" s="96">
        <v>1.9492</v>
      </c>
      <c r="R94" s="96">
        <f t="shared" si="2"/>
        <v>1.5535999999999999</v>
      </c>
      <c r="S94" s="96">
        <f t="shared" si="2"/>
        <v>1.7986</v>
      </c>
      <c r="T94" s="96">
        <f t="shared" si="3"/>
        <v>6.3645130183220933E-2</v>
      </c>
      <c r="U94" s="96">
        <f t="shared" si="4"/>
        <v>4.1724598409902565E-2</v>
      </c>
      <c r="V94" s="96">
        <f t="shared" si="5"/>
        <v>0.91990589198035999</v>
      </c>
      <c r="W94">
        <f t="shared" si="6"/>
        <v>71</v>
      </c>
      <c r="X94" s="96">
        <f t="shared" si="7"/>
        <v>0.92441195940235044</v>
      </c>
      <c r="Y94" s="96" t="str">
        <f t="shared" si="8"/>
        <v/>
      </c>
      <c r="Z94" s="97" t="s">
        <v>194</v>
      </c>
      <c r="AA94" s="97" t="s">
        <v>194</v>
      </c>
      <c r="AB94" s="97" t="s">
        <v>194</v>
      </c>
      <c r="AC94" s="97" t="s">
        <v>194</v>
      </c>
      <c r="AD94" s="97" t="s">
        <v>195</v>
      </c>
      <c r="AE94" s="97" t="s">
        <v>194</v>
      </c>
    </row>
    <row r="95" spans="2:31">
      <c r="B95" t="s">
        <v>1074</v>
      </c>
      <c r="C95" s="93">
        <v>20</v>
      </c>
      <c r="D95" t="s">
        <v>70</v>
      </c>
      <c r="E95" t="s">
        <v>105</v>
      </c>
      <c r="F95" s="98">
        <v>4</v>
      </c>
      <c r="G95" s="95">
        <v>42936</v>
      </c>
      <c r="H95" t="s">
        <v>1109</v>
      </c>
      <c r="I95" t="s">
        <v>1110</v>
      </c>
      <c r="J95">
        <v>1.93</v>
      </c>
      <c r="K95">
        <v>2.1269999999999998</v>
      </c>
      <c r="L95" s="96">
        <f t="shared" si="1"/>
        <v>1.6801999999999999</v>
      </c>
      <c r="M95" s="107">
        <v>5.5147656768714146</v>
      </c>
      <c r="N95" s="96">
        <f t="shared" si="0"/>
        <v>1.8771999999999998</v>
      </c>
      <c r="O95" s="95">
        <v>43007</v>
      </c>
      <c r="P95" s="96">
        <v>1.6738</v>
      </c>
      <c r="Q95" s="96">
        <v>1.9161999999999999</v>
      </c>
      <c r="R95" s="96">
        <f t="shared" si="2"/>
        <v>1.5231999999999999</v>
      </c>
      <c r="S95" s="96">
        <f t="shared" si="2"/>
        <v>1.7655999999999998</v>
      </c>
      <c r="T95" s="96">
        <f t="shared" si="3"/>
        <v>9.3441256993215149E-2</v>
      </c>
      <c r="U95" s="96">
        <f t="shared" si="4"/>
        <v>6.1258401259209942E-2</v>
      </c>
      <c r="V95" s="96">
        <f t="shared" si="5"/>
        <v>0.94054975495418713</v>
      </c>
      <c r="W95">
        <f t="shared" si="6"/>
        <v>71</v>
      </c>
      <c r="X95" s="96">
        <f t="shared" si="7"/>
        <v>0.889024635399982</v>
      </c>
      <c r="Y95" s="96">
        <f t="shared" si="8"/>
        <v>4.9616807661713842E-2</v>
      </c>
      <c r="Z95" s="97" t="s">
        <v>194</v>
      </c>
      <c r="AA95" s="97" t="s">
        <v>194</v>
      </c>
      <c r="AB95" s="97" t="s">
        <v>194</v>
      </c>
      <c r="AC95" s="97" t="s">
        <v>194</v>
      </c>
      <c r="AD95" s="97" t="s">
        <v>195</v>
      </c>
      <c r="AE95" s="97" t="s">
        <v>194</v>
      </c>
    </row>
    <row r="96" spans="2:31">
      <c r="B96" t="s">
        <v>1074</v>
      </c>
      <c r="C96" s="93">
        <v>21</v>
      </c>
      <c r="D96" t="s">
        <v>70</v>
      </c>
      <c r="E96" t="s">
        <v>105</v>
      </c>
      <c r="F96" s="98">
        <v>5</v>
      </c>
      <c r="G96" s="95">
        <v>42936</v>
      </c>
      <c r="H96" t="s">
        <v>1111</v>
      </c>
      <c r="I96" t="s">
        <v>1112</v>
      </c>
      <c r="J96">
        <v>2.1309999999999998</v>
      </c>
      <c r="K96">
        <v>2.13</v>
      </c>
      <c r="L96" s="96">
        <f t="shared" si="1"/>
        <v>1.8811999999999998</v>
      </c>
      <c r="M96" s="107">
        <v>5.5147656768714146</v>
      </c>
      <c r="N96" s="96">
        <f t="shared" si="0"/>
        <v>1.8801999999999999</v>
      </c>
      <c r="O96" s="95">
        <v>43007</v>
      </c>
      <c r="P96" s="96">
        <v>1.4054</v>
      </c>
      <c r="Q96" s="96">
        <v>1.9635</v>
      </c>
      <c r="R96" s="96">
        <f t="shared" si="2"/>
        <v>1.2547999999999999</v>
      </c>
      <c r="S96" s="96">
        <f t="shared" si="2"/>
        <v>1.8129</v>
      </c>
      <c r="T96" s="96">
        <f t="shared" si="3"/>
        <v>0.33297894960663399</v>
      </c>
      <c r="U96" s="96">
        <f t="shared" si="4"/>
        <v>0.21829498834069117</v>
      </c>
      <c r="V96" s="96">
        <f t="shared" si="5"/>
        <v>0.96420593553877254</v>
      </c>
      <c r="W96">
        <f t="shared" si="6"/>
        <v>71</v>
      </c>
      <c r="X96" s="96">
        <f t="shared" si="7"/>
        <v>0.60453806460019721</v>
      </c>
      <c r="Y96" s="96">
        <f t="shared" si="8"/>
        <v>2.5224235247837674E-3</v>
      </c>
      <c r="Z96" s="97" t="s">
        <v>194</v>
      </c>
      <c r="AA96" s="97" t="s">
        <v>194</v>
      </c>
      <c r="AB96" s="97" t="s">
        <v>194</v>
      </c>
      <c r="AC96" s="97" t="s">
        <v>194</v>
      </c>
      <c r="AD96" s="97" t="s">
        <v>194</v>
      </c>
      <c r="AE96" s="97" t="s">
        <v>194</v>
      </c>
    </row>
    <row r="97" spans="2:31">
      <c r="B97" t="s">
        <v>1074</v>
      </c>
      <c r="C97" s="93">
        <v>22</v>
      </c>
      <c r="D97" t="s">
        <v>70</v>
      </c>
      <c r="E97" t="s">
        <v>105</v>
      </c>
      <c r="F97" s="98">
        <v>6</v>
      </c>
      <c r="G97" s="95">
        <v>42936</v>
      </c>
      <c r="H97" t="s">
        <v>1113</v>
      </c>
      <c r="I97" t="s">
        <v>1114</v>
      </c>
      <c r="J97">
        <v>2.0209999999999999</v>
      </c>
      <c r="K97">
        <v>2.2559999999999998</v>
      </c>
      <c r="L97" s="96">
        <f t="shared" si="1"/>
        <v>1.7711999999999999</v>
      </c>
      <c r="M97" s="107">
        <v>5.5147656768714146</v>
      </c>
      <c r="N97" s="96">
        <f t="shared" si="0"/>
        <v>2.0061999999999998</v>
      </c>
      <c r="O97" s="95">
        <v>43007</v>
      </c>
      <c r="P97" s="96">
        <v>1.4722999999999999</v>
      </c>
      <c r="Q97" s="96">
        <v>1.8997999999999999</v>
      </c>
      <c r="R97" s="96">
        <f t="shared" si="2"/>
        <v>1.3216999999999999</v>
      </c>
      <c r="S97" s="96">
        <f t="shared" si="2"/>
        <v>1.7491999999999999</v>
      </c>
      <c r="T97" s="96">
        <f t="shared" si="3"/>
        <v>0.25378274616079499</v>
      </c>
      <c r="U97" s="96">
        <f t="shared" si="4"/>
        <v>0.16637538703178012</v>
      </c>
      <c r="V97" s="96">
        <f t="shared" si="5"/>
        <v>0.87189711893131294</v>
      </c>
      <c r="W97">
        <f t="shared" si="6"/>
        <v>71</v>
      </c>
      <c r="X97" s="96">
        <f t="shared" si="7"/>
        <v>0.69859531334822444</v>
      </c>
      <c r="Y97" s="96">
        <f t="shared" si="8"/>
        <v>2.069739189498471E-2</v>
      </c>
      <c r="Z97" s="97" t="s">
        <v>194</v>
      </c>
      <c r="AA97" s="97" t="s">
        <v>195</v>
      </c>
      <c r="AB97" s="97" t="s">
        <v>194</v>
      </c>
      <c r="AC97" s="97" t="s">
        <v>194</v>
      </c>
      <c r="AD97" s="97" t="s">
        <v>194</v>
      </c>
      <c r="AE97" s="97" t="s">
        <v>194</v>
      </c>
    </row>
    <row r="98" spans="2:31">
      <c r="B98" t="s">
        <v>1074</v>
      </c>
      <c r="C98" s="93">
        <v>23</v>
      </c>
      <c r="D98" t="s">
        <v>70</v>
      </c>
      <c r="E98" t="s">
        <v>105</v>
      </c>
      <c r="F98" s="98">
        <v>7</v>
      </c>
      <c r="G98" s="95" t="s">
        <v>193</v>
      </c>
      <c r="H98" t="s">
        <v>193</v>
      </c>
      <c r="I98" t="s">
        <v>193</v>
      </c>
      <c r="J98" t="s">
        <v>193</v>
      </c>
      <c r="K98" t="s">
        <v>193</v>
      </c>
      <c r="L98" s="96" t="str">
        <f t="shared" si="1"/>
        <v/>
      </c>
      <c r="M98" s="107">
        <v>5.5147656768714146</v>
      </c>
      <c r="N98" s="96" t="str">
        <f t="shared" si="0"/>
        <v/>
      </c>
      <c r="O98" s="95" t="s">
        <v>193</v>
      </c>
      <c r="P98" s="96" t="s">
        <v>193</v>
      </c>
      <c r="Q98" s="96" t="s">
        <v>193</v>
      </c>
      <c r="R98" s="96" t="str">
        <f t="shared" si="2"/>
        <v/>
      </c>
      <c r="S98" s="96" t="str">
        <f t="shared" si="2"/>
        <v/>
      </c>
      <c r="T98" s="96" t="str">
        <f t="shared" si="3"/>
        <v/>
      </c>
      <c r="U98" s="96" t="str">
        <f t="shared" si="4"/>
        <v/>
      </c>
      <c r="V98" s="96" t="str">
        <f t="shared" si="5"/>
        <v/>
      </c>
      <c r="W98" t="str">
        <f t="shared" si="6"/>
        <v/>
      </c>
      <c r="X98" s="96" t="str">
        <f t="shared" si="7"/>
        <v/>
      </c>
      <c r="Y98" s="96" t="str">
        <f t="shared" si="8"/>
        <v/>
      </c>
      <c r="Z98" s="97" t="s">
        <v>194</v>
      </c>
      <c r="AA98" s="97" t="s">
        <v>194</v>
      </c>
      <c r="AB98" s="97" t="s">
        <v>194</v>
      </c>
      <c r="AC98" s="97" t="s">
        <v>194</v>
      </c>
      <c r="AD98" s="97" t="s">
        <v>194</v>
      </c>
      <c r="AE98" s="97" t="s">
        <v>194</v>
      </c>
    </row>
    <row r="99" spans="2:31">
      <c r="B99" t="s">
        <v>1074</v>
      </c>
      <c r="C99" s="93">
        <v>24</v>
      </c>
      <c r="D99" t="s">
        <v>70</v>
      </c>
      <c r="E99" t="s">
        <v>105</v>
      </c>
      <c r="F99" s="98">
        <v>8</v>
      </c>
      <c r="G99" s="95">
        <v>42936</v>
      </c>
      <c r="H99" t="s">
        <v>1115</v>
      </c>
      <c r="I99" t="s">
        <v>1116</v>
      </c>
      <c r="J99">
        <v>2.044</v>
      </c>
      <c r="K99">
        <v>2.214</v>
      </c>
      <c r="L99" s="96">
        <f t="shared" si="1"/>
        <v>1.7942</v>
      </c>
      <c r="M99" s="107">
        <v>5.5147656768714146</v>
      </c>
      <c r="N99" s="96">
        <f t="shared" si="0"/>
        <v>1.9641999999999999</v>
      </c>
      <c r="O99" s="95">
        <v>43007</v>
      </c>
      <c r="P99" s="96">
        <v>1.7525999999999999</v>
      </c>
      <c r="Q99" s="96">
        <v>1.9572000000000001</v>
      </c>
      <c r="R99" s="96">
        <f t="shared" si="2"/>
        <v>1.6019999999999999</v>
      </c>
      <c r="S99" s="96">
        <f t="shared" si="2"/>
        <v>1.8066</v>
      </c>
      <c r="T99" s="96">
        <f t="shared" si="3"/>
        <v>0.10712295173336317</v>
      </c>
      <c r="U99" s="96">
        <f t="shared" si="4"/>
        <v>7.0227873345387742E-2</v>
      </c>
      <c r="V99" s="96">
        <f t="shared" si="5"/>
        <v>0.91976377151002953</v>
      </c>
      <c r="W99">
        <f t="shared" si="6"/>
        <v>71</v>
      </c>
      <c r="X99" s="96">
        <f t="shared" si="7"/>
        <v>0.87277559176560193</v>
      </c>
      <c r="Y99" s="96" t="str">
        <f t="shared" si="8"/>
        <v/>
      </c>
      <c r="Z99" s="97" t="s">
        <v>194</v>
      </c>
      <c r="AA99" s="97" t="s">
        <v>194</v>
      </c>
      <c r="AB99" s="97" t="s">
        <v>194</v>
      </c>
      <c r="AC99" s="97" t="s">
        <v>194</v>
      </c>
      <c r="AD99" s="97" t="s">
        <v>194</v>
      </c>
      <c r="AE99" s="97" t="s">
        <v>194</v>
      </c>
    </row>
    <row r="100" spans="2:31">
      <c r="B100" t="s">
        <v>1074</v>
      </c>
      <c r="C100" s="93">
        <v>25</v>
      </c>
      <c r="D100" t="s">
        <v>71</v>
      </c>
      <c r="E100" t="s">
        <v>105</v>
      </c>
      <c r="F100" s="94">
        <v>1</v>
      </c>
      <c r="G100" s="95">
        <v>42936</v>
      </c>
      <c r="H100" t="s">
        <v>1117</v>
      </c>
      <c r="I100" t="s">
        <v>1118</v>
      </c>
      <c r="J100">
        <v>2.0169999999999999</v>
      </c>
      <c r="K100">
        <v>2.2759999999999998</v>
      </c>
      <c r="L100" s="96">
        <f t="shared" si="1"/>
        <v>1.7671999999999999</v>
      </c>
      <c r="M100" s="107">
        <v>5.5147656768714146</v>
      </c>
      <c r="N100" s="96">
        <f t="shared" si="0"/>
        <v>2.0261999999999998</v>
      </c>
      <c r="O100" s="95">
        <v>43007</v>
      </c>
      <c r="P100" s="96">
        <v>1.8697999999999999</v>
      </c>
      <c r="Q100" s="96">
        <v>2.0165999999999999</v>
      </c>
      <c r="R100" s="96">
        <f t="shared" si="2"/>
        <v>1.7191999999999998</v>
      </c>
      <c r="S100" s="96">
        <f t="shared" si="2"/>
        <v>1.8659999999999999</v>
      </c>
      <c r="T100" s="96">
        <f t="shared" si="3"/>
        <v>2.7161611588954249E-2</v>
      </c>
      <c r="U100" s="96">
        <f t="shared" si="4"/>
        <v>1.7806662229338171E-2</v>
      </c>
      <c r="V100" s="96">
        <f t="shared" si="5"/>
        <v>0.92093574178264737</v>
      </c>
      <c r="W100">
        <f t="shared" si="6"/>
        <v>71</v>
      </c>
      <c r="X100" s="96">
        <f t="shared" si="7"/>
        <v>0.96774155393235839</v>
      </c>
      <c r="Y100" s="96" t="str">
        <f t="shared" si="8"/>
        <v/>
      </c>
      <c r="Z100" s="97" t="s">
        <v>194</v>
      </c>
      <c r="AA100" s="97" t="s">
        <v>194</v>
      </c>
      <c r="AB100" s="97" t="s">
        <v>194</v>
      </c>
      <c r="AC100" s="97" t="s">
        <v>194</v>
      </c>
      <c r="AD100" s="97" t="s">
        <v>194</v>
      </c>
      <c r="AE100" s="97" t="s">
        <v>194</v>
      </c>
    </row>
    <row r="101" spans="2:31">
      <c r="B101" t="s">
        <v>1074</v>
      </c>
      <c r="C101" s="93">
        <v>26</v>
      </c>
      <c r="D101" t="s">
        <v>71</v>
      </c>
      <c r="E101" t="s">
        <v>105</v>
      </c>
      <c r="F101" s="94">
        <v>2</v>
      </c>
      <c r="G101" s="95">
        <v>42936</v>
      </c>
      <c r="H101" t="s">
        <v>1119</v>
      </c>
      <c r="I101" t="s">
        <v>1120</v>
      </c>
      <c r="J101">
        <v>1.9370000000000001</v>
      </c>
      <c r="K101">
        <v>2.19</v>
      </c>
      <c r="L101" s="96">
        <f t="shared" si="1"/>
        <v>1.6872</v>
      </c>
      <c r="M101" s="107">
        <v>5.5147656768714146</v>
      </c>
      <c r="N101" s="96">
        <f t="shared" si="0"/>
        <v>1.9401999999999999</v>
      </c>
      <c r="O101" s="95">
        <v>43007</v>
      </c>
      <c r="P101" s="96">
        <v>1.7357</v>
      </c>
      <c r="Q101" s="96">
        <v>1.9849000000000001</v>
      </c>
      <c r="R101" s="96">
        <f t="shared" si="2"/>
        <v>1.5851</v>
      </c>
      <c r="S101" s="96">
        <f t="shared" si="2"/>
        <v>1.8343</v>
      </c>
      <c r="T101" s="96">
        <f t="shared" si="3"/>
        <v>6.0514461830251332E-2</v>
      </c>
      <c r="U101" s="96">
        <f t="shared" si="4"/>
        <v>3.9672188753323942E-2</v>
      </c>
      <c r="V101" s="96">
        <f t="shared" si="5"/>
        <v>0.94541799814452121</v>
      </c>
      <c r="W101">
        <f t="shared" si="6"/>
        <v>71</v>
      </c>
      <c r="X101" s="96">
        <f t="shared" si="7"/>
        <v>0.92813009283818126</v>
      </c>
      <c r="Y101" s="96" t="str">
        <f t="shared" si="8"/>
        <v/>
      </c>
      <c r="Z101" s="97" t="s">
        <v>194</v>
      </c>
      <c r="AA101" s="97" t="s">
        <v>194</v>
      </c>
      <c r="AB101" s="97" t="s">
        <v>194</v>
      </c>
      <c r="AC101" s="97" t="s">
        <v>194</v>
      </c>
      <c r="AD101" s="97" t="s">
        <v>194</v>
      </c>
      <c r="AE101" s="97" t="s">
        <v>194</v>
      </c>
    </row>
    <row r="102" spans="2:31">
      <c r="B102" t="s">
        <v>1074</v>
      </c>
      <c r="C102" s="93">
        <v>27</v>
      </c>
      <c r="D102" t="s">
        <v>71</v>
      </c>
      <c r="E102" t="s">
        <v>105</v>
      </c>
      <c r="F102" s="94">
        <v>3</v>
      </c>
      <c r="G102" s="95">
        <v>42936</v>
      </c>
      <c r="H102" t="s">
        <v>1121</v>
      </c>
      <c r="I102" t="s">
        <v>1122</v>
      </c>
      <c r="J102">
        <v>2.0150000000000001</v>
      </c>
      <c r="K102">
        <v>2.15</v>
      </c>
      <c r="L102" s="96">
        <f t="shared" si="1"/>
        <v>1.7652000000000001</v>
      </c>
      <c r="M102" s="107">
        <v>5.5147656768714146</v>
      </c>
      <c r="N102" s="96">
        <f t="shared" si="0"/>
        <v>1.9001999999999999</v>
      </c>
      <c r="O102" s="95">
        <v>43007</v>
      </c>
      <c r="P102" s="96">
        <v>1.4296</v>
      </c>
      <c r="Q102" s="96">
        <v>1.9908000000000001</v>
      </c>
      <c r="R102" s="96">
        <f t="shared" si="2"/>
        <v>1.2789999999999999</v>
      </c>
      <c r="S102" s="96">
        <f t="shared" si="2"/>
        <v>1.8402000000000001</v>
      </c>
      <c r="T102" s="96">
        <f t="shared" si="3"/>
        <v>0.27543621119419903</v>
      </c>
      <c r="U102" s="96">
        <f t="shared" si="4"/>
        <v>0.18057100781377419</v>
      </c>
      <c r="V102" s="96">
        <f t="shared" si="5"/>
        <v>0.96842437638143364</v>
      </c>
      <c r="W102">
        <f t="shared" si="6"/>
        <v>71</v>
      </c>
      <c r="X102" s="96">
        <f t="shared" si="7"/>
        <v>0.67287860903301777</v>
      </c>
      <c r="Y102" s="96">
        <f t="shared" si="8"/>
        <v>2.7071657548390837E-3</v>
      </c>
      <c r="Z102" s="97" t="s">
        <v>194</v>
      </c>
      <c r="AA102" s="97" t="s">
        <v>194</v>
      </c>
      <c r="AB102" s="97" t="s">
        <v>194</v>
      </c>
      <c r="AC102" s="97" t="s">
        <v>194</v>
      </c>
      <c r="AD102" s="97" t="s">
        <v>194</v>
      </c>
      <c r="AE102" s="97" t="s">
        <v>194</v>
      </c>
    </row>
    <row r="103" spans="2:31">
      <c r="B103" t="s">
        <v>1074</v>
      </c>
      <c r="C103" s="93">
        <v>28</v>
      </c>
      <c r="D103" t="s">
        <v>71</v>
      </c>
      <c r="E103" t="s">
        <v>105</v>
      </c>
      <c r="F103" s="98">
        <v>4</v>
      </c>
      <c r="G103" s="95">
        <v>42936</v>
      </c>
      <c r="H103" t="s">
        <v>1123</v>
      </c>
      <c r="I103" t="s">
        <v>1124</v>
      </c>
      <c r="J103">
        <v>1.88</v>
      </c>
      <c r="K103">
        <v>2.1859999999999999</v>
      </c>
      <c r="L103" s="96">
        <f t="shared" si="1"/>
        <v>1.6301999999999999</v>
      </c>
      <c r="M103" s="107">
        <v>5.5147656768714146</v>
      </c>
      <c r="N103" s="96">
        <f t="shared" si="0"/>
        <v>1.9361999999999999</v>
      </c>
      <c r="O103" s="95">
        <v>43007</v>
      </c>
      <c r="P103" s="96">
        <v>1.4991000000000001</v>
      </c>
      <c r="Q103" s="96">
        <v>2.0167999999999999</v>
      </c>
      <c r="R103" s="96">
        <f t="shared" si="2"/>
        <v>1.3485</v>
      </c>
      <c r="S103" s="96">
        <f t="shared" si="2"/>
        <v>1.8661999999999999</v>
      </c>
      <c r="T103" s="96">
        <f t="shared" si="3"/>
        <v>0.17280088332719901</v>
      </c>
      <c r="U103" s="96">
        <f t="shared" si="4"/>
        <v>0.11328513966343692</v>
      </c>
      <c r="V103" s="96">
        <f t="shared" si="5"/>
        <v>0.96384671005061462</v>
      </c>
      <c r="W103">
        <f t="shared" si="6"/>
        <v>71</v>
      </c>
      <c r="X103" s="96">
        <f t="shared" si="7"/>
        <v>0.79477329771116501</v>
      </c>
      <c r="Y103" s="96">
        <f t="shared" si="8"/>
        <v>5.4139677297017153E-3</v>
      </c>
      <c r="Z103" s="97" t="s">
        <v>194</v>
      </c>
      <c r="AA103" s="97" t="s">
        <v>194</v>
      </c>
      <c r="AB103" s="97" t="s">
        <v>194</v>
      </c>
      <c r="AC103" s="97" t="s">
        <v>194</v>
      </c>
      <c r="AD103" s="97" t="s">
        <v>194</v>
      </c>
      <c r="AE103" s="97" t="s">
        <v>194</v>
      </c>
    </row>
    <row r="104" spans="2:31">
      <c r="B104" t="s">
        <v>1074</v>
      </c>
      <c r="C104" s="93">
        <v>29</v>
      </c>
      <c r="D104" t="s">
        <v>71</v>
      </c>
      <c r="E104" t="s">
        <v>105</v>
      </c>
      <c r="F104" s="98">
        <v>5</v>
      </c>
      <c r="G104" s="95">
        <v>42936</v>
      </c>
      <c r="H104" t="s">
        <v>1125</v>
      </c>
      <c r="I104" t="s">
        <v>1126</v>
      </c>
      <c r="J104">
        <v>2.012</v>
      </c>
      <c r="K104">
        <v>2.2829999999999999</v>
      </c>
      <c r="L104" s="96">
        <f t="shared" si="1"/>
        <v>1.7622</v>
      </c>
      <c r="M104" s="107">
        <v>5.5147656768714146</v>
      </c>
      <c r="N104" s="96">
        <f t="shared" si="0"/>
        <v>2.0331999999999999</v>
      </c>
      <c r="O104" s="95">
        <v>43007</v>
      </c>
      <c r="P104" s="96">
        <v>1.8162</v>
      </c>
      <c r="Q104" s="96">
        <v>2.0718999999999999</v>
      </c>
      <c r="R104" s="96">
        <f t="shared" si="2"/>
        <v>1.6656</v>
      </c>
      <c r="S104" s="96">
        <f t="shared" si="2"/>
        <v>1.9212999999999998</v>
      </c>
      <c r="T104" s="96">
        <f t="shared" si="3"/>
        <v>5.481784133469525E-2</v>
      </c>
      <c r="U104" s="96">
        <f t="shared" si="4"/>
        <v>3.5937587193291924E-2</v>
      </c>
      <c r="V104" s="96">
        <f t="shared" si="5"/>
        <v>0.94496360417076519</v>
      </c>
      <c r="W104">
        <f t="shared" si="6"/>
        <v>71</v>
      </c>
      <c r="X104" s="96">
        <f t="shared" si="7"/>
        <v>0.93489567537447116</v>
      </c>
      <c r="Y104" s="96" t="str">
        <f t="shared" si="8"/>
        <v/>
      </c>
      <c r="Z104" s="97" t="s">
        <v>194</v>
      </c>
      <c r="AA104" s="97" t="s">
        <v>194</v>
      </c>
      <c r="AB104" s="97" t="s">
        <v>194</v>
      </c>
      <c r="AC104" s="97" t="s">
        <v>194</v>
      </c>
      <c r="AD104" s="97" t="s">
        <v>194</v>
      </c>
      <c r="AE104" s="97" t="s">
        <v>194</v>
      </c>
    </row>
    <row r="105" spans="2:31">
      <c r="B105" t="s">
        <v>1074</v>
      </c>
      <c r="C105" s="93">
        <v>30</v>
      </c>
      <c r="D105" t="s">
        <v>71</v>
      </c>
      <c r="E105" t="s">
        <v>105</v>
      </c>
      <c r="F105" s="98">
        <v>6</v>
      </c>
      <c r="G105" s="95">
        <v>42936</v>
      </c>
      <c r="H105" t="s">
        <v>1127</v>
      </c>
      <c r="I105" t="s">
        <v>1128</v>
      </c>
      <c r="J105">
        <v>2.073</v>
      </c>
      <c r="K105">
        <v>2.1949999999999998</v>
      </c>
      <c r="L105" s="96">
        <f t="shared" si="1"/>
        <v>1.8231999999999999</v>
      </c>
      <c r="M105" s="107">
        <v>5.5147656768714146</v>
      </c>
      <c r="N105" s="96">
        <f t="shared" si="0"/>
        <v>1.9451999999999998</v>
      </c>
      <c r="O105" s="95">
        <v>43007</v>
      </c>
      <c r="P105" s="96">
        <v>1.9318</v>
      </c>
      <c r="Q105" s="96">
        <v>2.0158999999999998</v>
      </c>
      <c r="R105" s="96">
        <f t="shared" si="2"/>
        <v>1.7811999999999999</v>
      </c>
      <c r="S105" s="96">
        <f t="shared" si="2"/>
        <v>1.8652999999999997</v>
      </c>
      <c r="T105" s="96">
        <f t="shared" si="3"/>
        <v>2.303641948222912E-2</v>
      </c>
      <c r="U105" s="96">
        <f t="shared" si="4"/>
        <v>1.5102260753195361E-2</v>
      </c>
      <c r="V105" s="96">
        <f t="shared" si="5"/>
        <v>0.95892453218178075</v>
      </c>
      <c r="W105">
        <f t="shared" si="6"/>
        <v>71</v>
      </c>
      <c r="X105" s="96">
        <f t="shared" si="7"/>
        <v>0.97264083196884898</v>
      </c>
      <c r="Y105" s="96" t="str">
        <f t="shared" si="8"/>
        <v/>
      </c>
      <c r="Z105" s="97" t="s">
        <v>194</v>
      </c>
      <c r="AA105" s="97" t="s">
        <v>194</v>
      </c>
      <c r="AB105" s="97" t="s">
        <v>194</v>
      </c>
      <c r="AC105" s="97" t="s">
        <v>194</v>
      </c>
      <c r="AD105" s="97" t="s">
        <v>194</v>
      </c>
      <c r="AE105" s="97" t="s">
        <v>194</v>
      </c>
    </row>
    <row r="106" spans="2:31">
      <c r="B106" t="s">
        <v>1074</v>
      </c>
      <c r="C106" s="93">
        <v>31</v>
      </c>
      <c r="D106" t="s">
        <v>71</v>
      </c>
      <c r="E106" t="s">
        <v>105</v>
      </c>
      <c r="F106" s="98">
        <v>7</v>
      </c>
      <c r="G106" s="95" t="s">
        <v>193</v>
      </c>
      <c r="H106" t="s">
        <v>193</v>
      </c>
      <c r="I106" t="s">
        <v>193</v>
      </c>
      <c r="J106" t="s">
        <v>193</v>
      </c>
      <c r="K106" t="s">
        <v>193</v>
      </c>
      <c r="L106" s="96" t="str">
        <f t="shared" si="1"/>
        <v/>
      </c>
      <c r="M106" s="107">
        <v>5.5147656768714146</v>
      </c>
      <c r="N106" s="96" t="str">
        <f t="shared" si="0"/>
        <v/>
      </c>
      <c r="O106" s="95" t="s">
        <v>193</v>
      </c>
      <c r="P106" s="96" t="s">
        <v>193</v>
      </c>
      <c r="Q106" s="96" t="s">
        <v>193</v>
      </c>
      <c r="R106" s="96" t="str">
        <f t="shared" si="2"/>
        <v/>
      </c>
      <c r="S106" s="96" t="str">
        <f t="shared" si="2"/>
        <v/>
      </c>
      <c r="T106" s="96" t="str">
        <f t="shared" si="3"/>
        <v/>
      </c>
      <c r="U106" s="96" t="str">
        <f t="shared" si="4"/>
        <v/>
      </c>
      <c r="V106" s="96" t="str">
        <f t="shared" si="5"/>
        <v/>
      </c>
      <c r="W106" t="str">
        <f t="shared" si="6"/>
        <v/>
      </c>
      <c r="X106" s="96" t="str">
        <f t="shared" si="7"/>
        <v/>
      </c>
      <c r="Y106" s="96" t="str">
        <f t="shared" si="8"/>
        <v/>
      </c>
      <c r="Z106" s="97" t="s">
        <v>194</v>
      </c>
      <c r="AA106" s="97" t="s">
        <v>194</v>
      </c>
      <c r="AB106" s="97" t="s">
        <v>194</v>
      </c>
      <c r="AC106" s="97" t="s">
        <v>194</v>
      </c>
      <c r="AD106" s="97" t="s">
        <v>194</v>
      </c>
      <c r="AE106" s="97" t="s">
        <v>194</v>
      </c>
    </row>
    <row r="107" spans="2:31">
      <c r="B107" t="s">
        <v>1074</v>
      </c>
      <c r="C107" s="93">
        <v>32</v>
      </c>
      <c r="D107" t="s">
        <v>71</v>
      </c>
      <c r="E107" t="s">
        <v>105</v>
      </c>
      <c r="F107" s="98">
        <v>8</v>
      </c>
      <c r="G107" s="95">
        <v>42936</v>
      </c>
      <c r="H107" t="s">
        <v>1129</v>
      </c>
      <c r="I107" t="s">
        <v>1130</v>
      </c>
      <c r="J107">
        <v>2.177</v>
      </c>
      <c r="K107">
        <v>2.2480000000000002</v>
      </c>
      <c r="L107" s="96">
        <f t="shared" si="1"/>
        <v>1.9272</v>
      </c>
      <c r="M107" s="107">
        <v>5.5147656768714146</v>
      </c>
      <c r="N107" s="96">
        <f t="shared" si="0"/>
        <v>1.9982000000000002</v>
      </c>
      <c r="O107" s="95">
        <v>43007</v>
      </c>
      <c r="P107" s="96">
        <v>1.8848</v>
      </c>
      <c r="Q107" s="96">
        <v>1.9944999999999999</v>
      </c>
      <c r="R107" s="96">
        <f t="shared" si="2"/>
        <v>1.7342</v>
      </c>
      <c r="S107" s="96">
        <f t="shared" si="2"/>
        <v>1.8438999999999999</v>
      </c>
      <c r="T107" s="96">
        <f t="shared" si="3"/>
        <v>0.10014528850145288</v>
      </c>
      <c r="U107" s="96">
        <f t="shared" si="4"/>
        <v>6.5653443293114025E-2</v>
      </c>
      <c r="V107" s="96">
        <f t="shared" si="5"/>
        <v>0.92278050245220689</v>
      </c>
      <c r="W107">
        <f t="shared" si="6"/>
        <v>71</v>
      </c>
      <c r="X107" s="96">
        <f t="shared" si="7"/>
        <v>0.88106260272986592</v>
      </c>
      <c r="Y107" s="96" t="str">
        <f t="shared" si="8"/>
        <v/>
      </c>
      <c r="Z107" s="97" t="s">
        <v>194</v>
      </c>
      <c r="AA107" s="97" t="s">
        <v>194</v>
      </c>
      <c r="AB107" s="97" t="s">
        <v>194</v>
      </c>
      <c r="AC107" s="97" t="s">
        <v>194</v>
      </c>
      <c r="AD107" s="97" t="s">
        <v>194</v>
      </c>
      <c r="AE107" s="97" t="s">
        <v>194</v>
      </c>
    </row>
    <row r="108" spans="2:31">
      <c r="B108" t="s">
        <v>1074</v>
      </c>
      <c r="C108" s="93">
        <v>33</v>
      </c>
      <c r="D108" t="s">
        <v>72</v>
      </c>
      <c r="E108" t="s">
        <v>105</v>
      </c>
      <c r="F108" s="94">
        <v>1</v>
      </c>
      <c r="G108" s="95">
        <v>42938</v>
      </c>
      <c r="H108" t="s">
        <v>1131</v>
      </c>
      <c r="I108" t="s">
        <v>1132</v>
      </c>
      <c r="J108">
        <v>1.96</v>
      </c>
      <c r="K108">
        <v>2.2480000000000002</v>
      </c>
      <c r="L108" s="96">
        <f t="shared" si="1"/>
        <v>1.7101999999999999</v>
      </c>
      <c r="M108" s="107">
        <v>5.5147656768714146</v>
      </c>
      <c r="N108" s="96">
        <f t="shared" si="0"/>
        <v>1.9982000000000002</v>
      </c>
      <c r="O108" s="95">
        <v>43005</v>
      </c>
      <c r="P108" s="96">
        <v>1.7766</v>
      </c>
      <c r="Q108" s="96">
        <v>1.9911000000000001</v>
      </c>
      <c r="R108" s="96">
        <f t="shared" si="2"/>
        <v>1.6259999999999999</v>
      </c>
      <c r="S108" s="96">
        <f t="shared" si="2"/>
        <v>1.8405</v>
      </c>
      <c r="T108" s="96">
        <f t="shared" si="3"/>
        <v>4.9234007718395589E-2</v>
      </c>
      <c r="U108" s="96">
        <f t="shared" si="4"/>
        <v>3.2276926675242686E-2</v>
      </c>
      <c r="V108" s="96">
        <f t="shared" si="5"/>
        <v>0.92107897107396652</v>
      </c>
      <c r="W108">
        <f t="shared" si="6"/>
        <v>67</v>
      </c>
      <c r="X108" s="96">
        <f t="shared" si="7"/>
        <v>0.94152730674774876</v>
      </c>
      <c r="Y108" s="96" t="str">
        <f t="shared" si="8"/>
        <v/>
      </c>
      <c r="Z108" s="97" t="s">
        <v>194</v>
      </c>
      <c r="AA108" s="97" t="s">
        <v>194</v>
      </c>
      <c r="AB108" s="97" t="s">
        <v>194</v>
      </c>
      <c r="AC108" s="97" t="s">
        <v>194</v>
      </c>
      <c r="AD108" s="97" t="s">
        <v>194</v>
      </c>
      <c r="AE108" s="97" t="s">
        <v>194</v>
      </c>
    </row>
    <row r="109" spans="2:31">
      <c r="B109" t="s">
        <v>1074</v>
      </c>
      <c r="C109" s="93">
        <v>34</v>
      </c>
      <c r="D109" t="s">
        <v>72</v>
      </c>
      <c r="E109" t="s">
        <v>105</v>
      </c>
      <c r="F109" s="94">
        <v>2</v>
      </c>
      <c r="G109" s="95">
        <v>42938</v>
      </c>
      <c r="H109" t="s">
        <v>1133</v>
      </c>
      <c r="I109" t="s">
        <v>1134</v>
      </c>
      <c r="J109">
        <v>2.0259999999999998</v>
      </c>
      <c r="K109">
        <v>2.2400000000000002</v>
      </c>
      <c r="L109" s="96">
        <f t="shared" si="1"/>
        <v>1.7761999999999998</v>
      </c>
      <c r="M109" s="107">
        <v>5.5147656768714146</v>
      </c>
      <c r="N109" s="96">
        <f t="shared" si="0"/>
        <v>1.9902000000000002</v>
      </c>
      <c r="O109" s="95">
        <v>43005</v>
      </c>
      <c r="P109" s="96">
        <v>1.43</v>
      </c>
      <c r="Q109" s="96">
        <v>1.9761</v>
      </c>
      <c r="R109" s="96">
        <f t="shared" si="2"/>
        <v>1.2793999999999999</v>
      </c>
      <c r="S109" s="96">
        <f t="shared" si="2"/>
        <v>1.8254999999999999</v>
      </c>
      <c r="T109" s="96">
        <f t="shared" si="3"/>
        <v>0.27969823218106071</v>
      </c>
      <c r="U109" s="96">
        <f t="shared" si="4"/>
        <v>0.18336511183366455</v>
      </c>
      <c r="V109" s="96">
        <f t="shared" si="5"/>
        <v>0.91724449804039776</v>
      </c>
      <c r="W109">
        <f t="shared" si="6"/>
        <v>67</v>
      </c>
      <c r="X109" s="96">
        <f t="shared" si="7"/>
        <v>0.66781682638828888</v>
      </c>
      <c r="Y109" s="96">
        <f t="shared" si="8"/>
        <v>8.9586795988255263E-3</v>
      </c>
      <c r="Z109" s="97" t="s">
        <v>194</v>
      </c>
      <c r="AA109" s="97" t="s">
        <v>194</v>
      </c>
      <c r="AB109" s="97" t="s">
        <v>194</v>
      </c>
      <c r="AC109" s="97" t="s">
        <v>194</v>
      </c>
      <c r="AD109" s="97" t="s">
        <v>195</v>
      </c>
      <c r="AE109" s="97" t="s">
        <v>194</v>
      </c>
    </row>
    <row r="110" spans="2:31">
      <c r="B110" t="s">
        <v>1074</v>
      </c>
      <c r="C110" s="93">
        <v>35</v>
      </c>
      <c r="D110" t="s">
        <v>72</v>
      </c>
      <c r="E110" t="s">
        <v>105</v>
      </c>
      <c r="F110" s="94">
        <v>3</v>
      </c>
      <c r="G110" s="95">
        <v>42938</v>
      </c>
      <c r="H110" t="s">
        <v>1135</v>
      </c>
      <c r="I110" t="s">
        <v>1136</v>
      </c>
      <c r="J110">
        <v>1.952</v>
      </c>
      <c r="K110">
        <v>2.1989999999999998</v>
      </c>
      <c r="L110" s="96">
        <f t="shared" si="1"/>
        <v>1.7021999999999999</v>
      </c>
      <c r="M110" s="107">
        <v>5.5147656768714146</v>
      </c>
      <c r="N110" s="96">
        <f t="shared" si="0"/>
        <v>1.9491999999999998</v>
      </c>
      <c r="O110" s="95">
        <v>43005</v>
      </c>
      <c r="P110" s="96">
        <v>1.7849999999999999</v>
      </c>
      <c r="Q110" s="96">
        <v>1.9447000000000001</v>
      </c>
      <c r="R110" s="96">
        <f t="shared" si="2"/>
        <v>1.6343999999999999</v>
      </c>
      <c r="S110" s="96">
        <f t="shared" si="2"/>
        <v>1.7941</v>
      </c>
      <c r="T110" s="96">
        <f t="shared" si="3"/>
        <v>3.9830807190694428E-2</v>
      </c>
      <c r="U110" s="96">
        <f t="shared" si="4"/>
        <v>2.611235815827E-2</v>
      </c>
      <c r="V110" s="96">
        <f t="shared" si="5"/>
        <v>0.920428893905192</v>
      </c>
      <c r="W110">
        <f t="shared" si="6"/>
        <v>67</v>
      </c>
      <c r="X110" s="96">
        <f t="shared" si="7"/>
        <v>0.95269500333646739</v>
      </c>
      <c r="Y110" s="96" t="str">
        <f t="shared" si="8"/>
        <v/>
      </c>
      <c r="Z110" s="97" t="s">
        <v>194</v>
      </c>
      <c r="AA110" s="97" t="s">
        <v>194</v>
      </c>
      <c r="AB110" s="97" t="s">
        <v>194</v>
      </c>
      <c r="AC110" s="97" t="s">
        <v>194</v>
      </c>
      <c r="AD110" s="97" t="s">
        <v>194</v>
      </c>
      <c r="AE110" s="97" t="s">
        <v>194</v>
      </c>
    </row>
    <row r="111" spans="2:31">
      <c r="B111" t="s">
        <v>1074</v>
      </c>
      <c r="C111" s="93">
        <v>36</v>
      </c>
      <c r="D111" t="s">
        <v>72</v>
      </c>
      <c r="E111" t="s">
        <v>105</v>
      </c>
      <c r="F111" s="98">
        <v>4</v>
      </c>
      <c r="G111" s="95">
        <v>42938</v>
      </c>
      <c r="H111" t="s">
        <v>1137</v>
      </c>
      <c r="I111" t="s">
        <v>1138</v>
      </c>
      <c r="J111">
        <v>2.052</v>
      </c>
      <c r="K111">
        <v>2.2040000000000002</v>
      </c>
      <c r="L111" s="96">
        <f t="shared" si="1"/>
        <v>1.8022</v>
      </c>
      <c r="M111" s="107">
        <v>5.5147656768714146</v>
      </c>
      <c r="N111" s="96">
        <f t="shared" si="0"/>
        <v>1.9542000000000002</v>
      </c>
      <c r="O111" s="95">
        <v>43005</v>
      </c>
      <c r="P111" s="96">
        <v>1.65</v>
      </c>
      <c r="Q111" s="96">
        <v>1.3494999999999999</v>
      </c>
      <c r="R111" s="96">
        <f t="shared" si="2"/>
        <v>1.4993999999999998</v>
      </c>
      <c r="S111" s="96">
        <f t="shared" si="2"/>
        <v>1.1988999999999999</v>
      </c>
      <c r="T111" s="96">
        <f t="shared" si="3"/>
        <v>0.16801686827211193</v>
      </c>
      <c r="U111" s="96">
        <f t="shared" si="4"/>
        <v>0.11014882575558888</v>
      </c>
      <c r="V111" s="96">
        <f t="shared" si="5"/>
        <v>0.61349913007880452</v>
      </c>
      <c r="W111">
        <f t="shared" si="6"/>
        <v>67</v>
      </c>
      <c r="X111" s="96">
        <f t="shared" si="7"/>
        <v>0.80045502580509265</v>
      </c>
      <c r="Y111" s="96" t="str">
        <f t="shared" si="8"/>
        <v/>
      </c>
      <c r="Z111" s="97" t="s">
        <v>195</v>
      </c>
      <c r="AA111" s="97" t="s">
        <v>195</v>
      </c>
      <c r="AB111" s="97" t="s">
        <v>194</v>
      </c>
      <c r="AC111" s="97" t="s">
        <v>194</v>
      </c>
      <c r="AD111" s="97" t="s">
        <v>194</v>
      </c>
      <c r="AE111" s="97" t="s">
        <v>194</v>
      </c>
    </row>
    <row r="112" spans="2:31">
      <c r="B112" t="s">
        <v>1074</v>
      </c>
      <c r="C112" s="93">
        <v>37</v>
      </c>
      <c r="D112" t="s">
        <v>72</v>
      </c>
      <c r="E112" t="s">
        <v>105</v>
      </c>
      <c r="F112" s="98">
        <v>5</v>
      </c>
      <c r="G112" s="95">
        <v>42938</v>
      </c>
      <c r="H112" t="s">
        <v>1139</v>
      </c>
      <c r="I112" t="s">
        <v>1140</v>
      </c>
      <c r="J112">
        <v>1.9490000000000001</v>
      </c>
      <c r="K112">
        <v>2.2069999999999999</v>
      </c>
      <c r="L112" s="96">
        <f t="shared" si="1"/>
        <v>1.6992</v>
      </c>
      <c r="M112" s="107">
        <v>5.5147656768714146</v>
      </c>
      <c r="N112" s="96">
        <f t="shared" si="0"/>
        <v>1.9571999999999998</v>
      </c>
      <c r="O112" s="95">
        <v>43005</v>
      </c>
      <c r="P112" s="96">
        <v>3.3298000000000001</v>
      </c>
      <c r="Q112" s="96">
        <v>0.13320000000000001</v>
      </c>
      <c r="R112" s="96">
        <f t="shared" si="2"/>
        <v>3.1792000000000002</v>
      </c>
      <c r="S112" s="96">
        <f t="shared" si="2"/>
        <v>-1.7399999999999999E-2</v>
      </c>
      <c r="T112" s="96">
        <f t="shared" si="3"/>
        <v>-0.87099811676082872</v>
      </c>
      <c r="U112" s="96">
        <f t="shared" si="4"/>
        <v>-0.57101064186695683</v>
      </c>
      <c r="V112" s="96">
        <f t="shared" si="5"/>
        <v>-8.8902513795217665E-3</v>
      </c>
      <c r="W112">
        <f t="shared" si="6"/>
        <v>67</v>
      </c>
      <c r="X112" s="96">
        <f t="shared" si="7"/>
        <v>2.0344395685995593</v>
      </c>
      <c r="Y112" s="96">
        <f t="shared" si="8"/>
        <v>-1.5189694798997799E-2</v>
      </c>
      <c r="Z112" s="97" t="s">
        <v>195</v>
      </c>
      <c r="AA112" s="97" t="s">
        <v>195</v>
      </c>
      <c r="AB112" s="97" t="s">
        <v>194</v>
      </c>
      <c r="AC112" s="97" t="s">
        <v>195</v>
      </c>
      <c r="AD112" s="97" t="s">
        <v>195</v>
      </c>
      <c r="AE112" s="97" t="s">
        <v>194</v>
      </c>
    </row>
    <row r="113" spans="2:31">
      <c r="B113" t="s">
        <v>1074</v>
      </c>
      <c r="C113" s="93">
        <v>38</v>
      </c>
      <c r="D113" t="s">
        <v>72</v>
      </c>
      <c r="E113" t="s">
        <v>105</v>
      </c>
      <c r="F113" s="98">
        <v>6</v>
      </c>
      <c r="G113" s="95">
        <v>42938</v>
      </c>
      <c r="H113" t="s">
        <v>1141</v>
      </c>
      <c r="I113" t="s">
        <v>1142</v>
      </c>
      <c r="J113">
        <v>1.9650000000000001</v>
      </c>
      <c r="K113">
        <v>2.2360000000000002</v>
      </c>
      <c r="L113" s="96">
        <f t="shared" si="1"/>
        <v>1.7152000000000001</v>
      </c>
      <c r="M113" s="107">
        <v>5.5147656768714146</v>
      </c>
      <c r="N113" s="96">
        <f t="shared" si="0"/>
        <v>1.9862000000000002</v>
      </c>
      <c r="O113" s="95">
        <v>43005</v>
      </c>
      <c r="P113" s="96">
        <v>1.8379000000000001</v>
      </c>
      <c r="Q113" s="96">
        <v>1.9076</v>
      </c>
      <c r="R113" s="96">
        <f t="shared" si="2"/>
        <v>1.6873</v>
      </c>
      <c r="S113" s="96">
        <f t="shared" si="2"/>
        <v>1.7569999999999999</v>
      </c>
      <c r="T113" s="96">
        <f t="shared" si="3"/>
        <v>1.6266324626865725E-2</v>
      </c>
      <c r="U113" s="96">
        <f t="shared" si="4"/>
        <v>1.0663908781508169E-2</v>
      </c>
      <c r="V113" s="96">
        <f t="shared" si="5"/>
        <v>0.88460376598529844</v>
      </c>
      <c r="W113">
        <f t="shared" si="6"/>
        <v>67</v>
      </c>
      <c r="X113" s="96">
        <f t="shared" si="7"/>
        <v>0.98068132467118085</v>
      </c>
      <c r="Y113" s="96" t="str">
        <f t="shared" si="8"/>
        <v/>
      </c>
      <c r="Z113" s="97" t="s">
        <v>194</v>
      </c>
      <c r="AA113" s="97" t="s">
        <v>194</v>
      </c>
      <c r="AB113" s="97" t="s">
        <v>194</v>
      </c>
      <c r="AC113" s="97" t="s">
        <v>195</v>
      </c>
      <c r="AD113" s="97" t="s">
        <v>195</v>
      </c>
      <c r="AE113" s="97" t="s">
        <v>194</v>
      </c>
    </row>
    <row r="114" spans="2:31">
      <c r="B114" t="s">
        <v>1074</v>
      </c>
      <c r="C114" s="93">
        <v>39</v>
      </c>
      <c r="D114" t="s">
        <v>72</v>
      </c>
      <c r="E114" t="s">
        <v>105</v>
      </c>
      <c r="F114" s="98">
        <v>7</v>
      </c>
      <c r="G114" s="95">
        <v>42938</v>
      </c>
      <c r="H114" t="s">
        <v>193</v>
      </c>
      <c r="I114" t="s">
        <v>193</v>
      </c>
      <c r="J114" t="s">
        <v>193</v>
      </c>
      <c r="K114" t="s">
        <v>193</v>
      </c>
      <c r="L114" s="96" t="str">
        <f t="shared" si="1"/>
        <v/>
      </c>
      <c r="M114" s="107">
        <v>5.5147656768714146</v>
      </c>
      <c r="N114" s="96" t="str">
        <f t="shared" si="0"/>
        <v/>
      </c>
      <c r="O114" s="95" t="s">
        <v>193</v>
      </c>
      <c r="P114" s="96" t="s">
        <v>193</v>
      </c>
      <c r="Q114" s="96" t="s">
        <v>193</v>
      </c>
      <c r="R114" s="96" t="str">
        <f t="shared" si="2"/>
        <v/>
      </c>
      <c r="S114" s="96" t="str">
        <f t="shared" si="2"/>
        <v/>
      </c>
      <c r="T114" s="96" t="str">
        <f t="shared" si="3"/>
        <v/>
      </c>
      <c r="U114" s="96" t="str">
        <f t="shared" si="4"/>
        <v/>
      </c>
      <c r="V114" s="96" t="str">
        <f t="shared" si="5"/>
        <v/>
      </c>
      <c r="W114" t="str">
        <f t="shared" si="6"/>
        <v/>
      </c>
      <c r="X114" s="96" t="str">
        <f t="shared" si="7"/>
        <v/>
      </c>
      <c r="Y114" s="96" t="str">
        <f t="shared" si="8"/>
        <v/>
      </c>
      <c r="Z114" s="97" t="s">
        <v>194</v>
      </c>
      <c r="AA114" s="97" t="s">
        <v>194</v>
      </c>
      <c r="AB114" s="97" t="s">
        <v>194</v>
      </c>
      <c r="AC114" s="97" t="s">
        <v>194</v>
      </c>
      <c r="AD114" s="97" t="s">
        <v>194</v>
      </c>
      <c r="AE114" s="97" t="s">
        <v>194</v>
      </c>
    </row>
    <row r="115" spans="2:31">
      <c r="B115" t="s">
        <v>1074</v>
      </c>
      <c r="C115" s="93">
        <v>40</v>
      </c>
      <c r="D115" t="s">
        <v>72</v>
      </c>
      <c r="E115" t="s">
        <v>105</v>
      </c>
      <c r="F115" s="98">
        <v>8</v>
      </c>
      <c r="G115" s="95">
        <v>42938</v>
      </c>
      <c r="H115" t="s">
        <v>1143</v>
      </c>
      <c r="I115" t="s">
        <v>1144</v>
      </c>
      <c r="J115">
        <v>2.1549999999999998</v>
      </c>
      <c r="K115">
        <v>2.2410000000000001</v>
      </c>
      <c r="L115" s="96">
        <f t="shared" si="1"/>
        <v>1.9051999999999998</v>
      </c>
      <c r="M115" s="107">
        <v>5.5147656768714146</v>
      </c>
      <c r="N115" s="96">
        <f t="shared" si="0"/>
        <v>1.9912000000000001</v>
      </c>
      <c r="O115" s="95">
        <v>43005</v>
      </c>
      <c r="P115" s="96">
        <v>1.9495</v>
      </c>
      <c r="Q115" s="96">
        <v>1.992</v>
      </c>
      <c r="R115" s="96">
        <f t="shared" si="2"/>
        <v>1.7988999999999999</v>
      </c>
      <c r="S115" s="96">
        <f t="shared" si="2"/>
        <v>1.8413999999999999</v>
      </c>
      <c r="T115" s="96">
        <f t="shared" si="3"/>
        <v>5.5794667226537809E-2</v>
      </c>
      <c r="U115" s="96">
        <f t="shared" si="4"/>
        <v>3.6577976614072305E-2</v>
      </c>
      <c r="V115" s="96">
        <f t="shared" si="5"/>
        <v>0.92476898352752102</v>
      </c>
      <c r="W115">
        <f t="shared" si="6"/>
        <v>67</v>
      </c>
      <c r="X115" s="96">
        <f t="shared" si="7"/>
        <v>0.93373554961218785</v>
      </c>
      <c r="Y115" s="96" t="str">
        <f t="shared" si="8"/>
        <v/>
      </c>
      <c r="Z115" s="97" t="s">
        <v>194</v>
      </c>
      <c r="AA115" s="97" t="s">
        <v>194</v>
      </c>
      <c r="AB115" s="97" t="s">
        <v>194</v>
      </c>
      <c r="AC115" s="97" t="s">
        <v>195</v>
      </c>
      <c r="AD115" s="97" t="s">
        <v>195</v>
      </c>
      <c r="AE115" s="97" t="s">
        <v>194</v>
      </c>
    </row>
    <row r="116" spans="2:31">
      <c r="B116" t="s">
        <v>1074</v>
      </c>
      <c r="C116" s="93">
        <v>41</v>
      </c>
      <c r="D116" t="s">
        <v>75</v>
      </c>
      <c r="E116" t="s">
        <v>105</v>
      </c>
      <c r="F116" s="94">
        <v>1</v>
      </c>
      <c r="G116" s="95">
        <v>42938</v>
      </c>
      <c r="H116" t="s">
        <v>1145</v>
      </c>
      <c r="I116" t="s">
        <v>1146</v>
      </c>
      <c r="J116">
        <v>2.11</v>
      </c>
      <c r="K116">
        <v>2.2170000000000001</v>
      </c>
      <c r="L116" s="96">
        <f t="shared" si="1"/>
        <v>1.8601999999999999</v>
      </c>
      <c r="M116" s="107">
        <v>5.5147656768714146</v>
      </c>
      <c r="N116" s="96">
        <f t="shared" si="0"/>
        <v>1.9672000000000001</v>
      </c>
      <c r="O116" s="95">
        <v>43005</v>
      </c>
      <c r="P116" s="96">
        <v>1.6208</v>
      </c>
      <c r="Q116" s="96">
        <v>1.2708999999999999</v>
      </c>
      <c r="R116" s="96">
        <f t="shared" si="2"/>
        <v>1.4702</v>
      </c>
      <c r="S116" s="96">
        <f t="shared" si="2"/>
        <v>1.1202999999999999</v>
      </c>
      <c r="T116" s="96">
        <f t="shared" si="3"/>
        <v>0.20965487581980424</v>
      </c>
      <c r="U116" s="96">
        <f t="shared" si="4"/>
        <v>0.13744595184386219</v>
      </c>
      <c r="V116" s="96">
        <f t="shared" si="5"/>
        <v>0.56948962993086616</v>
      </c>
      <c r="W116">
        <f t="shared" si="6"/>
        <v>67</v>
      </c>
      <c r="X116" s="96">
        <f t="shared" si="7"/>
        <v>0.75100371042778591</v>
      </c>
      <c r="Y116" s="96" t="str">
        <f t="shared" si="8"/>
        <v/>
      </c>
      <c r="Z116" s="97" t="s">
        <v>194</v>
      </c>
      <c r="AA116" s="97" t="s">
        <v>195</v>
      </c>
      <c r="AB116" s="97" t="s">
        <v>194</v>
      </c>
      <c r="AC116" s="97" t="s">
        <v>194</v>
      </c>
      <c r="AD116" s="97" t="s">
        <v>195</v>
      </c>
      <c r="AE116" s="97" t="s">
        <v>194</v>
      </c>
    </row>
    <row r="117" spans="2:31">
      <c r="B117" t="s">
        <v>1074</v>
      </c>
      <c r="C117" s="93">
        <v>42</v>
      </c>
      <c r="D117" t="s">
        <v>75</v>
      </c>
      <c r="E117" t="s">
        <v>105</v>
      </c>
      <c r="F117" s="94">
        <v>2</v>
      </c>
      <c r="G117" s="95">
        <v>42938</v>
      </c>
      <c r="H117" t="s">
        <v>1147</v>
      </c>
      <c r="I117" t="s">
        <v>1148</v>
      </c>
      <c r="J117">
        <v>1.954</v>
      </c>
      <c r="K117">
        <v>2.2389999999999999</v>
      </c>
      <c r="L117" s="96">
        <f t="shared" si="1"/>
        <v>1.7041999999999999</v>
      </c>
      <c r="M117" s="107">
        <v>5.5147656768714146</v>
      </c>
      <c r="N117" s="96">
        <f t="shared" si="0"/>
        <v>1.9891999999999999</v>
      </c>
      <c r="O117" s="95">
        <v>43005</v>
      </c>
      <c r="P117" s="96">
        <v>1.7267999999999999</v>
      </c>
      <c r="Q117" s="96">
        <v>0.14760000000000001</v>
      </c>
      <c r="R117" s="96">
        <f t="shared" si="2"/>
        <v>1.5761999999999998</v>
      </c>
      <c r="S117" s="96">
        <f t="shared" si="2"/>
        <v>-3.0000000000000027E-3</v>
      </c>
      <c r="T117" s="96">
        <f t="shared" si="3"/>
        <v>7.5108555333881055E-2</v>
      </c>
      <c r="U117" s="96">
        <f t="shared" si="4"/>
        <v>4.9239812997983759E-2</v>
      </c>
      <c r="V117" s="96">
        <f t="shared" si="5"/>
        <v>-1.5081439774783847E-3</v>
      </c>
      <c r="W117">
        <f t="shared" si="6"/>
        <v>67</v>
      </c>
      <c r="X117" s="96">
        <f t="shared" si="7"/>
        <v>0.91079744022104392</v>
      </c>
      <c r="Y117" s="96" t="str">
        <f t="shared" si="8"/>
        <v/>
      </c>
      <c r="Z117" s="97" t="s">
        <v>195</v>
      </c>
      <c r="AA117" s="97" t="s">
        <v>195</v>
      </c>
      <c r="AB117" s="97" t="s">
        <v>194</v>
      </c>
      <c r="AC117" s="97" t="s">
        <v>195</v>
      </c>
      <c r="AD117" s="97" t="s">
        <v>195</v>
      </c>
      <c r="AE117" s="97" t="s">
        <v>194</v>
      </c>
    </row>
    <row r="118" spans="2:31">
      <c r="B118" t="s">
        <v>1074</v>
      </c>
      <c r="C118" s="93">
        <v>43</v>
      </c>
      <c r="D118" t="s">
        <v>75</v>
      </c>
      <c r="E118" t="s">
        <v>105</v>
      </c>
      <c r="F118" s="94">
        <v>3</v>
      </c>
      <c r="G118" s="95">
        <v>42938</v>
      </c>
      <c r="H118" t="s">
        <v>1149</v>
      </c>
      <c r="I118" t="s">
        <v>1150</v>
      </c>
      <c r="J118">
        <v>2.1829999999999998</v>
      </c>
      <c r="K118">
        <v>2.2200000000000002</v>
      </c>
      <c r="L118" s="96">
        <f t="shared" si="1"/>
        <v>1.9331999999999998</v>
      </c>
      <c r="M118" s="107">
        <v>5.5147656768714146</v>
      </c>
      <c r="N118" s="96">
        <f t="shared" si="0"/>
        <v>1.9702000000000002</v>
      </c>
      <c r="O118" s="95">
        <v>43005</v>
      </c>
      <c r="P118" s="96">
        <v>1.9577</v>
      </c>
      <c r="Q118" s="96">
        <v>1.6818</v>
      </c>
      <c r="R118" s="96">
        <f t="shared" si="2"/>
        <v>1.8070999999999999</v>
      </c>
      <c r="S118" s="96">
        <f t="shared" si="2"/>
        <v>1.5311999999999999</v>
      </c>
      <c r="T118" s="96">
        <f t="shared" si="3"/>
        <v>6.5228636457686728E-2</v>
      </c>
      <c r="U118" s="96">
        <f t="shared" si="4"/>
        <v>4.2762716537580847E-2</v>
      </c>
      <c r="V118" s="96">
        <f t="shared" si="5"/>
        <v>0.77717998172774327</v>
      </c>
      <c r="W118">
        <f t="shared" si="6"/>
        <v>67</v>
      </c>
      <c r="X118" s="96">
        <f t="shared" si="7"/>
        <v>0.92253131062032456</v>
      </c>
      <c r="Y118" s="96" t="str">
        <f t="shared" si="8"/>
        <v/>
      </c>
      <c r="Z118" s="97" t="s">
        <v>195</v>
      </c>
      <c r="AA118" s="97" t="s">
        <v>195</v>
      </c>
      <c r="AB118" s="97" t="s">
        <v>194</v>
      </c>
      <c r="AC118" s="97" t="s">
        <v>195</v>
      </c>
      <c r="AD118" s="97" t="s">
        <v>195</v>
      </c>
      <c r="AE118" s="97" t="s">
        <v>194</v>
      </c>
    </row>
    <row r="119" spans="2:31">
      <c r="B119" t="s">
        <v>1074</v>
      </c>
      <c r="C119" s="93">
        <v>44</v>
      </c>
      <c r="D119" t="s">
        <v>75</v>
      </c>
      <c r="E119" t="s">
        <v>105</v>
      </c>
      <c r="F119" s="98">
        <v>4</v>
      </c>
      <c r="G119" s="95">
        <v>42938</v>
      </c>
      <c r="H119" t="s">
        <v>1151</v>
      </c>
      <c r="I119" t="s">
        <v>1152</v>
      </c>
      <c r="J119">
        <v>2.048</v>
      </c>
      <c r="K119">
        <v>2.1989999999999998</v>
      </c>
      <c r="L119" s="96">
        <f t="shared" si="1"/>
        <v>1.7982</v>
      </c>
      <c r="M119" s="107">
        <v>5.5147656768714146</v>
      </c>
      <c r="N119" s="96">
        <f t="shared" si="0"/>
        <v>1.9491999999999998</v>
      </c>
      <c r="O119" s="95">
        <v>43005</v>
      </c>
      <c r="P119" s="96">
        <v>1.7069000000000001</v>
      </c>
      <c r="Q119" s="96">
        <v>1.8973</v>
      </c>
      <c r="R119" s="96">
        <f t="shared" si="2"/>
        <v>1.5563</v>
      </c>
      <c r="S119" s="96">
        <f t="shared" si="2"/>
        <v>1.7466999999999999</v>
      </c>
      <c r="T119" s="96">
        <f t="shared" si="3"/>
        <v>0.13452341230119003</v>
      </c>
      <c r="U119" s="96">
        <f t="shared" si="4"/>
        <v>8.8191120653511743E-2</v>
      </c>
      <c r="V119" s="96">
        <f t="shared" si="5"/>
        <v>0.89611122511799712</v>
      </c>
      <c r="W119">
        <f t="shared" si="6"/>
        <v>67</v>
      </c>
      <c r="X119" s="96">
        <f t="shared" si="7"/>
        <v>0.84023347707697149</v>
      </c>
      <c r="Y119" s="96" t="str">
        <f t="shared" si="8"/>
        <v/>
      </c>
      <c r="Z119" s="97" t="s">
        <v>194</v>
      </c>
      <c r="AA119" s="97" t="s">
        <v>194</v>
      </c>
      <c r="AB119" s="97" t="s">
        <v>194</v>
      </c>
      <c r="AC119" s="97" t="s">
        <v>194</v>
      </c>
      <c r="AD119" s="97" t="s">
        <v>194</v>
      </c>
      <c r="AE119" s="97" t="s">
        <v>194</v>
      </c>
    </row>
    <row r="120" spans="2:31">
      <c r="B120" t="s">
        <v>1074</v>
      </c>
      <c r="C120" s="93">
        <v>45</v>
      </c>
      <c r="D120" t="s">
        <v>75</v>
      </c>
      <c r="E120" t="s">
        <v>105</v>
      </c>
      <c r="F120" s="98">
        <v>5</v>
      </c>
      <c r="G120" s="95">
        <v>42938</v>
      </c>
      <c r="H120" t="s">
        <v>1153</v>
      </c>
      <c r="I120" t="s">
        <v>1154</v>
      </c>
      <c r="J120">
        <v>1.9850000000000001</v>
      </c>
      <c r="K120">
        <v>2.222</v>
      </c>
      <c r="L120" s="96">
        <f t="shared" si="1"/>
        <v>1.7352000000000001</v>
      </c>
      <c r="M120" s="107">
        <v>5.5147656768714146</v>
      </c>
      <c r="N120" s="96">
        <f t="shared" si="0"/>
        <v>1.9722</v>
      </c>
      <c r="O120" s="95">
        <v>43005</v>
      </c>
      <c r="P120" s="96">
        <v>1.6978</v>
      </c>
      <c r="Q120" s="96">
        <v>0.61670000000000003</v>
      </c>
      <c r="R120" s="96">
        <f t="shared" si="2"/>
        <v>1.5471999999999999</v>
      </c>
      <c r="S120" s="96">
        <f t="shared" si="2"/>
        <v>0.46610000000000001</v>
      </c>
      <c r="T120" s="96">
        <f t="shared" si="3"/>
        <v>0.10834485938220384</v>
      </c>
      <c r="U120" s="96">
        <f t="shared" si="4"/>
        <v>7.1028933941777339E-2</v>
      </c>
      <c r="V120" s="96">
        <f t="shared" si="5"/>
        <v>0.23633505729642026</v>
      </c>
      <c r="W120">
        <f t="shared" si="6"/>
        <v>67</v>
      </c>
      <c r="X120" s="96">
        <f t="shared" si="7"/>
        <v>0.87132439503301207</v>
      </c>
      <c r="Y120" s="96" t="str">
        <f t="shared" si="8"/>
        <v/>
      </c>
      <c r="Z120" s="97" t="s">
        <v>195</v>
      </c>
      <c r="AA120" s="97" t="s">
        <v>195</v>
      </c>
      <c r="AB120" s="97" t="s">
        <v>194</v>
      </c>
      <c r="AC120" s="97" t="s">
        <v>195</v>
      </c>
      <c r="AD120" s="97" t="s">
        <v>195</v>
      </c>
      <c r="AE120" s="97" t="s">
        <v>194</v>
      </c>
    </row>
    <row r="121" spans="2:31">
      <c r="B121" t="s">
        <v>1074</v>
      </c>
      <c r="C121" s="93">
        <v>46</v>
      </c>
      <c r="D121" t="s">
        <v>75</v>
      </c>
      <c r="E121" t="s">
        <v>105</v>
      </c>
      <c r="F121" s="98">
        <v>6</v>
      </c>
      <c r="G121" s="95" t="s">
        <v>193</v>
      </c>
      <c r="H121" t="s">
        <v>193</v>
      </c>
      <c r="I121" t="s">
        <v>193</v>
      </c>
      <c r="J121" t="s">
        <v>193</v>
      </c>
      <c r="K121" t="s">
        <v>193</v>
      </c>
      <c r="L121" s="96" t="str">
        <f t="shared" si="1"/>
        <v/>
      </c>
      <c r="M121" s="107">
        <v>5.5147656768714146</v>
      </c>
      <c r="N121" s="96" t="str">
        <f t="shared" si="0"/>
        <v/>
      </c>
      <c r="O121" s="95" t="s">
        <v>193</v>
      </c>
      <c r="P121" s="96" t="s">
        <v>193</v>
      </c>
      <c r="Q121" s="96" t="s">
        <v>193</v>
      </c>
      <c r="R121" s="96" t="str">
        <f t="shared" si="2"/>
        <v/>
      </c>
      <c r="S121" s="96" t="str">
        <f t="shared" si="2"/>
        <v/>
      </c>
      <c r="T121" s="96" t="str">
        <f t="shared" si="3"/>
        <v/>
      </c>
      <c r="U121" s="96" t="str">
        <f t="shared" si="4"/>
        <v/>
      </c>
      <c r="V121" s="96" t="str">
        <f t="shared" si="5"/>
        <v/>
      </c>
      <c r="W121" t="str">
        <f t="shared" si="6"/>
        <v/>
      </c>
      <c r="X121" s="96" t="str">
        <f t="shared" si="7"/>
        <v/>
      </c>
      <c r="Y121" s="96" t="str">
        <f t="shared" si="8"/>
        <v/>
      </c>
      <c r="Z121" s="97" t="s">
        <v>194</v>
      </c>
      <c r="AA121" s="97" t="s">
        <v>194</v>
      </c>
      <c r="AB121" s="97" t="s">
        <v>194</v>
      </c>
      <c r="AC121" s="97" t="s">
        <v>194</v>
      </c>
      <c r="AD121" s="97" t="s">
        <v>194</v>
      </c>
      <c r="AE121" s="97" t="s">
        <v>194</v>
      </c>
    </row>
    <row r="122" spans="2:31">
      <c r="B122" t="s">
        <v>1074</v>
      </c>
      <c r="C122" s="93">
        <v>47</v>
      </c>
      <c r="D122" t="s">
        <v>75</v>
      </c>
      <c r="E122" t="s">
        <v>105</v>
      </c>
      <c r="F122" s="98">
        <v>7</v>
      </c>
      <c r="G122" s="95">
        <v>42938</v>
      </c>
      <c r="H122" t="s">
        <v>1155</v>
      </c>
      <c r="I122" t="s">
        <v>1156</v>
      </c>
      <c r="J122">
        <v>2.093</v>
      </c>
      <c r="K122">
        <v>2.2410000000000001</v>
      </c>
      <c r="L122" s="96">
        <f t="shared" si="1"/>
        <v>1.8431999999999999</v>
      </c>
      <c r="M122" s="107">
        <v>5.5147656768714146</v>
      </c>
      <c r="N122" s="96">
        <f t="shared" si="0"/>
        <v>1.9912000000000001</v>
      </c>
      <c r="O122" s="95">
        <v>43005</v>
      </c>
      <c r="P122" s="96">
        <v>1.8372999999999999</v>
      </c>
      <c r="Q122" s="96">
        <v>1.9105000000000001</v>
      </c>
      <c r="R122" s="96">
        <f t="shared" si="2"/>
        <v>1.6866999999999999</v>
      </c>
      <c r="S122" s="96">
        <f t="shared" si="2"/>
        <v>1.7599</v>
      </c>
      <c r="T122" s="96">
        <f t="shared" si="3"/>
        <v>8.490668402777779E-2</v>
      </c>
      <c r="U122" s="96">
        <f t="shared" si="4"/>
        <v>5.5663289291369794E-2</v>
      </c>
      <c r="V122" s="96">
        <f t="shared" si="5"/>
        <v>0.88383889112093206</v>
      </c>
      <c r="W122">
        <f t="shared" si="6"/>
        <v>67</v>
      </c>
      <c r="X122" s="96">
        <f t="shared" si="7"/>
        <v>0.89916070780548951</v>
      </c>
      <c r="Y122" s="96" t="str">
        <f t="shared" si="8"/>
        <v/>
      </c>
      <c r="Z122" s="97" t="s">
        <v>194</v>
      </c>
      <c r="AA122" s="97" t="s">
        <v>195</v>
      </c>
      <c r="AB122" s="97" t="s">
        <v>194</v>
      </c>
      <c r="AC122" s="97" t="s">
        <v>194</v>
      </c>
      <c r="AD122" s="97" t="s">
        <v>194</v>
      </c>
      <c r="AE122" s="97" t="s">
        <v>194</v>
      </c>
    </row>
    <row r="123" spans="2:31">
      <c r="B123" t="s">
        <v>1074</v>
      </c>
      <c r="C123" s="93">
        <v>48</v>
      </c>
      <c r="D123" t="s">
        <v>75</v>
      </c>
      <c r="E123" t="s">
        <v>105</v>
      </c>
      <c r="F123" s="98">
        <v>8</v>
      </c>
      <c r="G123" s="95">
        <v>42938</v>
      </c>
      <c r="H123" t="s">
        <v>1157</v>
      </c>
      <c r="I123" t="s">
        <v>1158</v>
      </c>
      <c r="J123">
        <v>1.9490000000000001</v>
      </c>
      <c r="K123">
        <v>2.2330000000000001</v>
      </c>
      <c r="L123" s="96">
        <f t="shared" si="1"/>
        <v>1.6992</v>
      </c>
      <c r="M123" s="107">
        <v>5.5147656768714146</v>
      </c>
      <c r="N123" s="96">
        <f t="shared" si="0"/>
        <v>1.9832000000000001</v>
      </c>
      <c r="O123" s="95">
        <v>43005</v>
      </c>
      <c r="P123" s="96">
        <v>1.6727000000000001</v>
      </c>
      <c r="Q123" s="96">
        <v>1.7596000000000001</v>
      </c>
      <c r="R123" s="96">
        <f t="shared" si="2"/>
        <v>1.5221</v>
      </c>
      <c r="S123" s="96">
        <f t="shared" si="2"/>
        <v>1.609</v>
      </c>
      <c r="T123" s="96">
        <f t="shared" si="3"/>
        <v>0.10422551789077217</v>
      </c>
      <c r="U123" s="96">
        <f t="shared" si="4"/>
        <v>6.8328368023404099E-2</v>
      </c>
      <c r="V123" s="96">
        <f t="shared" si="5"/>
        <v>0.81131504638967322</v>
      </c>
      <c r="W123">
        <f t="shared" si="6"/>
        <v>67</v>
      </c>
      <c r="X123" s="96">
        <f t="shared" si="7"/>
        <v>0.87621672459528244</v>
      </c>
      <c r="Y123" s="96" t="str">
        <f t="shared" si="8"/>
        <v/>
      </c>
      <c r="Z123" s="97" t="s">
        <v>194</v>
      </c>
      <c r="AA123" s="97" t="s">
        <v>194</v>
      </c>
      <c r="AB123" s="97" t="s">
        <v>194</v>
      </c>
      <c r="AC123" s="97" t="s">
        <v>194</v>
      </c>
      <c r="AD123" s="97" t="s">
        <v>194</v>
      </c>
      <c r="AE123" s="97" t="s">
        <v>194</v>
      </c>
    </row>
    <row r="124" spans="2:31">
      <c r="B124" t="s">
        <v>1074</v>
      </c>
      <c r="C124" s="93">
        <v>49</v>
      </c>
      <c r="D124" t="s">
        <v>76</v>
      </c>
      <c r="E124" t="s">
        <v>105</v>
      </c>
      <c r="F124" s="94">
        <v>1</v>
      </c>
      <c r="G124" s="95">
        <v>42938</v>
      </c>
      <c r="H124" t="s">
        <v>1159</v>
      </c>
      <c r="I124" t="s">
        <v>1160</v>
      </c>
      <c r="J124">
        <v>2.0539999999999998</v>
      </c>
      <c r="K124">
        <v>2.2469999999999999</v>
      </c>
      <c r="L124" s="96">
        <f t="shared" si="1"/>
        <v>1.8041999999999998</v>
      </c>
      <c r="M124" s="107">
        <v>5.5147656768714146</v>
      </c>
      <c r="N124" s="96">
        <f t="shared" si="0"/>
        <v>1.9971999999999999</v>
      </c>
      <c r="O124" s="95">
        <v>43005</v>
      </c>
      <c r="P124" s="96">
        <v>1.5889</v>
      </c>
      <c r="Q124" s="96">
        <v>2.0438999999999998</v>
      </c>
      <c r="R124" s="96">
        <f t="shared" si="2"/>
        <v>1.4382999999999999</v>
      </c>
      <c r="S124" s="96">
        <f t="shared" si="2"/>
        <v>1.8932999999999998</v>
      </c>
      <c r="T124" s="96">
        <f t="shared" si="3"/>
        <v>0.20280456712116168</v>
      </c>
      <c r="U124" s="96">
        <f t="shared" si="4"/>
        <v>0.13295501312456209</v>
      </c>
      <c r="V124" s="96">
        <f t="shared" si="5"/>
        <v>0.94797716803524934</v>
      </c>
      <c r="W124">
        <f t="shared" si="6"/>
        <v>67</v>
      </c>
      <c r="X124" s="96">
        <f t="shared" si="7"/>
        <v>0.7591394689772426</v>
      </c>
      <c r="Y124" s="96">
        <f t="shared" si="8"/>
        <v>7.4089446191796544E-3</v>
      </c>
      <c r="Z124" s="97" t="s">
        <v>194</v>
      </c>
      <c r="AA124" s="97" t="s">
        <v>194</v>
      </c>
      <c r="AB124" s="97" t="s">
        <v>194</v>
      </c>
      <c r="AC124" s="97" t="s">
        <v>194</v>
      </c>
      <c r="AD124" s="97" t="s">
        <v>194</v>
      </c>
      <c r="AE124" s="97" t="s">
        <v>194</v>
      </c>
    </row>
    <row r="125" spans="2:31">
      <c r="B125" t="s">
        <v>1074</v>
      </c>
      <c r="C125" s="93">
        <v>50</v>
      </c>
      <c r="D125" t="s">
        <v>76</v>
      </c>
      <c r="E125" t="s">
        <v>105</v>
      </c>
      <c r="F125" s="94">
        <v>2</v>
      </c>
      <c r="G125" s="95">
        <v>42938</v>
      </c>
      <c r="H125" t="s">
        <v>1161</v>
      </c>
      <c r="I125" t="s">
        <v>1162</v>
      </c>
      <c r="J125">
        <v>1.966</v>
      </c>
      <c r="K125">
        <v>2.2069999999999999</v>
      </c>
      <c r="L125" s="96">
        <f t="shared" si="1"/>
        <v>1.7161999999999999</v>
      </c>
      <c r="M125" s="107">
        <v>5.5147656768714146</v>
      </c>
      <c r="N125" s="96">
        <f t="shared" si="0"/>
        <v>1.9571999999999998</v>
      </c>
      <c r="O125" s="95" t="s">
        <v>193</v>
      </c>
      <c r="P125" s="96" t="s">
        <v>193</v>
      </c>
      <c r="Q125" s="96" t="s">
        <v>193</v>
      </c>
      <c r="R125" s="96" t="str">
        <f t="shared" si="2"/>
        <v/>
      </c>
      <c r="S125" s="96" t="str">
        <f t="shared" si="2"/>
        <v/>
      </c>
      <c r="T125" s="96" t="str">
        <f t="shared" si="3"/>
        <v/>
      </c>
      <c r="U125" s="96" t="str">
        <f t="shared" si="4"/>
        <v/>
      </c>
      <c r="V125" s="96" t="str">
        <f t="shared" si="5"/>
        <v/>
      </c>
      <c r="W125" t="str">
        <f t="shared" si="6"/>
        <v/>
      </c>
      <c r="X125" s="96" t="str">
        <f t="shared" si="7"/>
        <v/>
      </c>
      <c r="Y125" s="96" t="str">
        <f t="shared" si="8"/>
        <v/>
      </c>
      <c r="Z125" s="97" t="s">
        <v>194</v>
      </c>
      <c r="AA125" s="97" t="s">
        <v>194</v>
      </c>
      <c r="AB125" s="97" t="s">
        <v>194</v>
      </c>
      <c r="AC125" s="97" t="s">
        <v>194</v>
      </c>
      <c r="AD125" s="97" t="s">
        <v>194</v>
      </c>
      <c r="AE125" s="97" t="s">
        <v>194</v>
      </c>
    </row>
    <row r="126" spans="2:31">
      <c r="B126" t="s">
        <v>1074</v>
      </c>
      <c r="C126" s="93">
        <v>51</v>
      </c>
      <c r="D126" t="s">
        <v>76</v>
      </c>
      <c r="E126" t="s">
        <v>105</v>
      </c>
      <c r="F126" s="94">
        <v>3</v>
      </c>
      <c r="G126" s="95">
        <v>42938</v>
      </c>
      <c r="H126" t="s">
        <v>1163</v>
      </c>
      <c r="I126" t="s">
        <v>1164</v>
      </c>
      <c r="J126">
        <v>1.986</v>
      </c>
      <c r="K126">
        <v>2.1850000000000001</v>
      </c>
      <c r="L126" s="96">
        <f t="shared" si="1"/>
        <v>1.7362</v>
      </c>
      <c r="M126" s="107">
        <v>5.5147656768714146</v>
      </c>
      <c r="N126" s="96">
        <f t="shared" si="0"/>
        <v>1.9352</v>
      </c>
      <c r="O126" s="95">
        <v>43005</v>
      </c>
      <c r="P126" s="96">
        <v>1.7715000000000001</v>
      </c>
      <c r="Q126" s="96">
        <v>1.8956999999999999</v>
      </c>
      <c r="R126" s="96">
        <f t="shared" si="2"/>
        <v>1.6209</v>
      </c>
      <c r="S126" s="96">
        <f t="shared" si="2"/>
        <v>1.7450999999999999</v>
      </c>
      <c r="T126" s="96">
        <f t="shared" si="3"/>
        <v>6.6409399838728289E-2</v>
      </c>
      <c r="U126" s="96">
        <f t="shared" si="4"/>
        <v>4.353680369474823E-2</v>
      </c>
      <c r="V126" s="96">
        <f t="shared" si="5"/>
        <v>0.90176725919801559</v>
      </c>
      <c r="W126">
        <f t="shared" si="6"/>
        <v>67</v>
      </c>
      <c r="X126" s="96">
        <f t="shared" si="7"/>
        <v>0.92112897881386191</v>
      </c>
      <c r="Y126" s="96" t="str">
        <f t="shared" si="8"/>
        <v/>
      </c>
      <c r="Z126" s="97" t="s">
        <v>194</v>
      </c>
      <c r="AA126" s="97" t="s">
        <v>194</v>
      </c>
      <c r="AB126" s="97" t="s">
        <v>194</v>
      </c>
      <c r="AC126" s="97" t="s">
        <v>194</v>
      </c>
      <c r="AD126" s="97" t="s">
        <v>194</v>
      </c>
      <c r="AE126" s="97" t="s">
        <v>194</v>
      </c>
    </row>
    <row r="127" spans="2:31">
      <c r="B127" t="s">
        <v>1074</v>
      </c>
      <c r="C127" s="93">
        <v>52</v>
      </c>
      <c r="D127" t="s">
        <v>76</v>
      </c>
      <c r="E127" t="s">
        <v>105</v>
      </c>
      <c r="F127" s="98">
        <v>4</v>
      </c>
      <c r="G127" s="95">
        <v>42938</v>
      </c>
      <c r="H127" t="s">
        <v>1165</v>
      </c>
      <c r="I127" t="s">
        <v>1166</v>
      </c>
      <c r="J127">
        <v>1.988</v>
      </c>
      <c r="K127">
        <v>2.218</v>
      </c>
      <c r="L127" s="96">
        <f t="shared" si="1"/>
        <v>1.7382</v>
      </c>
      <c r="M127" s="107">
        <v>5.5147656768714146</v>
      </c>
      <c r="N127" s="96">
        <f t="shared" si="0"/>
        <v>1.9681999999999999</v>
      </c>
      <c r="O127" s="95">
        <v>43005</v>
      </c>
      <c r="P127" s="96">
        <v>1.8220000000000001</v>
      </c>
      <c r="Q127" s="96">
        <v>1.9791000000000001</v>
      </c>
      <c r="R127" s="96">
        <f t="shared" si="2"/>
        <v>1.6714</v>
      </c>
      <c r="S127" s="96">
        <f t="shared" si="2"/>
        <v>1.8285</v>
      </c>
      <c r="T127" s="96">
        <f t="shared" si="3"/>
        <v>3.8430560349787091E-2</v>
      </c>
      <c r="U127" s="96">
        <f t="shared" si="4"/>
        <v>2.5194381606986324E-2</v>
      </c>
      <c r="V127" s="96">
        <f t="shared" si="5"/>
        <v>0.92902144091047656</v>
      </c>
      <c r="W127">
        <f t="shared" si="6"/>
        <v>67</v>
      </c>
      <c r="X127" s="96">
        <f t="shared" si="7"/>
        <v>0.95435800433516971</v>
      </c>
      <c r="Y127" s="96" t="str">
        <f t="shared" si="8"/>
        <v/>
      </c>
      <c r="Z127" s="97" t="s">
        <v>194</v>
      </c>
      <c r="AA127" s="97" t="s">
        <v>194</v>
      </c>
      <c r="AB127" s="97" t="s">
        <v>194</v>
      </c>
      <c r="AC127" s="97" t="s">
        <v>194</v>
      </c>
      <c r="AD127" s="97" t="s">
        <v>194</v>
      </c>
      <c r="AE127" s="97" t="s">
        <v>194</v>
      </c>
    </row>
    <row r="128" spans="2:31">
      <c r="B128" t="s">
        <v>1074</v>
      </c>
      <c r="C128" s="93">
        <v>53</v>
      </c>
      <c r="D128" t="s">
        <v>76</v>
      </c>
      <c r="E128" t="s">
        <v>105</v>
      </c>
      <c r="F128" s="98">
        <v>5</v>
      </c>
      <c r="G128" s="95">
        <v>42938</v>
      </c>
      <c r="H128" t="s">
        <v>1167</v>
      </c>
      <c r="I128" t="s">
        <v>1168</v>
      </c>
      <c r="J128">
        <v>1.9870000000000001</v>
      </c>
      <c r="K128">
        <v>2.1589999999999998</v>
      </c>
      <c r="L128" s="96">
        <f t="shared" si="1"/>
        <v>1.7372000000000001</v>
      </c>
      <c r="M128" s="107">
        <v>5.5147656768714146</v>
      </c>
      <c r="N128" s="96">
        <f t="shared" si="0"/>
        <v>1.9091999999999998</v>
      </c>
      <c r="O128" s="95">
        <v>43005</v>
      </c>
      <c r="P128" s="96">
        <v>1.8197000000000001</v>
      </c>
      <c r="Q128" s="96">
        <v>1.8914</v>
      </c>
      <c r="R128" s="96">
        <f t="shared" si="2"/>
        <v>1.6691</v>
      </c>
      <c r="S128" s="96">
        <f t="shared" si="2"/>
        <v>1.7407999999999999</v>
      </c>
      <c r="T128" s="96">
        <f t="shared" si="3"/>
        <v>3.9201013124568251E-2</v>
      </c>
      <c r="U128" s="96">
        <f t="shared" si="4"/>
        <v>2.5699476537721734E-2</v>
      </c>
      <c r="V128" s="96">
        <f t="shared" si="5"/>
        <v>0.91179551644667933</v>
      </c>
      <c r="W128">
        <f t="shared" si="6"/>
        <v>67</v>
      </c>
      <c r="X128" s="96">
        <f t="shared" si="7"/>
        <v>0.95344297728673599</v>
      </c>
      <c r="Y128" s="96" t="str">
        <f t="shared" si="8"/>
        <v/>
      </c>
      <c r="Z128" s="97" t="s">
        <v>194</v>
      </c>
      <c r="AA128" s="97" t="s">
        <v>194</v>
      </c>
      <c r="AB128" s="97" t="s">
        <v>194</v>
      </c>
      <c r="AC128" s="97" t="s">
        <v>194</v>
      </c>
      <c r="AD128" s="97" t="s">
        <v>194</v>
      </c>
      <c r="AE128" s="97" t="s">
        <v>194</v>
      </c>
    </row>
    <row r="129" spans="2:31">
      <c r="B129" t="s">
        <v>1074</v>
      </c>
      <c r="C129" s="93">
        <v>54</v>
      </c>
      <c r="D129" t="s">
        <v>76</v>
      </c>
      <c r="E129" t="s">
        <v>105</v>
      </c>
      <c r="F129" s="98">
        <v>6</v>
      </c>
      <c r="G129" s="95" t="s">
        <v>193</v>
      </c>
      <c r="H129" t="s">
        <v>193</v>
      </c>
      <c r="I129" t="s">
        <v>193</v>
      </c>
      <c r="J129" t="s">
        <v>193</v>
      </c>
      <c r="K129" t="s">
        <v>193</v>
      </c>
      <c r="L129" s="96" t="str">
        <f t="shared" si="1"/>
        <v/>
      </c>
      <c r="M129" s="107">
        <v>5.5147656768714146</v>
      </c>
      <c r="N129" s="96" t="str">
        <f t="shared" si="0"/>
        <v/>
      </c>
      <c r="O129" s="95" t="s">
        <v>193</v>
      </c>
      <c r="P129" s="96" t="s">
        <v>193</v>
      </c>
      <c r="Q129" s="96" t="s">
        <v>193</v>
      </c>
      <c r="R129" s="96" t="str">
        <f t="shared" si="2"/>
        <v/>
      </c>
      <c r="S129" s="96" t="str">
        <f t="shared" si="2"/>
        <v/>
      </c>
      <c r="T129" s="96" t="str">
        <f t="shared" si="3"/>
        <v/>
      </c>
      <c r="U129" s="96" t="str">
        <f t="shared" si="4"/>
        <v/>
      </c>
      <c r="V129" s="96" t="str">
        <f t="shared" si="5"/>
        <v/>
      </c>
      <c r="W129" t="str">
        <f t="shared" si="6"/>
        <v/>
      </c>
      <c r="X129" s="96" t="str">
        <f t="shared" si="7"/>
        <v/>
      </c>
      <c r="Y129" s="96" t="str">
        <f t="shared" si="8"/>
        <v/>
      </c>
      <c r="Z129" s="97" t="s">
        <v>194</v>
      </c>
      <c r="AA129" s="97" t="s">
        <v>194</v>
      </c>
      <c r="AB129" s="97" t="s">
        <v>194</v>
      </c>
      <c r="AC129" s="97" t="s">
        <v>194</v>
      </c>
      <c r="AD129" s="97" t="s">
        <v>194</v>
      </c>
      <c r="AE129" s="97" t="s">
        <v>194</v>
      </c>
    </row>
    <row r="130" spans="2:31">
      <c r="B130" t="s">
        <v>1074</v>
      </c>
      <c r="C130" s="93">
        <v>55</v>
      </c>
      <c r="D130" t="s">
        <v>76</v>
      </c>
      <c r="E130" t="s">
        <v>105</v>
      </c>
      <c r="F130" s="98">
        <v>7</v>
      </c>
      <c r="G130" s="95">
        <v>42938</v>
      </c>
      <c r="H130" t="s">
        <v>1169</v>
      </c>
      <c r="I130" t="s">
        <v>1170</v>
      </c>
      <c r="J130">
        <v>2.1030000000000002</v>
      </c>
      <c r="K130">
        <v>2.2269999999999999</v>
      </c>
      <c r="L130" s="96">
        <f t="shared" si="1"/>
        <v>1.8532000000000002</v>
      </c>
      <c r="M130" s="107">
        <v>5.5147656768714146</v>
      </c>
      <c r="N130" s="96">
        <f t="shared" si="0"/>
        <v>1.9771999999999998</v>
      </c>
      <c r="O130" s="95">
        <v>43005</v>
      </c>
      <c r="P130" s="96">
        <v>1.8914</v>
      </c>
      <c r="Q130" s="96">
        <v>1.9775</v>
      </c>
      <c r="R130" s="96">
        <f t="shared" si="2"/>
        <v>1.7407999999999999</v>
      </c>
      <c r="S130" s="96">
        <f t="shared" si="2"/>
        <v>1.8269</v>
      </c>
      <c r="T130" s="96">
        <f t="shared" si="3"/>
        <v>6.0651845456507814E-2</v>
      </c>
      <c r="U130" s="96">
        <f t="shared" si="4"/>
        <v>3.976225497861318E-2</v>
      </c>
      <c r="V130" s="96">
        <f t="shared" si="5"/>
        <v>0.92398341088407854</v>
      </c>
      <c r="W130">
        <f t="shared" si="6"/>
        <v>67</v>
      </c>
      <c r="X130" s="96">
        <f t="shared" si="7"/>
        <v>0.92796692938657033</v>
      </c>
      <c r="Y130" s="96" t="str">
        <f t="shared" si="8"/>
        <v/>
      </c>
      <c r="Z130" s="97" t="s">
        <v>195</v>
      </c>
      <c r="AA130" s="97" t="s">
        <v>195</v>
      </c>
      <c r="AB130" s="97" t="s">
        <v>194</v>
      </c>
      <c r="AC130" s="97" t="s">
        <v>195</v>
      </c>
      <c r="AD130" s="97" t="s">
        <v>195</v>
      </c>
      <c r="AE130" s="97" t="s">
        <v>194</v>
      </c>
    </row>
    <row r="131" spans="2:31">
      <c r="B131" t="s">
        <v>1074</v>
      </c>
      <c r="C131" s="93">
        <v>56</v>
      </c>
      <c r="D131" t="s">
        <v>76</v>
      </c>
      <c r="E131" t="s">
        <v>105</v>
      </c>
      <c r="F131" s="98">
        <v>8</v>
      </c>
      <c r="G131" s="95">
        <v>42938</v>
      </c>
      <c r="H131" t="s">
        <v>1171</v>
      </c>
      <c r="I131" t="s">
        <v>1172</v>
      </c>
      <c r="J131">
        <v>2.1749999999999998</v>
      </c>
      <c r="K131">
        <v>2.2320000000000002</v>
      </c>
      <c r="L131" s="96">
        <f t="shared" si="1"/>
        <v>1.9251999999999998</v>
      </c>
      <c r="M131" s="107">
        <v>5.5147656768714146</v>
      </c>
      <c r="N131" s="96">
        <f t="shared" si="0"/>
        <v>1.9822000000000002</v>
      </c>
      <c r="O131" s="95">
        <v>43005</v>
      </c>
      <c r="P131" s="96">
        <v>2.0276000000000001</v>
      </c>
      <c r="Q131" s="96">
        <v>1.9821</v>
      </c>
      <c r="R131" s="96">
        <f t="shared" si="2"/>
        <v>1.877</v>
      </c>
      <c r="S131" s="96">
        <f t="shared" si="2"/>
        <v>1.8314999999999999</v>
      </c>
      <c r="T131" s="96">
        <f t="shared" si="3"/>
        <v>2.5036359858715884E-2</v>
      </c>
      <c r="U131" s="96">
        <f t="shared" si="4"/>
        <v>1.641338556058336E-2</v>
      </c>
      <c r="V131" s="96">
        <f t="shared" si="5"/>
        <v>0.92397336293007759</v>
      </c>
      <c r="W131">
        <f t="shared" si="6"/>
        <v>67</v>
      </c>
      <c r="X131" s="96">
        <f t="shared" si="7"/>
        <v>0.97026560586850841</v>
      </c>
      <c r="Y131" s="96" t="str">
        <f t="shared" si="8"/>
        <v/>
      </c>
      <c r="Z131" s="97" t="s">
        <v>194</v>
      </c>
      <c r="AA131" s="97" t="s">
        <v>194</v>
      </c>
      <c r="AB131" s="97" t="s">
        <v>194</v>
      </c>
      <c r="AC131" s="97" t="s">
        <v>194</v>
      </c>
      <c r="AD131" s="97" t="s">
        <v>194</v>
      </c>
      <c r="AE131" s="97" t="s">
        <v>194</v>
      </c>
    </row>
    <row r="132" spans="2:31">
      <c r="B132" t="s">
        <v>1074</v>
      </c>
      <c r="C132" s="93">
        <v>57</v>
      </c>
      <c r="D132" t="s">
        <v>77</v>
      </c>
      <c r="E132" t="s">
        <v>105</v>
      </c>
      <c r="F132" s="94">
        <v>1</v>
      </c>
      <c r="G132" s="95">
        <v>42938</v>
      </c>
      <c r="H132" t="s">
        <v>1173</v>
      </c>
      <c r="I132" t="s">
        <v>1174</v>
      </c>
      <c r="J132">
        <v>1.9850000000000001</v>
      </c>
      <c r="K132">
        <v>2.2160000000000002</v>
      </c>
      <c r="L132" s="96">
        <f t="shared" si="1"/>
        <v>1.7352000000000001</v>
      </c>
      <c r="M132" s="107">
        <v>5.5147656768714146</v>
      </c>
      <c r="N132" s="96">
        <f t="shared" si="0"/>
        <v>1.9662000000000002</v>
      </c>
      <c r="O132" s="95">
        <v>43005</v>
      </c>
      <c r="P132" s="96">
        <v>1.7847</v>
      </c>
      <c r="Q132" s="96">
        <v>1.9719</v>
      </c>
      <c r="R132" s="96">
        <f t="shared" si="2"/>
        <v>1.6340999999999999</v>
      </c>
      <c r="S132" s="96">
        <f t="shared" si="2"/>
        <v>1.8212999999999999</v>
      </c>
      <c r="T132" s="96">
        <f t="shared" si="3"/>
        <v>5.8264177040110776E-2</v>
      </c>
      <c r="U132" s="96">
        <f t="shared" si="4"/>
        <v>3.8196942667626056E-2</v>
      </c>
      <c r="V132" s="96">
        <f t="shared" si="5"/>
        <v>0.92630454684162333</v>
      </c>
      <c r="W132">
        <f t="shared" si="6"/>
        <v>67</v>
      </c>
      <c r="X132" s="96">
        <f t="shared" si="7"/>
        <v>0.93080264009488034</v>
      </c>
      <c r="Y132" s="96" t="str">
        <f t="shared" si="8"/>
        <v/>
      </c>
      <c r="Z132" s="97" t="s">
        <v>194</v>
      </c>
      <c r="AA132" s="97" t="s">
        <v>194</v>
      </c>
      <c r="AB132" s="97" t="s">
        <v>194</v>
      </c>
      <c r="AC132" s="97" t="s">
        <v>194</v>
      </c>
      <c r="AD132" s="97" t="s">
        <v>194</v>
      </c>
      <c r="AE132" s="97" t="s">
        <v>194</v>
      </c>
    </row>
    <row r="133" spans="2:31">
      <c r="B133" t="s">
        <v>1074</v>
      </c>
      <c r="C133" s="93">
        <v>58</v>
      </c>
      <c r="D133" t="s">
        <v>77</v>
      </c>
      <c r="E133" t="s">
        <v>105</v>
      </c>
      <c r="F133" s="94">
        <v>2</v>
      </c>
      <c r="G133" s="95">
        <v>42938</v>
      </c>
      <c r="H133" t="s">
        <v>1175</v>
      </c>
      <c r="I133" t="s">
        <v>1176</v>
      </c>
      <c r="J133">
        <v>2.0529999999999999</v>
      </c>
      <c r="K133">
        <v>2.1930000000000001</v>
      </c>
      <c r="L133" s="96">
        <f t="shared" si="1"/>
        <v>1.8031999999999999</v>
      </c>
      <c r="M133" s="107">
        <v>5.5147656768714146</v>
      </c>
      <c r="N133" s="96">
        <f t="shared" si="0"/>
        <v>1.9432</v>
      </c>
      <c r="O133" s="95">
        <v>43005</v>
      </c>
      <c r="P133" s="96">
        <v>1.7612000000000001</v>
      </c>
      <c r="Q133" s="96">
        <v>1.3995000000000002</v>
      </c>
      <c r="R133" s="96">
        <f t="shared" si="2"/>
        <v>1.6106</v>
      </c>
      <c r="S133" s="96">
        <f t="shared" si="2"/>
        <v>1.2489000000000001</v>
      </c>
      <c r="T133" s="96">
        <f t="shared" si="3"/>
        <v>0.10681011535048801</v>
      </c>
      <c r="U133" s="96">
        <f t="shared" si="4"/>
        <v>7.0022783460177443E-2</v>
      </c>
      <c r="V133" s="96">
        <f t="shared" si="5"/>
        <v>0.64270275833676416</v>
      </c>
      <c r="W133">
        <f t="shared" si="6"/>
        <v>67</v>
      </c>
      <c r="X133" s="96">
        <f t="shared" si="7"/>
        <v>0.87314713141272204</v>
      </c>
      <c r="Y133" s="96" t="str">
        <f t="shared" si="8"/>
        <v/>
      </c>
      <c r="Z133" s="97" t="s">
        <v>194</v>
      </c>
      <c r="AA133" s="97" t="s">
        <v>195</v>
      </c>
      <c r="AB133" s="97" t="s">
        <v>194</v>
      </c>
      <c r="AC133" s="97" t="s">
        <v>194</v>
      </c>
      <c r="AD133" s="97" t="s">
        <v>195</v>
      </c>
      <c r="AE133" s="97" t="s">
        <v>194</v>
      </c>
    </row>
    <row r="134" spans="2:31">
      <c r="B134" t="s">
        <v>1074</v>
      </c>
      <c r="C134" s="93">
        <v>59</v>
      </c>
      <c r="D134" t="s">
        <v>77</v>
      </c>
      <c r="E134" t="s">
        <v>105</v>
      </c>
      <c r="F134" s="94">
        <v>3</v>
      </c>
      <c r="G134" s="95">
        <v>42938</v>
      </c>
      <c r="H134" t="s">
        <v>1177</v>
      </c>
      <c r="I134" t="s">
        <v>1178</v>
      </c>
      <c r="J134">
        <v>1.9850000000000001</v>
      </c>
      <c r="K134">
        <v>2.2229999999999999</v>
      </c>
      <c r="L134" s="96">
        <f t="shared" si="1"/>
        <v>1.7352000000000001</v>
      </c>
      <c r="M134" s="107">
        <v>5.5147656768714146</v>
      </c>
      <c r="N134" s="96">
        <f t="shared" si="0"/>
        <v>1.9731999999999998</v>
      </c>
      <c r="O134" s="95">
        <v>43005</v>
      </c>
      <c r="P134" s="96">
        <v>1.8041</v>
      </c>
      <c r="Q134" s="96">
        <v>1.9549000000000001</v>
      </c>
      <c r="R134" s="96">
        <f t="shared" si="2"/>
        <v>1.6535</v>
      </c>
      <c r="S134" s="96">
        <f t="shared" si="2"/>
        <v>1.8043</v>
      </c>
      <c r="T134" s="96">
        <f t="shared" si="3"/>
        <v>4.708390963577691E-2</v>
      </c>
      <c r="U134" s="96">
        <f t="shared" si="4"/>
        <v>3.0867361186400082E-2</v>
      </c>
      <c r="V134" s="96">
        <f t="shared" si="5"/>
        <v>0.91440300020271648</v>
      </c>
      <c r="W134">
        <f t="shared" si="6"/>
        <v>67</v>
      </c>
      <c r="X134" s="96">
        <f t="shared" si="7"/>
        <v>0.94408086741594188</v>
      </c>
      <c r="Y134" s="96" t="str">
        <f t="shared" si="8"/>
        <v/>
      </c>
      <c r="Z134" s="97" t="s">
        <v>194</v>
      </c>
      <c r="AA134" s="97" t="s">
        <v>194</v>
      </c>
      <c r="AB134" s="97" t="s">
        <v>194</v>
      </c>
      <c r="AC134" s="97" t="s">
        <v>194</v>
      </c>
      <c r="AD134" s="97" t="s">
        <v>194</v>
      </c>
      <c r="AE134" s="97" t="s">
        <v>194</v>
      </c>
    </row>
    <row r="135" spans="2:31">
      <c r="B135" t="s">
        <v>1074</v>
      </c>
      <c r="C135" s="93">
        <v>60</v>
      </c>
      <c r="D135" t="s">
        <v>77</v>
      </c>
      <c r="E135" t="s">
        <v>105</v>
      </c>
      <c r="F135" s="98">
        <v>4</v>
      </c>
      <c r="G135" s="95">
        <v>42938</v>
      </c>
      <c r="H135" t="s">
        <v>1179</v>
      </c>
      <c r="I135" t="s">
        <v>1180</v>
      </c>
      <c r="J135">
        <v>2.0489999999999999</v>
      </c>
      <c r="K135">
        <v>2.2589999999999999</v>
      </c>
      <c r="L135" s="96">
        <f t="shared" si="1"/>
        <v>1.7991999999999999</v>
      </c>
      <c r="M135" s="107">
        <v>5.5147656768714146</v>
      </c>
      <c r="N135" s="96">
        <f t="shared" si="0"/>
        <v>2.0091999999999999</v>
      </c>
      <c r="O135" s="95">
        <v>43005</v>
      </c>
      <c r="P135" s="96">
        <v>1.8697999999999999</v>
      </c>
      <c r="Q135" s="96">
        <v>1.9797</v>
      </c>
      <c r="R135" s="96">
        <f t="shared" si="2"/>
        <v>1.7191999999999998</v>
      </c>
      <c r="S135" s="96">
        <f t="shared" si="2"/>
        <v>1.8290999999999999</v>
      </c>
      <c r="T135" s="96">
        <f t="shared" si="3"/>
        <v>4.4464206313917343E-2</v>
      </c>
      <c r="U135" s="96">
        <f t="shared" si="4"/>
        <v>2.9149930980145344E-2</v>
      </c>
      <c r="V135" s="96">
        <f t="shared" si="5"/>
        <v>0.91036233326697191</v>
      </c>
      <c r="W135">
        <f t="shared" si="6"/>
        <v>67</v>
      </c>
      <c r="X135" s="96">
        <f t="shared" si="7"/>
        <v>0.94719215402147583</v>
      </c>
      <c r="Y135" s="96" t="str">
        <f t="shared" si="8"/>
        <v/>
      </c>
      <c r="Z135" s="97" t="s">
        <v>194</v>
      </c>
      <c r="AA135" s="97" t="s">
        <v>194</v>
      </c>
      <c r="AB135" s="97" t="s">
        <v>194</v>
      </c>
      <c r="AC135" s="97" t="s">
        <v>194</v>
      </c>
      <c r="AD135" s="97" t="s">
        <v>194</v>
      </c>
      <c r="AE135" s="97" t="s">
        <v>194</v>
      </c>
    </row>
    <row r="136" spans="2:31">
      <c r="B136" t="s">
        <v>1074</v>
      </c>
      <c r="C136" s="93">
        <v>61</v>
      </c>
      <c r="D136" t="s">
        <v>77</v>
      </c>
      <c r="E136" t="s">
        <v>105</v>
      </c>
      <c r="F136" s="98">
        <v>5</v>
      </c>
      <c r="G136" s="95">
        <v>42938</v>
      </c>
      <c r="H136" t="s">
        <v>1181</v>
      </c>
      <c r="I136" t="s">
        <v>1182</v>
      </c>
      <c r="J136">
        <v>2.0590000000000002</v>
      </c>
      <c r="K136">
        <v>2.2290000000000001</v>
      </c>
      <c r="L136" s="96">
        <f t="shared" si="1"/>
        <v>1.8092000000000001</v>
      </c>
      <c r="M136" s="107">
        <v>5.5147656768714146</v>
      </c>
      <c r="N136" s="96">
        <f t="shared" si="0"/>
        <v>1.9792000000000001</v>
      </c>
      <c r="O136" s="95">
        <v>43005</v>
      </c>
      <c r="P136" s="96">
        <v>1.4872000000000001</v>
      </c>
      <c r="Q136" s="96">
        <v>2.0030999999999999</v>
      </c>
      <c r="R136" s="96">
        <f t="shared" si="2"/>
        <v>1.3366</v>
      </c>
      <c r="S136" s="96">
        <f t="shared" si="2"/>
        <v>1.8524999999999998</v>
      </c>
      <c r="T136" s="96">
        <f t="shared" si="3"/>
        <v>0.26122042891885922</v>
      </c>
      <c r="U136" s="96">
        <f t="shared" si="4"/>
        <v>0.17125139758100985</v>
      </c>
      <c r="V136" s="96">
        <f t="shared" si="5"/>
        <v>0.93598423605497161</v>
      </c>
      <c r="W136">
        <f t="shared" si="6"/>
        <v>67</v>
      </c>
      <c r="X136" s="96">
        <f t="shared" si="7"/>
        <v>0.68976196090396769</v>
      </c>
      <c r="Y136" s="96">
        <f t="shared" si="8"/>
        <v>6.9866274842141128E-3</v>
      </c>
      <c r="Z136" s="97" t="s">
        <v>194</v>
      </c>
      <c r="AA136" s="97" t="s">
        <v>194</v>
      </c>
      <c r="AB136" s="97" t="s">
        <v>194</v>
      </c>
      <c r="AC136" s="97" t="s">
        <v>194</v>
      </c>
      <c r="AD136" s="97" t="s">
        <v>194</v>
      </c>
      <c r="AE136" s="97" t="s">
        <v>194</v>
      </c>
    </row>
    <row r="137" spans="2:31">
      <c r="B137" t="s">
        <v>1074</v>
      </c>
      <c r="C137" s="93">
        <v>62</v>
      </c>
      <c r="D137" t="s">
        <v>77</v>
      </c>
      <c r="E137" t="s">
        <v>105</v>
      </c>
      <c r="F137" s="98">
        <v>6</v>
      </c>
      <c r="G137" s="95" t="s">
        <v>193</v>
      </c>
      <c r="H137" t="s">
        <v>193</v>
      </c>
      <c r="I137" t="s">
        <v>193</v>
      </c>
      <c r="J137" t="s">
        <v>193</v>
      </c>
      <c r="K137" t="s">
        <v>193</v>
      </c>
      <c r="L137" s="96" t="str">
        <f t="shared" si="1"/>
        <v/>
      </c>
      <c r="M137" s="107">
        <v>5.5147656768714146</v>
      </c>
      <c r="N137" s="96" t="str">
        <f t="shared" si="0"/>
        <v/>
      </c>
      <c r="O137" s="95" t="s">
        <v>193</v>
      </c>
      <c r="P137" s="96" t="s">
        <v>193</v>
      </c>
      <c r="Q137" s="96" t="s">
        <v>193</v>
      </c>
      <c r="R137" s="96" t="str">
        <f t="shared" si="2"/>
        <v/>
      </c>
      <c r="S137" s="96" t="str">
        <f t="shared" si="2"/>
        <v/>
      </c>
      <c r="T137" s="96" t="str">
        <f t="shared" si="3"/>
        <v/>
      </c>
      <c r="U137" s="96" t="str">
        <f t="shared" si="4"/>
        <v/>
      </c>
      <c r="V137" s="96" t="str">
        <f t="shared" si="5"/>
        <v/>
      </c>
      <c r="W137" t="str">
        <f t="shared" si="6"/>
        <v/>
      </c>
      <c r="X137" s="96" t="str">
        <f t="shared" si="7"/>
        <v/>
      </c>
      <c r="Y137" s="96" t="str">
        <f t="shared" si="8"/>
        <v/>
      </c>
      <c r="Z137" s="97" t="s">
        <v>194</v>
      </c>
      <c r="AA137" s="97" t="s">
        <v>194</v>
      </c>
      <c r="AB137" s="97" t="s">
        <v>194</v>
      </c>
      <c r="AC137" s="97" t="s">
        <v>194</v>
      </c>
      <c r="AD137" s="97" t="s">
        <v>194</v>
      </c>
      <c r="AE137" s="97" t="s">
        <v>194</v>
      </c>
    </row>
    <row r="138" spans="2:31">
      <c r="B138" t="s">
        <v>1074</v>
      </c>
      <c r="C138" s="93">
        <v>63</v>
      </c>
      <c r="D138" t="s">
        <v>77</v>
      </c>
      <c r="E138" t="s">
        <v>105</v>
      </c>
      <c r="F138" s="98">
        <v>7</v>
      </c>
      <c r="G138" s="95">
        <v>42938</v>
      </c>
      <c r="H138" t="s">
        <v>1183</v>
      </c>
      <c r="I138" t="s">
        <v>1184</v>
      </c>
      <c r="J138">
        <v>2.0859999999999999</v>
      </c>
      <c r="K138">
        <v>2.181</v>
      </c>
      <c r="L138" s="96">
        <f t="shared" si="1"/>
        <v>1.8361999999999998</v>
      </c>
      <c r="M138" s="107">
        <v>5.5147656768714146</v>
      </c>
      <c r="N138" s="96">
        <f t="shared" si="0"/>
        <v>1.9312</v>
      </c>
      <c r="O138" s="95">
        <v>43005</v>
      </c>
      <c r="P138" s="96">
        <v>1.9326000000000001</v>
      </c>
      <c r="Q138" s="96">
        <v>1.9025000000000001</v>
      </c>
      <c r="R138" s="96">
        <f t="shared" si="2"/>
        <v>1.782</v>
      </c>
      <c r="S138" s="96">
        <f t="shared" si="2"/>
        <v>1.7519</v>
      </c>
      <c r="T138" s="96">
        <f t="shared" si="3"/>
        <v>2.9517481755799935E-2</v>
      </c>
      <c r="U138" s="96">
        <f t="shared" si="4"/>
        <v>1.9351128181949607E-2</v>
      </c>
      <c r="V138" s="96">
        <f t="shared" si="5"/>
        <v>0.90715617232808621</v>
      </c>
      <c r="W138">
        <f t="shared" si="6"/>
        <v>67</v>
      </c>
      <c r="X138" s="96">
        <f t="shared" si="7"/>
        <v>0.96494360836603332</v>
      </c>
      <c r="Y138" s="96" t="str">
        <f t="shared" si="8"/>
        <v/>
      </c>
      <c r="Z138" s="97" t="s">
        <v>194</v>
      </c>
      <c r="AA138" s="97" t="s">
        <v>194</v>
      </c>
      <c r="AB138" s="97" t="s">
        <v>194</v>
      </c>
      <c r="AC138" s="97" t="s">
        <v>194</v>
      </c>
      <c r="AD138" s="97" t="s">
        <v>194</v>
      </c>
      <c r="AE138" s="97" t="s">
        <v>194</v>
      </c>
    </row>
    <row r="139" spans="2:31">
      <c r="B139" t="s">
        <v>1074</v>
      </c>
      <c r="C139" s="93">
        <v>64</v>
      </c>
      <c r="D139" t="s">
        <v>77</v>
      </c>
      <c r="E139" t="s">
        <v>105</v>
      </c>
      <c r="F139" s="98">
        <v>8</v>
      </c>
      <c r="G139" s="95">
        <v>42938</v>
      </c>
      <c r="H139" t="s">
        <v>1185</v>
      </c>
      <c r="I139" t="s">
        <v>1186</v>
      </c>
      <c r="J139">
        <v>1.8919999999999999</v>
      </c>
      <c r="K139">
        <v>2.2400000000000002</v>
      </c>
      <c r="L139" s="96">
        <f t="shared" si="1"/>
        <v>1.6421999999999999</v>
      </c>
      <c r="M139" s="107">
        <v>5.5147656768714146</v>
      </c>
      <c r="N139" s="96">
        <f t="shared" si="0"/>
        <v>1.9902000000000002</v>
      </c>
      <c r="O139" s="95">
        <v>43005</v>
      </c>
      <c r="P139" s="96">
        <v>1.6924999999999999</v>
      </c>
      <c r="Q139" s="96">
        <v>1.9783999999999999</v>
      </c>
      <c r="R139" s="96">
        <f t="shared" si="2"/>
        <v>1.5418999999999998</v>
      </c>
      <c r="S139" s="96">
        <f t="shared" si="2"/>
        <v>1.8277999999999999</v>
      </c>
      <c r="T139" s="96">
        <f t="shared" si="3"/>
        <v>6.107660455486541E-2</v>
      </c>
      <c r="U139" s="96">
        <f t="shared" si="4"/>
        <v>4.0040719375636254E-2</v>
      </c>
      <c r="V139" s="96">
        <f t="shared" si="5"/>
        <v>0.91840016078786035</v>
      </c>
      <c r="W139">
        <f t="shared" si="6"/>
        <v>67</v>
      </c>
      <c r="X139" s="96">
        <f t="shared" si="7"/>
        <v>0.92746246489920969</v>
      </c>
      <c r="Y139" s="96" t="str">
        <f t="shared" si="8"/>
        <v/>
      </c>
      <c r="Z139" s="97" t="s">
        <v>194</v>
      </c>
      <c r="AA139" s="97" t="s">
        <v>194</v>
      </c>
      <c r="AB139" s="97" t="s">
        <v>194</v>
      </c>
      <c r="AC139" s="97" t="s">
        <v>194</v>
      </c>
      <c r="AD139" s="97" t="s">
        <v>194</v>
      </c>
      <c r="AE139" s="97" t="s">
        <v>194</v>
      </c>
    </row>
    <row r="140" spans="2:31">
      <c r="B140" t="s">
        <v>1074</v>
      </c>
      <c r="C140" s="93">
        <v>65</v>
      </c>
      <c r="D140" t="s">
        <v>78</v>
      </c>
      <c r="E140" t="s">
        <v>105</v>
      </c>
      <c r="F140" s="94">
        <v>1</v>
      </c>
      <c r="G140" s="95">
        <v>42937</v>
      </c>
      <c r="H140" t="s">
        <v>1187</v>
      </c>
      <c r="I140" t="s">
        <v>1188</v>
      </c>
      <c r="J140">
        <v>2.0390000000000001</v>
      </c>
      <c r="K140">
        <v>2.2480000000000002</v>
      </c>
      <c r="L140" s="96">
        <f t="shared" si="1"/>
        <v>1.7892000000000001</v>
      </c>
      <c r="M140" s="107">
        <v>5.5147656768714146</v>
      </c>
      <c r="N140" s="96">
        <f t="shared" ref="N140:N203" si="9">IFERROR(IF(K140&gt;0,(K140*$F$32-($F$29+$F$30)),""),"")</f>
        <v>1.9982000000000002</v>
      </c>
      <c r="O140" s="95">
        <v>43005</v>
      </c>
      <c r="P140" s="96">
        <v>1.5487</v>
      </c>
      <c r="Q140" s="96">
        <v>2.0350999999999999</v>
      </c>
      <c r="R140" s="96">
        <f t="shared" si="2"/>
        <v>1.3980999999999999</v>
      </c>
      <c r="S140" s="96">
        <f t="shared" si="2"/>
        <v>1.8844999999999998</v>
      </c>
      <c r="T140" s="96">
        <f t="shared" si="3"/>
        <v>0.21858931365973633</v>
      </c>
      <c r="U140" s="96">
        <f t="shared" si="4"/>
        <v>0.14330320800495777</v>
      </c>
      <c r="V140" s="96">
        <f t="shared" si="5"/>
        <v>0.94309878891001886</v>
      </c>
      <c r="W140">
        <f t="shared" si="6"/>
        <v>68</v>
      </c>
      <c r="X140" s="96">
        <f t="shared" si="7"/>
        <v>0.74039273912145331</v>
      </c>
      <c r="Y140" s="96">
        <f t="shared" si="8"/>
        <v>7.4404696063956003E-3</v>
      </c>
      <c r="Z140" s="97" t="s">
        <v>194</v>
      </c>
      <c r="AA140" s="97" t="s">
        <v>194</v>
      </c>
      <c r="AB140" s="97" t="s">
        <v>194</v>
      </c>
      <c r="AC140" s="97" t="s">
        <v>194</v>
      </c>
      <c r="AD140" s="97" t="s">
        <v>194</v>
      </c>
      <c r="AE140" s="97" t="s">
        <v>194</v>
      </c>
    </row>
    <row r="141" spans="2:31">
      <c r="B141" t="s">
        <v>1074</v>
      </c>
      <c r="C141" s="93">
        <v>66</v>
      </c>
      <c r="D141" t="s">
        <v>78</v>
      </c>
      <c r="E141" t="s">
        <v>105</v>
      </c>
      <c r="F141" s="94">
        <v>2</v>
      </c>
      <c r="G141" s="95">
        <v>42937</v>
      </c>
      <c r="H141" t="s">
        <v>1189</v>
      </c>
      <c r="I141" t="s">
        <v>1190</v>
      </c>
      <c r="J141">
        <v>2.13</v>
      </c>
      <c r="K141">
        <v>2.194</v>
      </c>
      <c r="L141" s="96">
        <f t="shared" ref="L141:L204" si="10">IFERROR(IF(J141&gt;0,(J141*$F$31-($F$29+$F$30)),""),"")</f>
        <v>1.8801999999999999</v>
      </c>
      <c r="M141" s="107">
        <v>5.5147656768714146</v>
      </c>
      <c r="N141" s="96">
        <f t="shared" si="9"/>
        <v>1.9441999999999999</v>
      </c>
      <c r="O141" s="95">
        <v>43005</v>
      </c>
      <c r="P141" s="96">
        <v>1.9853000000000001</v>
      </c>
      <c r="Q141" s="96">
        <v>1.9451000000000001</v>
      </c>
      <c r="R141" s="96">
        <f t="shared" ref="R141:S204" si="11">IFERROR(IF(P141&gt;0,P141-($F$29),""),"")</f>
        <v>1.8347</v>
      </c>
      <c r="S141" s="96">
        <f t="shared" si="11"/>
        <v>1.7945</v>
      </c>
      <c r="T141" s="96">
        <f t="shared" ref="T141:T204" si="12">IFERROR(1-R141/L141,"")</f>
        <v>2.4199553239017013E-2</v>
      </c>
      <c r="U141" s="96">
        <f t="shared" ref="U141:U204" si="13">IFERROR($F$26*(1-X141),"")</f>
        <v>1.5864790246956535E-2</v>
      </c>
      <c r="V141" s="96">
        <f t="shared" ref="V141:V204" si="14">IFERROR(S141/N141,"")</f>
        <v>0.92300174879127661</v>
      </c>
      <c r="W141">
        <f t="shared" ref="W141:W204" si="15">IFERROR(IF((O141-G141)&gt;0,(IFERROR(O141-G141,"")),""),"")</f>
        <v>68</v>
      </c>
      <c r="X141" s="96">
        <f t="shared" ref="X141:X204" si="16">IFERROR(1-(T141/$F$25),"")</f>
        <v>0.97125943795841208</v>
      </c>
      <c r="Y141" s="96" t="str">
        <f t="shared" ref="Y141:Y204" si="17">IFERROR(LN(U141/(V141-(1-U141)))/W141,"")</f>
        <v/>
      </c>
      <c r="Z141" s="97" t="s">
        <v>194</v>
      </c>
      <c r="AA141" s="97" t="s">
        <v>194</v>
      </c>
      <c r="AB141" s="97" t="s">
        <v>194</v>
      </c>
      <c r="AC141" s="97" t="s">
        <v>195</v>
      </c>
      <c r="AD141" s="97" t="s">
        <v>195</v>
      </c>
      <c r="AE141" s="97" t="s">
        <v>194</v>
      </c>
    </row>
    <row r="142" spans="2:31">
      <c r="B142" t="s">
        <v>1074</v>
      </c>
      <c r="C142" s="93">
        <v>67</v>
      </c>
      <c r="D142" t="s">
        <v>78</v>
      </c>
      <c r="E142" t="s">
        <v>105</v>
      </c>
      <c r="F142" s="94">
        <v>3</v>
      </c>
      <c r="G142" s="95" t="s">
        <v>193</v>
      </c>
      <c r="H142" t="s">
        <v>193</v>
      </c>
      <c r="I142" t="s">
        <v>193</v>
      </c>
      <c r="J142" t="s">
        <v>193</v>
      </c>
      <c r="K142" t="s">
        <v>193</v>
      </c>
      <c r="L142" s="96" t="str">
        <f t="shared" si="10"/>
        <v/>
      </c>
      <c r="M142" s="107">
        <v>5.5147656768714146</v>
      </c>
      <c r="N142" s="96" t="str">
        <f t="shared" si="9"/>
        <v/>
      </c>
      <c r="O142" s="95" t="s">
        <v>193</v>
      </c>
      <c r="P142" s="96" t="s">
        <v>193</v>
      </c>
      <c r="Q142" s="96" t="s">
        <v>193</v>
      </c>
      <c r="R142" s="96" t="str">
        <f t="shared" si="11"/>
        <v/>
      </c>
      <c r="S142" s="96" t="str">
        <f t="shared" si="11"/>
        <v/>
      </c>
      <c r="T142" s="96" t="str">
        <f t="shared" si="12"/>
        <v/>
      </c>
      <c r="U142" s="96" t="str">
        <f t="shared" si="13"/>
        <v/>
      </c>
      <c r="V142" s="96" t="str">
        <f t="shared" si="14"/>
        <v/>
      </c>
      <c r="W142" t="str">
        <f t="shared" si="15"/>
        <v/>
      </c>
      <c r="X142" s="96" t="str">
        <f t="shared" si="16"/>
        <v/>
      </c>
      <c r="Y142" s="96" t="str">
        <f t="shared" si="17"/>
        <v/>
      </c>
      <c r="Z142" s="97" t="s">
        <v>194</v>
      </c>
      <c r="AA142" s="97" t="s">
        <v>194</v>
      </c>
      <c r="AB142" s="97" t="s">
        <v>194</v>
      </c>
      <c r="AC142" s="97" t="s">
        <v>194</v>
      </c>
      <c r="AD142" s="97" t="s">
        <v>194</v>
      </c>
      <c r="AE142" s="97" t="s">
        <v>194</v>
      </c>
    </row>
    <row r="143" spans="2:31">
      <c r="B143" t="s">
        <v>1074</v>
      </c>
      <c r="C143" s="93">
        <v>68</v>
      </c>
      <c r="D143" t="s">
        <v>78</v>
      </c>
      <c r="E143" t="s">
        <v>105</v>
      </c>
      <c r="F143" s="98">
        <v>4</v>
      </c>
      <c r="G143" s="95">
        <v>42937</v>
      </c>
      <c r="H143" t="s">
        <v>1191</v>
      </c>
      <c r="I143" t="s">
        <v>1192</v>
      </c>
      <c r="J143">
        <v>2</v>
      </c>
      <c r="K143">
        <v>2.2130000000000001</v>
      </c>
      <c r="L143" s="96">
        <f t="shared" si="10"/>
        <v>1.7502</v>
      </c>
      <c r="M143" s="107">
        <v>5.5147656768714146</v>
      </c>
      <c r="N143" s="96">
        <f t="shared" si="9"/>
        <v>1.9632000000000001</v>
      </c>
      <c r="O143" s="95">
        <v>43005</v>
      </c>
      <c r="P143" s="96">
        <v>1.8152999999999999</v>
      </c>
      <c r="Q143" s="96">
        <v>1.9467000000000001</v>
      </c>
      <c r="R143" s="96">
        <f t="shared" si="11"/>
        <v>1.6646999999999998</v>
      </c>
      <c r="S143" s="96">
        <f t="shared" si="11"/>
        <v>1.7961</v>
      </c>
      <c r="T143" s="96">
        <f t="shared" si="12"/>
        <v>4.8851559821734725E-2</v>
      </c>
      <c r="U143" s="96">
        <f t="shared" si="13"/>
        <v>3.2026200738239405E-2</v>
      </c>
      <c r="V143" s="96">
        <f t="shared" si="14"/>
        <v>0.91488386308068459</v>
      </c>
      <c r="W143">
        <f t="shared" si="15"/>
        <v>68</v>
      </c>
      <c r="X143" s="96">
        <f t="shared" si="16"/>
        <v>0.94198152040174021</v>
      </c>
      <c r="Y143" s="96" t="str">
        <f t="shared" si="17"/>
        <v/>
      </c>
      <c r="Z143" s="97" t="s">
        <v>194</v>
      </c>
      <c r="AA143" s="97" t="s">
        <v>194</v>
      </c>
      <c r="AB143" s="97" t="s">
        <v>194</v>
      </c>
      <c r="AC143" s="97" t="s">
        <v>194</v>
      </c>
      <c r="AD143" s="97" t="s">
        <v>194</v>
      </c>
      <c r="AE143" s="97" t="s">
        <v>194</v>
      </c>
    </row>
    <row r="144" spans="2:31">
      <c r="B144" t="s">
        <v>1074</v>
      </c>
      <c r="C144" s="93">
        <v>69</v>
      </c>
      <c r="D144" t="s">
        <v>78</v>
      </c>
      <c r="E144" t="s">
        <v>105</v>
      </c>
      <c r="F144" s="98">
        <v>5</v>
      </c>
      <c r="G144" s="95">
        <v>42937</v>
      </c>
      <c r="H144" t="s">
        <v>1193</v>
      </c>
      <c r="I144" t="s">
        <v>1194</v>
      </c>
      <c r="J144">
        <v>2.0960000000000001</v>
      </c>
      <c r="K144">
        <v>2.262</v>
      </c>
      <c r="L144" s="96">
        <f t="shared" si="10"/>
        <v>1.8462000000000001</v>
      </c>
      <c r="M144" s="107">
        <v>5.5147656768714146</v>
      </c>
      <c r="N144" s="96">
        <f t="shared" si="9"/>
        <v>2.0122</v>
      </c>
      <c r="O144" s="95">
        <v>43006</v>
      </c>
      <c r="P144" s="96">
        <v>1.8677999999999999</v>
      </c>
      <c r="Q144" s="96">
        <v>1.9702999999999999</v>
      </c>
      <c r="R144" s="96">
        <f t="shared" si="11"/>
        <v>1.7171999999999998</v>
      </c>
      <c r="S144" s="96">
        <f t="shared" si="11"/>
        <v>1.8196999999999999</v>
      </c>
      <c r="T144" s="96">
        <f t="shared" si="12"/>
        <v>6.9873253168670879E-2</v>
      </c>
      <c r="U144" s="96">
        <f t="shared" si="13"/>
        <v>4.5807643407489697E-2</v>
      </c>
      <c r="V144" s="96">
        <f t="shared" si="14"/>
        <v>0.90433356525196296</v>
      </c>
      <c r="W144">
        <f t="shared" si="15"/>
        <v>69</v>
      </c>
      <c r="X144" s="96">
        <f t="shared" si="16"/>
        <v>0.91701513875454765</v>
      </c>
      <c r="Y144" s="96" t="str">
        <f t="shared" si="17"/>
        <v/>
      </c>
      <c r="Z144" s="97" t="s">
        <v>195</v>
      </c>
      <c r="AA144" s="97" t="s">
        <v>194</v>
      </c>
      <c r="AB144" s="97" t="s">
        <v>194</v>
      </c>
      <c r="AC144" s="97" t="s">
        <v>194</v>
      </c>
      <c r="AD144" s="97" t="s">
        <v>194</v>
      </c>
      <c r="AE144" s="97" t="s">
        <v>194</v>
      </c>
    </row>
    <row r="145" spans="2:31">
      <c r="B145" t="s">
        <v>1074</v>
      </c>
      <c r="C145" s="93">
        <v>70</v>
      </c>
      <c r="D145" t="s">
        <v>78</v>
      </c>
      <c r="E145" t="s">
        <v>105</v>
      </c>
      <c r="F145" s="98">
        <v>6</v>
      </c>
      <c r="G145" s="95">
        <v>42937</v>
      </c>
      <c r="H145" t="s">
        <v>1195</v>
      </c>
      <c r="I145" t="s">
        <v>1196</v>
      </c>
      <c r="J145">
        <v>2.0049999999999999</v>
      </c>
      <c r="K145">
        <v>2.226</v>
      </c>
      <c r="L145" s="96">
        <f t="shared" si="10"/>
        <v>1.7551999999999999</v>
      </c>
      <c r="M145" s="107">
        <v>5.5147656768714146</v>
      </c>
      <c r="N145" s="96">
        <f t="shared" si="9"/>
        <v>1.9762</v>
      </c>
      <c r="O145" s="95">
        <v>43006</v>
      </c>
      <c r="P145" s="96">
        <v>1.8243</v>
      </c>
      <c r="Q145" s="96">
        <v>0.51</v>
      </c>
      <c r="R145" s="96">
        <f t="shared" si="11"/>
        <v>1.6737</v>
      </c>
      <c r="S145" s="96">
        <f t="shared" si="11"/>
        <v>0.3594</v>
      </c>
      <c r="T145" s="96">
        <f t="shared" si="12"/>
        <v>4.6433454876937064E-2</v>
      </c>
      <c r="U145" s="96">
        <f t="shared" si="13"/>
        <v>3.0440934788680849E-2</v>
      </c>
      <c r="V145" s="96">
        <f t="shared" si="14"/>
        <v>0.18186418378706609</v>
      </c>
      <c r="W145">
        <f t="shared" si="15"/>
        <v>69</v>
      </c>
      <c r="X145" s="96">
        <f t="shared" si="16"/>
        <v>0.94485337900601296</v>
      </c>
      <c r="Y145" s="96" t="str">
        <f t="shared" si="17"/>
        <v/>
      </c>
      <c r="Z145" s="97" t="s">
        <v>195</v>
      </c>
      <c r="AA145" s="97" t="s">
        <v>195</v>
      </c>
      <c r="AB145" s="97" t="s">
        <v>194</v>
      </c>
      <c r="AC145" s="97" t="s">
        <v>194</v>
      </c>
      <c r="AD145" s="97" t="s">
        <v>194</v>
      </c>
      <c r="AE145" s="97" t="s">
        <v>194</v>
      </c>
    </row>
    <row r="146" spans="2:31">
      <c r="B146" t="s">
        <v>1074</v>
      </c>
      <c r="C146" s="93">
        <v>71</v>
      </c>
      <c r="D146" t="s">
        <v>78</v>
      </c>
      <c r="E146" t="s">
        <v>105</v>
      </c>
      <c r="F146" s="98">
        <v>7</v>
      </c>
      <c r="G146" s="95">
        <v>42937</v>
      </c>
      <c r="H146" t="s">
        <v>1197</v>
      </c>
      <c r="I146" t="s">
        <v>1198</v>
      </c>
      <c r="J146">
        <v>1.956</v>
      </c>
      <c r="K146">
        <v>2.1509999999999998</v>
      </c>
      <c r="L146" s="96">
        <f t="shared" si="10"/>
        <v>1.7061999999999999</v>
      </c>
      <c r="M146" s="107">
        <v>5.5147656768714146</v>
      </c>
      <c r="N146" s="96">
        <f t="shared" si="9"/>
        <v>1.9011999999999998</v>
      </c>
      <c r="O146" s="95">
        <v>43006</v>
      </c>
      <c r="P146" s="96">
        <v>1.782</v>
      </c>
      <c r="Q146" s="96">
        <v>1.9017999999999999</v>
      </c>
      <c r="R146" s="96">
        <f t="shared" si="11"/>
        <v>1.6314</v>
      </c>
      <c r="S146" s="96">
        <f t="shared" si="11"/>
        <v>1.7511999999999999</v>
      </c>
      <c r="T146" s="96">
        <f t="shared" si="12"/>
        <v>4.3840112530770137E-2</v>
      </c>
      <c r="U146" s="96">
        <f t="shared" si="13"/>
        <v>2.8740786362215082E-2</v>
      </c>
      <c r="V146" s="96">
        <f t="shared" si="14"/>
        <v>0.92110246160319798</v>
      </c>
      <c r="W146">
        <f t="shared" si="15"/>
        <v>69</v>
      </c>
      <c r="X146" s="96">
        <f t="shared" si="16"/>
        <v>0.94793335803946543</v>
      </c>
      <c r="Y146" s="96" t="str">
        <f t="shared" si="17"/>
        <v/>
      </c>
      <c r="Z146" s="97" t="s">
        <v>194</v>
      </c>
      <c r="AA146" s="97" t="s">
        <v>194</v>
      </c>
      <c r="AB146" s="97" t="s">
        <v>194</v>
      </c>
      <c r="AC146" s="97" t="s">
        <v>194</v>
      </c>
      <c r="AD146" s="97" t="s">
        <v>194</v>
      </c>
      <c r="AE146" s="97" t="s">
        <v>194</v>
      </c>
    </row>
    <row r="147" spans="2:31">
      <c r="B147" t="s">
        <v>1074</v>
      </c>
      <c r="C147" s="93">
        <v>72</v>
      </c>
      <c r="D147" t="s">
        <v>78</v>
      </c>
      <c r="E147" t="s">
        <v>105</v>
      </c>
      <c r="F147" s="98">
        <v>8</v>
      </c>
      <c r="G147" s="95">
        <v>42937</v>
      </c>
      <c r="H147" t="s">
        <v>1199</v>
      </c>
      <c r="I147" t="s">
        <v>1200</v>
      </c>
      <c r="J147">
        <v>2.08</v>
      </c>
      <c r="K147">
        <v>2.19</v>
      </c>
      <c r="L147" s="96">
        <f t="shared" si="10"/>
        <v>1.8302</v>
      </c>
      <c r="M147" s="107">
        <v>5.5147656768714146</v>
      </c>
      <c r="N147" s="96">
        <f t="shared" si="9"/>
        <v>1.9401999999999999</v>
      </c>
      <c r="O147" s="95">
        <v>43006</v>
      </c>
      <c r="P147" s="96">
        <v>1.8758999999999999</v>
      </c>
      <c r="Q147" s="96">
        <v>1.9477</v>
      </c>
      <c r="R147" s="96">
        <f t="shared" si="11"/>
        <v>1.7252999999999998</v>
      </c>
      <c r="S147" s="96">
        <f t="shared" si="11"/>
        <v>1.7970999999999999</v>
      </c>
      <c r="T147" s="96">
        <f t="shared" si="12"/>
        <v>5.7316140312534292E-2</v>
      </c>
      <c r="U147" s="96">
        <f t="shared" si="13"/>
        <v>3.7575426903229119E-2</v>
      </c>
      <c r="V147" s="96">
        <f t="shared" si="14"/>
        <v>0.92624471703948041</v>
      </c>
      <c r="W147">
        <f t="shared" si="15"/>
        <v>69</v>
      </c>
      <c r="X147" s="96">
        <f t="shared" si="16"/>
        <v>0.9319285744506719</v>
      </c>
      <c r="Y147" s="96" t="str">
        <f t="shared" si="17"/>
        <v/>
      </c>
      <c r="Z147" s="97" t="s">
        <v>194</v>
      </c>
      <c r="AA147" s="97" t="s">
        <v>194</v>
      </c>
      <c r="AB147" s="97" t="s">
        <v>194</v>
      </c>
      <c r="AC147" s="97" t="s">
        <v>194</v>
      </c>
      <c r="AD147" s="97" t="s">
        <v>194</v>
      </c>
      <c r="AE147" s="97" t="s">
        <v>194</v>
      </c>
    </row>
    <row r="148" spans="2:31">
      <c r="B148" t="s">
        <v>1074</v>
      </c>
      <c r="C148" s="93">
        <v>73</v>
      </c>
      <c r="D148" t="s">
        <v>81</v>
      </c>
      <c r="E148" t="s">
        <v>105</v>
      </c>
      <c r="F148" s="94">
        <v>1</v>
      </c>
      <c r="G148" s="95">
        <v>42937</v>
      </c>
      <c r="H148" t="s">
        <v>1201</v>
      </c>
      <c r="I148" t="s">
        <v>1202</v>
      </c>
      <c r="J148">
        <v>1.9179999999999999</v>
      </c>
      <c r="K148">
        <v>2.1509999999999998</v>
      </c>
      <c r="L148" s="96">
        <f t="shared" si="10"/>
        <v>1.6681999999999999</v>
      </c>
      <c r="M148" s="107">
        <v>5.5147656768714146</v>
      </c>
      <c r="N148" s="96">
        <f t="shared" si="9"/>
        <v>1.9011999999999998</v>
      </c>
      <c r="O148" s="95">
        <v>43006</v>
      </c>
      <c r="P148" s="96">
        <v>1.3540000000000001</v>
      </c>
      <c r="Q148" s="96">
        <v>1.9431</v>
      </c>
      <c r="R148" s="96">
        <f t="shared" si="11"/>
        <v>1.2034</v>
      </c>
      <c r="S148" s="96">
        <f t="shared" si="11"/>
        <v>1.7925</v>
      </c>
      <c r="T148" s="96">
        <f t="shared" si="12"/>
        <v>0.27862366622707102</v>
      </c>
      <c r="U148" s="96">
        <f t="shared" si="13"/>
        <v>0.18266064579256916</v>
      </c>
      <c r="V148" s="96">
        <f t="shared" si="14"/>
        <v>0.94282558384178428</v>
      </c>
      <c r="W148">
        <f t="shared" si="15"/>
        <v>69</v>
      </c>
      <c r="X148" s="96">
        <f t="shared" si="16"/>
        <v>0.6690930329844762</v>
      </c>
      <c r="Y148" s="96">
        <f t="shared" si="17"/>
        <v>5.4410725829628281E-3</v>
      </c>
      <c r="Z148" s="97" t="s">
        <v>194</v>
      </c>
      <c r="AA148" s="97" t="s">
        <v>194</v>
      </c>
      <c r="AB148" s="97" t="s">
        <v>194</v>
      </c>
      <c r="AC148" s="97" t="s">
        <v>194</v>
      </c>
      <c r="AD148" s="97" t="s">
        <v>194</v>
      </c>
      <c r="AE148" s="97" t="s">
        <v>194</v>
      </c>
    </row>
    <row r="149" spans="2:31">
      <c r="B149" t="s">
        <v>1074</v>
      </c>
      <c r="C149" s="93">
        <v>74</v>
      </c>
      <c r="D149" t="s">
        <v>81</v>
      </c>
      <c r="E149" t="s">
        <v>105</v>
      </c>
      <c r="F149" s="94">
        <v>2</v>
      </c>
      <c r="G149" s="95">
        <v>42937</v>
      </c>
      <c r="H149" t="s">
        <v>1203</v>
      </c>
      <c r="I149" t="s">
        <v>1204</v>
      </c>
      <c r="J149">
        <v>1.9550000000000001</v>
      </c>
      <c r="K149">
        <v>2.1419999999999999</v>
      </c>
      <c r="L149" s="96">
        <f t="shared" si="10"/>
        <v>1.7052</v>
      </c>
      <c r="M149" s="107">
        <v>5.5147656768714146</v>
      </c>
      <c r="N149" s="96">
        <f t="shared" si="9"/>
        <v>1.8921999999999999</v>
      </c>
      <c r="O149" s="95">
        <v>43006</v>
      </c>
      <c r="P149" s="96">
        <v>1.7850999999999999</v>
      </c>
      <c r="Q149" s="96">
        <v>1.8925000000000001</v>
      </c>
      <c r="R149" s="96">
        <f t="shared" si="11"/>
        <v>1.6344999999999998</v>
      </c>
      <c r="S149" s="96">
        <f t="shared" si="11"/>
        <v>1.7419</v>
      </c>
      <c r="T149" s="96">
        <f t="shared" si="12"/>
        <v>4.1461412151067467E-2</v>
      </c>
      <c r="U149" s="96">
        <f t="shared" si="13"/>
        <v>2.718135333419153E-2</v>
      </c>
      <c r="V149" s="96">
        <f t="shared" si="14"/>
        <v>0.92056865024838819</v>
      </c>
      <c r="W149">
        <f t="shared" si="15"/>
        <v>69</v>
      </c>
      <c r="X149" s="96">
        <f t="shared" si="16"/>
        <v>0.95075841787284143</v>
      </c>
      <c r="Y149" s="96" t="str">
        <f t="shared" si="17"/>
        <v/>
      </c>
      <c r="Z149" s="97" t="s">
        <v>194</v>
      </c>
      <c r="AA149" s="97" t="s">
        <v>194</v>
      </c>
      <c r="AB149" s="97" t="s">
        <v>194</v>
      </c>
      <c r="AC149" s="97" t="s">
        <v>194</v>
      </c>
      <c r="AD149" s="97" t="s">
        <v>194</v>
      </c>
      <c r="AE149" s="97" t="s">
        <v>194</v>
      </c>
    </row>
    <row r="150" spans="2:31">
      <c r="B150" t="s">
        <v>1074</v>
      </c>
      <c r="C150" s="93">
        <v>75</v>
      </c>
      <c r="D150" t="s">
        <v>81</v>
      </c>
      <c r="E150" t="s">
        <v>105</v>
      </c>
      <c r="F150" s="94">
        <v>3</v>
      </c>
      <c r="G150" s="95">
        <v>42937</v>
      </c>
      <c r="H150" t="s">
        <v>1205</v>
      </c>
      <c r="I150" t="s">
        <v>1206</v>
      </c>
      <c r="J150">
        <v>2.0579999999999998</v>
      </c>
      <c r="K150">
        <v>2.3010000000000002</v>
      </c>
      <c r="L150" s="96">
        <f t="shared" si="10"/>
        <v>1.8081999999999998</v>
      </c>
      <c r="M150" s="107">
        <v>5.5147656768714146</v>
      </c>
      <c r="N150" s="96">
        <f t="shared" si="9"/>
        <v>2.0512000000000001</v>
      </c>
      <c r="O150" s="95">
        <v>43006</v>
      </c>
      <c r="P150" s="96">
        <v>1.9146000000000001</v>
      </c>
      <c r="Q150" s="96">
        <v>2.0405000000000002</v>
      </c>
      <c r="R150" s="96">
        <f t="shared" si="11"/>
        <v>1.764</v>
      </c>
      <c r="S150" s="96">
        <f t="shared" si="11"/>
        <v>1.8899000000000001</v>
      </c>
      <c r="T150" s="96">
        <f t="shared" si="12"/>
        <v>2.4444198650591664E-2</v>
      </c>
      <c r="U150" s="96">
        <f t="shared" si="13"/>
        <v>1.602517536238315E-2</v>
      </c>
      <c r="V150" s="96">
        <f t="shared" si="14"/>
        <v>0.92136310452418102</v>
      </c>
      <c r="W150">
        <f t="shared" si="15"/>
        <v>69</v>
      </c>
      <c r="X150" s="96">
        <f t="shared" si="16"/>
        <v>0.97096888521307401</v>
      </c>
      <c r="Y150" s="96" t="str">
        <f t="shared" si="17"/>
        <v/>
      </c>
      <c r="Z150" s="97" t="s">
        <v>194</v>
      </c>
      <c r="AA150" s="97" t="s">
        <v>194</v>
      </c>
      <c r="AB150" s="97" t="s">
        <v>194</v>
      </c>
      <c r="AC150" s="97" t="s">
        <v>194</v>
      </c>
      <c r="AD150" s="97" t="s">
        <v>195</v>
      </c>
      <c r="AE150" s="97" t="s">
        <v>194</v>
      </c>
    </row>
    <row r="151" spans="2:31">
      <c r="B151" t="s">
        <v>1074</v>
      </c>
      <c r="C151" s="93">
        <v>76</v>
      </c>
      <c r="D151" t="s">
        <v>81</v>
      </c>
      <c r="E151" t="s">
        <v>105</v>
      </c>
      <c r="F151" s="98">
        <v>4</v>
      </c>
      <c r="G151" s="95">
        <v>42937</v>
      </c>
      <c r="H151" t="s">
        <v>1207</v>
      </c>
      <c r="I151" t="s">
        <v>1208</v>
      </c>
      <c r="J151">
        <v>2.1230000000000002</v>
      </c>
      <c r="K151">
        <v>2.206</v>
      </c>
      <c r="L151" s="96">
        <f t="shared" si="10"/>
        <v>1.8732000000000002</v>
      </c>
      <c r="M151" s="107">
        <v>5.5147656768714146</v>
      </c>
      <c r="N151" s="96">
        <f t="shared" si="9"/>
        <v>1.9561999999999999</v>
      </c>
      <c r="O151" s="95">
        <v>43006</v>
      </c>
      <c r="P151" s="96">
        <v>1.9540999999999999</v>
      </c>
      <c r="Q151" s="96">
        <v>1.9444999999999999</v>
      </c>
      <c r="R151" s="96">
        <f t="shared" si="11"/>
        <v>1.8034999999999999</v>
      </c>
      <c r="S151" s="96">
        <f t="shared" si="11"/>
        <v>1.7938999999999998</v>
      </c>
      <c r="T151" s="96">
        <f t="shared" si="12"/>
        <v>3.7209054025197696E-2</v>
      </c>
      <c r="U151" s="96">
        <f t="shared" si="13"/>
        <v>2.4393584111531062E-2</v>
      </c>
      <c r="V151" s="96">
        <f t="shared" si="14"/>
        <v>0.91703302320826086</v>
      </c>
      <c r="W151">
        <f t="shared" si="15"/>
        <v>69</v>
      </c>
      <c r="X151" s="96">
        <f t="shared" si="16"/>
        <v>0.95580872443563214</v>
      </c>
      <c r="Y151" s="96" t="str">
        <f t="shared" si="17"/>
        <v/>
      </c>
      <c r="Z151" s="97" t="s">
        <v>194</v>
      </c>
      <c r="AA151" s="97" t="s">
        <v>194</v>
      </c>
      <c r="AB151" s="97" t="s">
        <v>194</v>
      </c>
      <c r="AC151" s="97" t="s">
        <v>194</v>
      </c>
      <c r="AD151" s="97" t="s">
        <v>194</v>
      </c>
      <c r="AE151" s="97" t="s">
        <v>194</v>
      </c>
    </row>
    <row r="152" spans="2:31">
      <c r="B152" t="s">
        <v>1074</v>
      </c>
      <c r="C152" s="93">
        <v>77</v>
      </c>
      <c r="D152" t="s">
        <v>81</v>
      </c>
      <c r="E152" t="s">
        <v>105</v>
      </c>
      <c r="F152" s="98">
        <v>5</v>
      </c>
      <c r="G152" s="95" t="s">
        <v>193</v>
      </c>
      <c r="H152" t="s">
        <v>193</v>
      </c>
      <c r="I152" t="s">
        <v>193</v>
      </c>
      <c r="J152" t="s">
        <v>193</v>
      </c>
      <c r="K152" t="s">
        <v>193</v>
      </c>
      <c r="L152" s="96" t="str">
        <f t="shared" si="10"/>
        <v/>
      </c>
      <c r="M152" s="107">
        <v>5.5147656768714146</v>
      </c>
      <c r="N152" s="96" t="str">
        <f t="shared" si="9"/>
        <v/>
      </c>
      <c r="O152" s="95" t="s">
        <v>193</v>
      </c>
      <c r="P152" s="96" t="s">
        <v>193</v>
      </c>
      <c r="Q152" s="96" t="s">
        <v>193</v>
      </c>
      <c r="R152" s="96" t="str">
        <f t="shared" si="11"/>
        <v/>
      </c>
      <c r="S152" s="96" t="str">
        <f t="shared" si="11"/>
        <v/>
      </c>
      <c r="T152" s="96" t="str">
        <f t="shared" si="12"/>
        <v/>
      </c>
      <c r="U152" s="96" t="str">
        <f t="shared" si="13"/>
        <v/>
      </c>
      <c r="V152" s="96" t="str">
        <f t="shared" si="14"/>
        <v/>
      </c>
      <c r="W152" t="str">
        <f t="shared" si="15"/>
        <v/>
      </c>
      <c r="X152" s="96" t="str">
        <f t="shared" si="16"/>
        <v/>
      </c>
      <c r="Y152" s="96" t="str">
        <f t="shared" si="17"/>
        <v/>
      </c>
      <c r="Z152" s="97" t="s">
        <v>194</v>
      </c>
      <c r="AA152" s="97" t="s">
        <v>194</v>
      </c>
      <c r="AB152" s="97" t="s">
        <v>194</v>
      </c>
      <c r="AC152" s="97" t="s">
        <v>194</v>
      </c>
      <c r="AD152" s="97" t="s">
        <v>194</v>
      </c>
      <c r="AE152" s="97" t="s">
        <v>194</v>
      </c>
    </row>
    <row r="153" spans="2:31">
      <c r="B153" t="s">
        <v>1074</v>
      </c>
      <c r="C153" s="93">
        <v>78</v>
      </c>
      <c r="D153" t="s">
        <v>81</v>
      </c>
      <c r="E153" t="s">
        <v>105</v>
      </c>
      <c r="F153" s="98">
        <v>6</v>
      </c>
      <c r="G153" s="95">
        <v>42937</v>
      </c>
      <c r="H153" t="s">
        <v>1209</v>
      </c>
      <c r="I153" t="s">
        <v>1210</v>
      </c>
      <c r="J153">
        <v>2.0960000000000001</v>
      </c>
      <c r="K153">
        <v>2.1389999999999998</v>
      </c>
      <c r="L153" s="96">
        <f t="shared" si="10"/>
        <v>1.8462000000000001</v>
      </c>
      <c r="M153" s="107">
        <v>5.5147656768714146</v>
      </c>
      <c r="N153" s="96">
        <f t="shared" si="9"/>
        <v>1.8891999999999998</v>
      </c>
      <c r="O153" s="95">
        <v>43006</v>
      </c>
      <c r="P153" s="96">
        <v>1.7647999999999999</v>
      </c>
      <c r="Q153" s="96">
        <v>1.9605999999999999</v>
      </c>
      <c r="R153" s="96">
        <f t="shared" si="11"/>
        <v>1.6141999999999999</v>
      </c>
      <c r="S153" s="96">
        <f t="shared" si="11"/>
        <v>1.8099999999999998</v>
      </c>
      <c r="T153" s="96">
        <f t="shared" si="12"/>
        <v>0.12566352507853984</v>
      </c>
      <c r="U153" s="96">
        <f t="shared" si="13"/>
        <v>8.2382738531299293E-2</v>
      </c>
      <c r="V153" s="96">
        <f t="shared" si="14"/>
        <v>0.95807749311878043</v>
      </c>
      <c r="W153">
        <f t="shared" si="15"/>
        <v>69</v>
      </c>
      <c r="X153" s="96">
        <f t="shared" si="16"/>
        <v>0.85075590845779114</v>
      </c>
      <c r="Y153" s="96">
        <f t="shared" si="17"/>
        <v>1.03051648404953E-2</v>
      </c>
      <c r="Z153" s="97" t="s">
        <v>194</v>
      </c>
      <c r="AA153" s="97" t="s">
        <v>195</v>
      </c>
      <c r="AB153" s="97" t="s">
        <v>194</v>
      </c>
      <c r="AC153" s="97" t="s">
        <v>194</v>
      </c>
      <c r="AD153" s="97" t="s">
        <v>195</v>
      </c>
      <c r="AE153" s="97" t="s">
        <v>194</v>
      </c>
    </row>
    <row r="154" spans="2:31">
      <c r="B154" t="s">
        <v>1074</v>
      </c>
      <c r="C154" s="93">
        <v>79</v>
      </c>
      <c r="D154" t="s">
        <v>81</v>
      </c>
      <c r="E154" t="s">
        <v>105</v>
      </c>
      <c r="F154" s="98">
        <v>7</v>
      </c>
      <c r="G154" s="95">
        <v>42937</v>
      </c>
      <c r="H154" t="s">
        <v>1211</v>
      </c>
      <c r="I154" t="s">
        <v>1212</v>
      </c>
      <c r="J154">
        <v>1.976</v>
      </c>
      <c r="K154">
        <v>2.2170000000000001</v>
      </c>
      <c r="L154" s="96">
        <f t="shared" si="10"/>
        <v>1.7262</v>
      </c>
      <c r="M154" s="107">
        <v>5.5147656768714146</v>
      </c>
      <c r="N154" s="96">
        <f t="shared" si="9"/>
        <v>1.9672000000000001</v>
      </c>
      <c r="O154" s="95">
        <v>43006</v>
      </c>
      <c r="P154" s="96">
        <v>1.8545</v>
      </c>
      <c r="Q154" s="96">
        <v>1.9970000000000001</v>
      </c>
      <c r="R154" s="96">
        <f t="shared" si="11"/>
        <v>1.7039</v>
      </c>
      <c r="S154" s="96">
        <f t="shared" si="11"/>
        <v>1.8464</v>
      </c>
      <c r="T154" s="96">
        <f t="shared" si="12"/>
        <v>1.2918549414899783E-2</v>
      </c>
      <c r="U154" s="96">
        <f t="shared" si="13"/>
        <v>8.4691677874402255E-3</v>
      </c>
      <c r="V154" s="96">
        <f t="shared" si="14"/>
        <v>0.93859292395282634</v>
      </c>
      <c r="W154">
        <f t="shared" si="15"/>
        <v>69</v>
      </c>
      <c r="X154" s="96">
        <f t="shared" si="16"/>
        <v>0.98465730473289814</v>
      </c>
      <c r="Y154" s="96" t="str">
        <f t="shared" si="17"/>
        <v/>
      </c>
      <c r="Z154" s="97" t="s">
        <v>194</v>
      </c>
      <c r="AA154" s="97" t="s">
        <v>194</v>
      </c>
      <c r="AB154" s="97" t="s">
        <v>194</v>
      </c>
      <c r="AC154" s="97" t="s">
        <v>194</v>
      </c>
      <c r="AD154" s="97" t="s">
        <v>194</v>
      </c>
      <c r="AE154" s="97" t="s">
        <v>194</v>
      </c>
    </row>
    <row r="155" spans="2:31">
      <c r="B155" t="s">
        <v>1074</v>
      </c>
      <c r="C155" s="93">
        <v>80</v>
      </c>
      <c r="D155" t="s">
        <v>81</v>
      </c>
      <c r="E155" t="s">
        <v>105</v>
      </c>
      <c r="F155" s="98">
        <v>8</v>
      </c>
      <c r="G155" s="95">
        <v>42937</v>
      </c>
      <c r="H155" t="s">
        <v>1213</v>
      </c>
      <c r="I155" t="s">
        <v>1214</v>
      </c>
      <c r="J155">
        <v>2.09</v>
      </c>
      <c r="K155">
        <v>2.2810000000000001</v>
      </c>
      <c r="L155" s="96">
        <f t="shared" si="10"/>
        <v>1.8401999999999998</v>
      </c>
      <c r="M155" s="107">
        <v>5.5147656768714146</v>
      </c>
      <c r="N155" s="96">
        <f t="shared" si="9"/>
        <v>2.0312000000000001</v>
      </c>
      <c r="O155" s="95">
        <v>43006</v>
      </c>
      <c r="P155" s="96">
        <v>1.9084000000000001</v>
      </c>
      <c r="Q155" s="96">
        <v>1.9471000000000001</v>
      </c>
      <c r="R155" s="96">
        <f t="shared" si="11"/>
        <v>1.7578</v>
      </c>
      <c r="S155" s="96">
        <f t="shared" si="11"/>
        <v>1.7965</v>
      </c>
      <c r="T155" s="96">
        <f t="shared" si="12"/>
        <v>4.4777741549831385E-2</v>
      </c>
      <c r="U155" s="96">
        <f t="shared" si="13"/>
        <v>2.9355479020792084E-2</v>
      </c>
      <c r="V155" s="96">
        <f t="shared" si="14"/>
        <v>0.88445254037022447</v>
      </c>
      <c r="W155">
        <f t="shared" si="15"/>
        <v>69</v>
      </c>
      <c r="X155" s="96">
        <f t="shared" si="16"/>
        <v>0.94681978438262304</v>
      </c>
      <c r="Y155" s="96" t="str">
        <f t="shared" si="17"/>
        <v/>
      </c>
      <c r="Z155" s="97" t="s">
        <v>194</v>
      </c>
      <c r="AA155" s="97" t="s">
        <v>194</v>
      </c>
      <c r="AB155" s="97" t="s">
        <v>194</v>
      </c>
      <c r="AC155" s="97" t="s">
        <v>194</v>
      </c>
      <c r="AD155" s="97" t="s">
        <v>194</v>
      </c>
      <c r="AE155" s="97" t="s">
        <v>194</v>
      </c>
    </row>
    <row r="156" spans="2:31">
      <c r="B156" t="s">
        <v>1074</v>
      </c>
      <c r="C156" s="93">
        <v>81</v>
      </c>
      <c r="D156" t="s">
        <v>82</v>
      </c>
      <c r="E156" t="s">
        <v>105</v>
      </c>
      <c r="F156" s="94">
        <v>1</v>
      </c>
      <c r="G156" s="95">
        <v>42937</v>
      </c>
      <c r="H156" t="s">
        <v>1215</v>
      </c>
      <c r="I156" t="s">
        <v>1216</v>
      </c>
      <c r="J156">
        <v>2.0179999999999998</v>
      </c>
      <c r="K156">
        <v>2.222</v>
      </c>
      <c r="L156" s="96">
        <f t="shared" si="10"/>
        <v>1.7681999999999998</v>
      </c>
      <c r="M156" s="107">
        <v>5.5147656768714146</v>
      </c>
      <c r="N156" s="96">
        <f t="shared" si="9"/>
        <v>1.9722</v>
      </c>
      <c r="O156" s="95">
        <v>43006</v>
      </c>
      <c r="P156" s="96">
        <v>1.7978000000000001</v>
      </c>
      <c r="Q156" s="96">
        <v>1.9457</v>
      </c>
      <c r="R156" s="96">
        <f t="shared" si="11"/>
        <v>1.6472</v>
      </c>
      <c r="S156" s="96">
        <f t="shared" si="11"/>
        <v>1.7950999999999999</v>
      </c>
      <c r="T156" s="96">
        <f t="shared" si="12"/>
        <v>6.8431172944236951E-2</v>
      </c>
      <c r="U156" s="96">
        <f t="shared" si="13"/>
        <v>4.486224164515297E-2</v>
      </c>
      <c r="V156" s="96">
        <f t="shared" si="14"/>
        <v>0.91020180509076154</v>
      </c>
      <c r="W156">
        <f t="shared" si="15"/>
        <v>69</v>
      </c>
      <c r="X156" s="96">
        <f t="shared" si="16"/>
        <v>0.91872782310660694</v>
      </c>
      <c r="Y156" s="96" t="str">
        <f t="shared" si="17"/>
        <v/>
      </c>
      <c r="Z156" s="97" t="s">
        <v>194</v>
      </c>
      <c r="AA156" s="97" t="s">
        <v>194</v>
      </c>
      <c r="AB156" s="97" t="s">
        <v>194</v>
      </c>
      <c r="AC156" s="97" t="s">
        <v>194</v>
      </c>
      <c r="AD156" s="97" t="s">
        <v>194</v>
      </c>
      <c r="AE156" s="97" t="s">
        <v>194</v>
      </c>
    </row>
    <row r="157" spans="2:31">
      <c r="B157" t="s">
        <v>1074</v>
      </c>
      <c r="C157" s="93">
        <v>82</v>
      </c>
      <c r="D157" t="s">
        <v>82</v>
      </c>
      <c r="E157" t="s">
        <v>105</v>
      </c>
      <c r="F157" s="94">
        <v>2</v>
      </c>
      <c r="G157" s="95">
        <v>42937</v>
      </c>
      <c r="H157" t="s">
        <v>1217</v>
      </c>
      <c r="I157" t="s">
        <v>1218</v>
      </c>
      <c r="J157">
        <v>1.9870000000000001</v>
      </c>
      <c r="K157">
        <v>2.1579999999999999</v>
      </c>
      <c r="L157" s="96">
        <f t="shared" si="10"/>
        <v>1.7372000000000001</v>
      </c>
      <c r="M157" s="107">
        <v>5.5147656768714146</v>
      </c>
      <c r="N157" s="96">
        <f t="shared" si="9"/>
        <v>1.9081999999999999</v>
      </c>
      <c r="O157" s="95">
        <v>43006</v>
      </c>
      <c r="P157" s="96">
        <v>1.7767999999999999</v>
      </c>
      <c r="Q157" s="96">
        <v>1.8712</v>
      </c>
      <c r="R157" s="96">
        <f t="shared" si="11"/>
        <v>1.6261999999999999</v>
      </c>
      <c r="S157" s="96">
        <f t="shared" si="11"/>
        <v>1.7205999999999999</v>
      </c>
      <c r="T157" s="96">
        <f t="shared" si="12"/>
        <v>6.3895924476168653E-2</v>
      </c>
      <c r="U157" s="96">
        <f t="shared" si="13"/>
        <v>4.1889014620956198E-2</v>
      </c>
      <c r="V157" s="96">
        <f t="shared" si="14"/>
        <v>0.90168745414526774</v>
      </c>
      <c r="W157">
        <f t="shared" si="15"/>
        <v>69</v>
      </c>
      <c r="X157" s="96">
        <f t="shared" si="16"/>
        <v>0.92411410394754312</v>
      </c>
      <c r="Y157" s="96" t="str">
        <f t="shared" si="17"/>
        <v/>
      </c>
      <c r="Z157" s="97" t="s">
        <v>194</v>
      </c>
      <c r="AA157" s="97" t="s">
        <v>194</v>
      </c>
      <c r="AB157" s="97" t="s">
        <v>194</v>
      </c>
      <c r="AC157" s="97" t="s">
        <v>194</v>
      </c>
      <c r="AD157" s="97" t="s">
        <v>194</v>
      </c>
      <c r="AE157" s="97" t="s">
        <v>194</v>
      </c>
    </row>
    <row r="158" spans="2:31">
      <c r="B158" t="s">
        <v>1074</v>
      </c>
      <c r="C158" s="93">
        <v>83</v>
      </c>
      <c r="D158" t="s">
        <v>82</v>
      </c>
      <c r="E158" t="s">
        <v>105</v>
      </c>
      <c r="F158" s="94">
        <v>3</v>
      </c>
      <c r="G158" s="95">
        <v>42937</v>
      </c>
      <c r="H158" t="s">
        <v>1219</v>
      </c>
      <c r="I158" t="s">
        <v>1220</v>
      </c>
      <c r="J158">
        <v>2.0550000000000002</v>
      </c>
      <c r="K158">
        <v>2.2160000000000002</v>
      </c>
      <c r="L158" s="96">
        <f t="shared" si="10"/>
        <v>1.8052000000000001</v>
      </c>
      <c r="M158" s="107">
        <v>5.5147656768714146</v>
      </c>
      <c r="N158" s="96">
        <f t="shared" si="9"/>
        <v>1.9662000000000002</v>
      </c>
      <c r="O158" s="95">
        <v>43006</v>
      </c>
      <c r="P158" s="96">
        <v>1.8354999999999999</v>
      </c>
      <c r="Q158" s="96">
        <v>1.9178999999999999</v>
      </c>
      <c r="R158" s="96">
        <f t="shared" si="11"/>
        <v>1.6848999999999998</v>
      </c>
      <c r="S158" s="96">
        <f t="shared" si="11"/>
        <v>1.7672999999999999</v>
      </c>
      <c r="T158" s="96">
        <f t="shared" si="12"/>
        <v>6.6640815422114086E-2</v>
      </c>
      <c r="U158" s="96">
        <f t="shared" si="13"/>
        <v>4.3688515573642478E-2</v>
      </c>
      <c r="V158" s="96">
        <f t="shared" si="14"/>
        <v>0.8988404028074457</v>
      </c>
      <c r="W158">
        <f t="shared" si="15"/>
        <v>69</v>
      </c>
      <c r="X158" s="96">
        <f t="shared" si="16"/>
        <v>0.92085413845354624</v>
      </c>
      <c r="Y158" s="96" t="str">
        <f t="shared" si="17"/>
        <v/>
      </c>
      <c r="Z158" s="97" t="s">
        <v>194</v>
      </c>
      <c r="AA158" s="97" t="s">
        <v>194</v>
      </c>
      <c r="AB158" s="97" t="s">
        <v>194</v>
      </c>
      <c r="AC158" s="97" t="s">
        <v>194</v>
      </c>
      <c r="AD158" s="97" t="s">
        <v>195</v>
      </c>
      <c r="AE158" s="97" t="s">
        <v>194</v>
      </c>
    </row>
    <row r="159" spans="2:31">
      <c r="B159" t="s">
        <v>1074</v>
      </c>
      <c r="C159" s="93">
        <v>84</v>
      </c>
      <c r="D159" t="s">
        <v>82</v>
      </c>
      <c r="E159" t="s">
        <v>105</v>
      </c>
      <c r="F159" s="98">
        <v>4</v>
      </c>
      <c r="G159" s="95">
        <v>42937</v>
      </c>
      <c r="H159" t="s">
        <v>1221</v>
      </c>
      <c r="I159" t="s">
        <v>1222</v>
      </c>
      <c r="J159">
        <v>2.173</v>
      </c>
      <c r="K159">
        <v>2.2450000000000001</v>
      </c>
      <c r="L159" s="96">
        <f t="shared" si="10"/>
        <v>1.9232</v>
      </c>
      <c r="M159" s="107">
        <v>5.5147656768714146</v>
      </c>
      <c r="N159" s="96">
        <f t="shared" si="9"/>
        <v>1.9952000000000001</v>
      </c>
      <c r="O159" s="95">
        <v>43006</v>
      </c>
      <c r="P159" s="96">
        <v>1.9434</v>
      </c>
      <c r="Q159" s="96">
        <v>1.9495</v>
      </c>
      <c r="R159" s="96">
        <f t="shared" si="11"/>
        <v>1.7927999999999999</v>
      </c>
      <c r="S159" s="96">
        <f t="shared" si="11"/>
        <v>1.7988999999999999</v>
      </c>
      <c r="T159" s="96">
        <f t="shared" si="12"/>
        <v>6.7803660565723844E-2</v>
      </c>
      <c r="U159" s="96">
        <f t="shared" si="13"/>
        <v>4.4450855857814206E-2</v>
      </c>
      <c r="V159" s="96">
        <f t="shared" si="14"/>
        <v>0.90161387329591014</v>
      </c>
      <c r="W159">
        <f t="shared" si="15"/>
        <v>69</v>
      </c>
      <c r="X159" s="96">
        <f t="shared" si="16"/>
        <v>0.9194730872141047</v>
      </c>
      <c r="Y159" s="96" t="str">
        <f t="shared" si="17"/>
        <v/>
      </c>
      <c r="Z159" s="97" t="s">
        <v>194</v>
      </c>
      <c r="AA159" s="97" t="s">
        <v>194</v>
      </c>
      <c r="AB159" s="97" t="s">
        <v>194</v>
      </c>
      <c r="AC159" s="97" t="s">
        <v>194</v>
      </c>
      <c r="AD159" s="97" t="s">
        <v>195</v>
      </c>
      <c r="AE159" s="97" t="s">
        <v>194</v>
      </c>
    </row>
    <row r="160" spans="2:31">
      <c r="B160" t="s">
        <v>1074</v>
      </c>
      <c r="C160" s="93">
        <v>85</v>
      </c>
      <c r="D160" t="s">
        <v>82</v>
      </c>
      <c r="E160" t="s">
        <v>105</v>
      </c>
      <c r="F160" s="98">
        <v>5</v>
      </c>
      <c r="G160" s="95" t="s">
        <v>193</v>
      </c>
      <c r="H160" t="s">
        <v>193</v>
      </c>
      <c r="I160" t="s">
        <v>193</v>
      </c>
      <c r="J160" t="s">
        <v>193</v>
      </c>
      <c r="K160" t="s">
        <v>193</v>
      </c>
      <c r="L160" s="96" t="str">
        <f t="shared" si="10"/>
        <v/>
      </c>
      <c r="M160" s="107">
        <v>5.5147656768714146</v>
      </c>
      <c r="N160" s="96" t="str">
        <f t="shared" si="9"/>
        <v/>
      </c>
      <c r="O160" s="95" t="s">
        <v>193</v>
      </c>
      <c r="P160" s="96" t="s">
        <v>193</v>
      </c>
      <c r="Q160" s="96" t="s">
        <v>193</v>
      </c>
      <c r="R160" s="96" t="str">
        <f t="shared" si="11"/>
        <v/>
      </c>
      <c r="S160" s="96" t="str">
        <f t="shared" si="11"/>
        <v/>
      </c>
      <c r="T160" s="96" t="str">
        <f t="shared" si="12"/>
        <v/>
      </c>
      <c r="U160" s="96" t="str">
        <f t="shared" si="13"/>
        <v/>
      </c>
      <c r="V160" s="96" t="str">
        <f t="shared" si="14"/>
        <v/>
      </c>
      <c r="W160" t="str">
        <f t="shared" si="15"/>
        <v/>
      </c>
      <c r="X160" s="96" t="str">
        <f t="shared" si="16"/>
        <v/>
      </c>
      <c r="Y160" s="96" t="str">
        <f t="shared" si="17"/>
        <v/>
      </c>
      <c r="Z160" s="97" t="s">
        <v>194</v>
      </c>
      <c r="AA160" s="97" t="s">
        <v>194</v>
      </c>
      <c r="AB160" s="97" t="s">
        <v>194</v>
      </c>
      <c r="AC160" s="97" t="s">
        <v>194</v>
      </c>
      <c r="AD160" s="97" t="s">
        <v>194</v>
      </c>
      <c r="AE160" s="97" t="s">
        <v>194</v>
      </c>
    </row>
    <row r="161" spans="2:31">
      <c r="B161" t="s">
        <v>1074</v>
      </c>
      <c r="C161" s="93">
        <v>86</v>
      </c>
      <c r="D161" t="s">
        <v>82</v>
      </c>
      <c r="E161" t="s">
        <v>105</v>
      </c>
      <c r="F161" s="98">
        <v>6</v>
      </c>
      <c r="G161" s="95">
        <v>42937</v>
      </c>
      <c r="H161" t="s">
        <v>1223</v>
      </c>
      <c r="I161" t="s">
        <v>1224</v>
      </c>
      <c r="J161">
        <v>1.9390000000000001</v>
      </c>
      <c r="K161">
        <v>2.1890000000000001</v>
      </c>
      <c r="L161" s="96">
        <f t="shared" si="10"/>
        <v>1.6892</v>
      </c>
      <c r="M161" s="107">
        <v>5.5147656768714146</v>
      </c>
      <c r="N161" s="96">
        <f t="shared" si="9"/>
        <v>1.9392</v>
      </c>
      <c r="O161" s="95">
        <v>43006</v>
      </c>
      <c r="P161" s="96">
        <v>1.4825999999999999</v>
      </c>
      <c r="Q161" s="96">
        <v>1.9702</v>
      </c>
      <c r="R161" s="96">
        <f t="shared" si="11"/>
        <v>1.3319999999999999</v>
      </c>
      <c r="S161" s="96">
        <f t="shared" si="11"/>
        <v>1.8195999999999999</v>
      </c>
      <c r="T161" s="96">
        <f t="shared" si="12"/>
        <v>0.21146104664930154</v>
      </c>
      <c r="U161" s="96">
        <f t="shared" si="13"/>
        <v>0.13863004483422142</v>
      </c>
      <c r="V161" s="96">
        <f t="shared" si="14"/>
        <v>0.93832508250825075</v>
      </c>
      <c r="W161">
        <f t="shared" si="15"/>
        <v>69</v>
      </c>
      <c r="X161" s="96">
        <f t="shared" si="16"/>
        <v>0.7488586144307583</v>
      </c>
      <c r="Y161" s="96">
        <f t="shared" si="17"/>
        <v>8.5302369096159694E-3</v>
      </c>
      <c r="Z161" s="97" t="s">
        <v>194</v>
      </c>
      <c r="AA161" s="97" t="s">
        <v>194</v>
      </c>
      <c r="AB161" s="97" t="s">
        <v>194</v>
      </c>
      <c r="AC161" s="97" t="s">
        <v>194</v>
      </c>
      <c r="AD161" s="97" t="s">
        <v>195</v>
      </c>
      <c r="AE161" s="97" t="s">
        <v>194</v>
      </c>
    </row>
    <row r="162" spans="2:31">
      <c r="B162" t="s">
        <v>1074</v>
      </c>
      <c r="C162" s="93">
        <v>87</v>
      </c>
      <c r="D162" t="s">
        <v>82</v>
      </c>
      <c r="E162" t="s">
        <v>105</v>
      </c>
      <c r="F162" s="98">
        <v>7</v>
      </c>
      <c r="G162" s="95">
        <v>42937</v>
      </c>
      <c r="H162" t="s">
        <v>1225</v>
      </c>
      <c r="I162" t="s">
        <v>1226</v>
      </c>
      <c r="J162">
        <v>2.1179999999999999</v>
      </c>
      <c r="K162">
        <v>2.1800000000000002</v>
      </c>
      <c r="L162" s="96">
        <f t="shared" si="10"/>
        <v>1.8681999999999999</v>
      </c>
      <c r="M162" s="107">
        <v>5.5147656768714146</v>
      </c>
      <c r="N162" s="96">
        <f t="shared" si="9"/>
        <v>1.9302000000000001</v>
      </c>
      <c r="O162" s="95">
        <v>43006</v>
      </c>
      <c r="P162" s="96">
        <v>1.9671000000000001</v>
      </c>
      <c r="Q162" s="96">
        <v>1.9392</v>
      </c>
      <c r="R162" s="96">
        <f t="shared" si="11"/>
        <v>1.8165</v>
      </c>
      <c r="S162" s="96">
        <f t="shared" si="11"/>
        <v>1.7886</v>
      </c>
      <c r="T162" s="96">
        <f t="shared" si="12"/>
        <v>2.7673696606358988E-2</v>
      </c>
      <c r="U162" s="96">
        <f t="shared" si="13"/>
        <v>1.8142375922458636E-2</v>
      </c>
      <c r="V162" s="96">
        <f t="shared" si="14"/>
        <v>0.92663972645321724</v>
      </c>
      <c r="W162">
        <f t="shared" si="15"/>
        <v>69</v>
      </c>
      <c r="X162" s="96">
        <f t="shared" si="16"/>
        <v>0.96713337695206769</v>
      </c>
      <c r="Y162" s="96" t="str">
        <f t="shared" si="17"/>
        <v/>
      </c>
      <c r="Z162" s="97" t="s">
        <v>194</v>
      </c>
      <c r="AA162" s="97" t="s">
        <v>194</v>
      </c>
      <c r="AB162" s="97" t="s">
        <v>194</v>
      </c>
      <c r="AC162" s="97" t="s">
        <v>194</v>
      </c>
      <c r="AD162" s="97" t="s">
        <v>194</v>
      </c>
      <c r="AE162" s="97" t="s">
        <v>194</v>
      </c>
    </row>
    <row r="163" spans="2:31">
      <c r="B163" t="s">
        <v>1074</v>
      </c>
      <c r="C163" s="93">
        <v>88</v>
      </c>
      <c r="D163" t="s">
        <v>82</v>
      </c>
      <c r="E163" t="s">
        <v>105</v>
      </c>
      <c r="F163" s="98">
        <v>8</v>
      </c>
      <c r="G163" s="95">
        <v>42937</v>
      </c>
      <c r="H163" t="s">
        <v>1227</v>
      </c>
      <c r="I163" t="s">
        <v>1228</v>
      </c>
      <c r="J163">
        <v>2.0110000000000001</v>
      </c>
      <c r="K163">
        <v>2.2109999999999999</v>
      </c>
      <c r="L163" s="96">
        <f t="shared" si="10"/>
        <v>1.7612000000000001</v>
      </c>
      <c r="M163" s="107">
        <v>5.5147656768714146</v>
      </c>
      <c r="N163" s="96">
        <f t="shared" si="9"/>
        <v>1.9611999999999998</v>
      </c>
      <c r="O163" s="95">
        <v>43006</v>
      </c>
      <c r="P163" s="96">
        <v>1.8593999999999999</v>
      </c>
      <c r="Q163" s="96">
        <v>1.9188000000000001</v>
      </c>
      <c r="R163" s="96">
        <f t="shared" si="11"/>
        <v>1.7087999999999999</v>
      </c>
      <c r="S163" s="96">
        <f t="shared" si="11"/>
        <v>1.7682</v>
      </c>
      <c r="T163" s="96">
        <f t="shared" si="12"/>
        <v>2.975244151714751E-2</v>
      </c>
      <c r="U163" s="96">
        <f t="shared" si="13"/>
        <v>1.9505163559935212E-2</v>
      </c>
      <c r="V163" s="96">
        <f t="shared" si="14"/>
        <v>0.90159086273709976</v>
      </c>
      <c r="W163">
        <f t="shared" si="15"/>
        <v>69</v>
      </c>
      <c r="X163" s="96">
        <f t="shared" si="16"/>
        <v>0.96466455876823332</v>
      </c>
      <c r="Y163" s="96" t="str">
        <f t="shared" si="17"/>
        <v/>
      </c>
      <c r="Z163" s="97" t="s">
        <v>194</v>
      </c>
      <c r="AA163" s="97" t="s">
        <v>194</v>
      </c>
      <c r="AB163" s="97" t="s">
        <v>194</v>
      </c>
      <c r="AC163" s="97" t="s">
        <v>194</v>
      </c>
      <c r="AD163" s="97" t="s">
        <v>194</v>
      </c>
      <c r="AE163" s="97" t="s">
        <v>194</v>
      </c>
    </row>
    <row r="164" spans="2:31">
      <c r="B164" t="s">
        <v>1074</v>
      </c>
      <c r="C164" s="93">
        <v>89</v>
      </c>
      <c r="D164" t="s">
        <v>83</v>
      </c>
      <c r="E164" t="s">
        <v>105</v>
      </c>
      <c r="F164" s="94">
        <v>1</v>
      </c>
      <c r="G164" s="95">
        <v>42937</v>
      </c>
      <c r="H164" t="s">
        <v>1229</v>
      </c>
      <c r="I164" t="s">
        <v>1230</v>
      </c>
      <c r="J164">
        <v>2.0299999999999998</v>
      </c>
      <c r="K164">
        <v>2.1680000000000001</v>
      </c>
      <c r="L164" s="96">
        <f t="shared" si="10"/>
        <v>1.7801999999999998</v>
      </c>
      <c r="M164" s="107">
        <v>5.5147656768714146</v>
      </c>
      <c r="N164" s="96">
        <f t="shared" si="9"/>
        <v>1.9182000000000001</v>
      </c>
      <c r="O164" s="95">
        <v>43006</v>
      </c>
      <c r="P164" s="96">
        <v>1.8633999999999999</v>
      </c>
      <c r="Q164" s="96">
        <v>1.9155</v>
      </c>
      <c r="R164" s="96">
        <f t="shared" si="11"/>
        <v>1.7127999999999999</v>
      </c>
      <c r="S164" s="96">
        <f t="shared" si="11"/>
        <v>1.7648999999999999</v>
      </c>
      <c r="T164" s="96">
        <f t="shared" si="12"/>
        <v>3.7860914503988319E-2</v>
      </c>
      <c r="U164" s="96">
        <f t="shared" si="13"/>
        <v>2.4820932073873571E-2</v>
      </c>
      <c r="V164" s="96">
        <f t="shared" si="14"/>
        <v>0.92008132624335304</v>
      </c>
      <c r="W164">
        <f t="shared" si="15"/>
        <v>69</v>
      </c>
      <c r="X164" s="96">
        <f t="shared" si="16"/>
        <v>0.95503454334443194</v>
      </c>
      <c r="Y164" s="96" t="str">
        <f t="shared" si="17"/>
        <v/>
      </c>
      <c r="Z164" s="97" t="s">
        <v>194</v>
      </c>
      <c r="AA164" s="97" t="s">
        <v>194</v>
      </c>
      <c r="AB164" s="97" t="s">
        <v>194</v>
      </c>
      <c r="AC164" s="97" t="s">
        <v>194</v>
      </c>
      <c r="AD164" s="97" t="s">
        <v>194</v>
      </c>
      <c r="AE164" s="97" t="s">
        <v>194</v>
      </c>
    </row>
    <row r="165" spans="2:31">
      <c r="B165" t="s">
        <v>1074</v>
      </c>
      <c r="C165" s="93">
        <v>90</v>
      </c>
      <c r="D165" t="s">
        <v>83</v>
      </c>
      <c r="E165" t="s">
        <v>105</v>
      </c>
      <c r="F165" s="94">
        <v>2</v>
      </c>
      <c r="G165" s="95">
        <v>42937</v>
      </c>
      <c r="H165" t="s">
        <v>1231</v>
      </c>
      <c r="I165" t="s">
        <v>1232</v>
      </c>
      <c r="J165">
        <v>2.1070000000000002</v>
      </c>
      <c r="K165">
        <v>2.1890000000000001</v>
      </c>
      <c r="L165" s="96">
        <f t="shared" si="10"/>
        <v>1.8572000000000002</v>
      </c>
      <c r="M165" s="107">
        <v>5.5147656768714146</v>
      </c>
      <c r="N165" s="96">
        <f t="shared" si="9"/>
        <v>1.9392</v>
      </c>
      <c r="O165" s="95">
        <v>43006</v>
      </c>
      <c r="P165" s="96">
        <v>1.5263</v>
      </c>
      <c r="Q165" s="96">
        <v>1.9456</v>
      </c>
      <c r="R165" s="96">
        <f t="shared" si="11"/>
        <v>1.3756999999999999</v>
      </c>
      <c r="S165" s="96">
        <f t="shared" si="11"/>
        <v>1.7949999999999999</v>
      </c>
      <c r="T165" s="96">
        <f t="shared" si="12"/>
        <v>0.25926125349989237</v>
      </c>
      <c r="U165" s="96">
        <f t="shared" si="13"/>
        <v>0.16996699754387243</v>
      </c>
      <c r="V165" s="96">
        <f t="shared" si="14"/>
        <v>0.92563943894389433</v>
      </c>
      <c r="W165">
        <f t="shared" si="15"/>
        <v>69</v>
      </c>
      <c r="X165" s="96">
        <f t="shared" si="16"/>
        <v>0.69208877256544854</v>
      </c>
      <c r="Y165" s="96">
        <f t="shared" si="17"/>
        <v>8.3386107397166367E-3</v>
      </c>
      <c r="Z165" s="97" t="s">
        <v>194</v>
      </c>
      <c r="AA165" s="97" t="s">
        <v>194</v>
      </c>
      <c r="AB165" s="97" t="s">
        <v>194</v>
      </c>
      <c r="AC165" s="97" t="s">
        <v>194</v>
      </c>
      <c r="AD165" s="97" t="s">
        <v>194</v>
      </c>
      <c r="AE165" s="97" t="s">
        <v>194</v>
      </c>
    </row>
    <row r="166" spans="2:31">
      <c r="B166" t="s">
        <v>1074</v>
      </c>
      <c r="C166" s="93">
        <v>91</v>
      </c>
      <c r="D166" t="s">
        <v>83</v>
      </c>
      <c r="E166" t="s">
        <v>105</v>
      </c>
      <c r="F166" s="94">
        <v>3</v>
      </c>
      <c r="G166" s="95">
        <v>42937</v>
      </c>
      <c r="H166" t="s">
        <v>1233</v>
      </c>
      <c r="I166" t="s">
        <v>1234</v>
      </c>
      <c r="J166">
        <v>2.085</v>
      </c>
      <c r="K166">
        <v>2.1579999999999999</v>
      </c>
      <c r="L166" s="96">
        <f t="shared" si="10"/>
        <v>1.8351999999999999</v>
      </c>
      <c r="M166" s="107">
        <v>5.5147656768714146</v>
      </c>
      <c r="N166" s="96">
        <f t="shared" si="9"/>
        <v>1.9081999999999999</v>
      </c>
      <c r="O166" s="95">
        <v>43006</v>
      </c>
      <c r="P166" s="96">
        <v>1.9104000000000001</v>
      </c>
      <c r="Q166" s="96">
        <v>1.8551</v>
      </c>
      <c r="R166" s="96">
        <f t="shared" si="11"/>
        <v>1.7598</v>
      </c>
      <c r="S166" s="96">
        <f t="shared" si="11"/>
        <v>1.7044999999999999</v>
      </c>
      <c r="T166" s="96">
        <f t="shared" si="12"/>
        <v>4.1085440278988639E-2</v>
      </c>
      <c r="U166" s="96">
        <f t="shared" si="13"/>
        <v>2.6934872961997283E-2</v>
      </c>
      <c r="V166" s="96">
        <f t="shared" si="14"/>
        <v>0.89325018341892881</v>
      </c>
      <c r="W166">
        <f t="shared" si="15"/>
        <v>69</v>
      </c>
      <c r="X166" s="96">
        <f t="shared" si="16"/>
        <v>0.95120494028623681</v>
      </c>
      <c r="Y166" s="96" t="str">
        <f t="shared" si="17"/>
        <v/>
      </c>
      <c r="Z166" s="97" t="s">
        <v>194</v>
      </c>
      <c r="AA166" s="97" t="s">
        <v>194</v>
      </c>
      <c r="AB166" s="97" t="s">
        <v>194</v>
      </c>
      <c r="AC166" s="97" t="s">
        <v>194</v>
      </c>
      <c r="AD166" s="97" t="s">
        <v>194</v>
      </c>
      <c r="AE166" s="97" t="s">
        <v>194</v>
      </c>
    </row>
    <row r="167" spans="2:31">
      <c r="B167" t="s">
        <v>1074</v>
      </c>
      <c r="C167" s="93">
        <v>92</v>
      </c>
      <c r="D167" t="s">
        <v>83</v>
      </c>
      <c r="E167" t="s">
        <v>105</v>
      </c>
      <c r="F167" s="98">
        <v>4</v>
      </c>
      <c r="G167" s="95">
        <v>42937</v>
      </c>
      <c r="H167" t="s">
        <v>1235</v>
      </c>
      <c r="I167" t="s">
        <v>1236</v>
      </c>
      <c r="J167">
        <v>2.0430000000000001</v>
      </c>
      <c r="K167">
        <v>2.1819999999999999</v>
      </c>
      <c r="L167" s="96">
        <f t="shared" si="10"/>
        <v>1.7932000000000001</v>
      </c>
      <c r="M167" s="107">
        <v>5.5147656768714146</v>
      </c>
      <c r="N167" s="96">
        <f t="shared" si="9"/>
        <v>1.9321999999999999</v>
      </c>
      <c r="O167" s="95">
        <v>43006</v>
      </c>
      <c r="P167" s="96">
        <v>1.6847000000000001</v>
      </c>
      <c r="Q167" s="96">
        <v>1.8855</v>
      </c>
      <c r="R167" s="96">
        <f t="shared" si="11"/>
        <v>1.5341</v>
      </c>
      <c r="S167" s="96">
        <f t="shared" si="11"/>
        <v>1.7348999999999999</v>
      </c>
      <c r="T167" s="96">
        <f t="shared" si="12"/>
        <v>0.14449029667633284</v>
      </c>
      <c r="U167" s="96">
        <f t="shared" si="13"/>
        <v>9.4725230125101798E-2</v>
      </c>
      <c r="V167" s="96">
        <f t="shared" si="14"/>
        <v>0.89788841734810054</v>
      </c>
      <c r="W167">
        <f t="shared" si="15"/>
        <v>69</v>
      </c>
      <c r="X167" s="96">
        <f t="shared" si="16"/>
        <v>0.82839632223713444</v>
      </c>
      <c r="Y167" s="96" t="str">
        <f t="shared" si="17"/>
        <v/>
      </c>
      <c r="Z167" s="97" t="s">
        <v>194</v>
      </c>
      <c r="AA167" s="97" t="s">
        <v>194</v>
      </c>
      <c r="AB167" s="97" t="s">
        <v>194</v>
      </c>
      <c r="AC167" s="97" t="s">
        <v>194</v>
      </c>
      <c r="AD167" s="97" t="s">
        <v>195</v>
      </c>
      <c r="AE167" s="97" t="s">
        <v>194</v>
      </c>
    </row>
    <row r="168" spans="2:31">
      <c r="B168" t="s">
        <v>1074</v>
      </c>
      <c r="C168" s="93">
        <v>93</v>
      </c>
      <c r="D168" t="s">
        <v>83</v>
      </c>
      <c r="E168" t="s">
        <v>105</v>
      </c>
      <c r="F168" s="98">
        <v>5</v>
      </c>
      <c r="G168" s="95">
        <v>42937</v>
      </c>
      <c r="H168" t="s">
        <v>1237</v>
      </c>
      <c r="I168" t="s">
        <v>1238</v>
      </c>
      <c r="J168">
        <v>2.097</v>
      </c>
      <c r="K168">
        <v>2.2069999999999999</v>
      </c>
      <c r="L168" s="96">
        <f t="shared" si="10"/>
        <v>1.8472</v>
      </c>
      <c r="M168" s="107">
        <v>5.5147656768714146</v>
      </c>
      <c r="N168" s="96">
        <f t="shared" si="9"/>
        <v>1.9571999999999998</v>
      </c>
      <c r="O168" s="95">
        <v>43006</v>
      </c>
      <c r="P168" s="96">
        <v>1.9186000000000001</v>
      </c>
      <c r="Q168" s="96">
        <v>2.0310000000000001</v>
      </c>
      <c r="R168" s="96">
        <f t="shared" si="11"/>
        <v>1.768</v>
      </c>
      <c r="S168" s="96">
        <f t="shared" si="11"/>
        <v>1.8804000000000001</v>
      </c>
      <c r="T168" s="96">
        <f t="shared" si="12"/>
        <v>4.287570376786487E-2</v>
      </c>
      <c r="U168" s="96">
        <f t="shared" si="13"/>
        <v>2.8108537387008806E-2</v>
      </c>
      <c r="V168" s="96">
        <f t="shared" si="14"/>
        <v>0.96076026977314544</v>
      </c>
      <c r="W168">
        <f t="shared" si="15"/>
        <v>69</v>
      </c>
      <c r="X168" s="96">
        <f t="shared" si="16"/>
        <v>0.94907873661773767</v>
      </c>
      <c r="Y168" s="96" t="str">
        <f t="shared" si="17"/>
        <v/>
      </c>
      <c r="Z168" s="97" t="s">
        <v>194</v>
      </c>
      <c r="AA168" s="97" t="s">
        <v>195</v>
      </c>
      <c r="AB168" s="97" t="s">
        <v>194</v>
      </c>
      <c r="AC168" s="97" t="s">
        <v>194</v>
      </c>
      <c r="AD168" s="97" t="s">
        <v>195</v>
      </c>
      <c r="AE168" s="97" t="s">
        <v>194</v>
      </c>
    </row>
    <row r="169" spans="2:31">
      <c r="B169" t="s">
        <v>1074</v>
      </c>
      <c r="C169" s="93">
        <v>94</v>
      </c>
      <c r="D169" t="s">
        <v>83</v>
      </c>
      <c r="E169" t="s">
        <v>105</v>
      </c>
      <c r="F169" s="98">
        <v>6</v>
      </c>
      <c r="G169" s="95" t="s">
        <v>193</v>
      </c>
      <c r="H169" t="s">
        <v>193</v>
      </c>
      <c r="I169" t="s">
        <v>193</v>
      </c>
      <c r="J169" t="s">
        <v>193</v>
      </c>
      <c r="K169" t="s">
        <v>193</v>
      </c>
      <c r="L169" s="96" t="str">
        <f t="shared" si="10"/>
        <v/>
      </c>
      <c r="M169" s="107">
        <v>5.5147656768714146</v>
      </c>
      <c r="N169" s="96" t="str">
        <f t="shared" si="9"/>
        <v/>
      </c>
      <c r="O169" s="95" t="s">
        <v>193</v>
      </c>
      <c r="P169" s="96" t="s">
        <v>193</v>
      </c>
      <c r="Q169" s="96" t="s">
        <v>193</v>
      </c>
      <c r="R169" s="96" t="str">
        <f t="shared" si="11"/>
        <v/>
      </c>
      <c r="S169" s="96" t="str">
        <f t="shared" si="11"/>
        <v/>
      </c>
      <c r="T169" s="96" t="str">
        <f t="shared" si="12"/>
        <v/>
      </c>
      <c r="U169" s="96" t="str">
        <f t="shared" si="13"/>
        <v/>
      </c>
      <c r="V169" s="96" t="str">
        <f t="shared" si="14"/>
        <v/>
      </c>
      <c r="W169" t="str">
        <f t="shared" si="15"/>
        <v/>
      </c>
      <c r="X169" s="96" t="str">
        <f t="shared" si="16"/>
        <v/>
      </c>
      <c r="Y169" s="96" t="str">
        <f t="shared" si="17"/>
        <v/>
      </c>
      <c r="Z169" s="97" t="s">
        <v>194</v>
      </c>
      <c r="AA169" s="97" t="s">
        <v>194</v>
      </c>
      <c r="AB169" s="97" t="s">
        <v>194</v>
      </c>
      <c r="AC169" s="97" t="s">
        <v>194</v>
      </c>
      <c r="AD169" s="97" t="s">
        <v>194</v>
      </c>
      <c r="AE169" s="97" t="s">
        <v>194</v>
      </c>
    </row>
    <row r="170" spans="2:31">
      <c r="B170" t="s">
        <v>1074</v>
      </c>
      <c r="C170" s="93">
        <v>95</v>
      </c>
      <c r="D170" t="s">
        <v>83</v>
      </c>
      <c r="E170" t="s">
        <v>105</v>
      </c>
      <c r="F170" s="98">
        <v>7</v>
      </c>
      <c r="G170" s="95">
        <v>42937</v>
      </c>
      <c r="H170" t="s">
        <v>1239</v>
      </c>
      <c r="I170" t="s">
        <v>1240</v>
      </c>
      <c r="J170">
        <v>2.093</v>
      </c>
      <c r="K170">
        <v>2.2000000000000002</v>
      </c>
      <c r="L170" s="96">
        <f t="shared" si="10"/>
        <v>1.8431999999999999</v>
      </c>
      <c r="M170" s="107">
        <v>5.5147656768714146</v>
      </c>
      <c r="N170" s="96">
        <f t="shared" si="9"/>
        <v>1.9502000000000002</v>
      </c>
      <c r="O170" s="95">
        <v>43006</v>
      </c>
      <c r="P170" s="96">
        <v>1.8705000000000001</v>
      </c>
      <c r="Q170" s="96">
        <v>1.9469000000000001</v>
      </c>
      <c r="R170" s="96">
        <f t="shared" si="11"/>
        <v>1.7199</v>
      </c>
      <c r="S170" s="96">
        <f t="shared" si="11"/>
        <v>1.7963</v>
      </c>
      <c r="T170" s="96">
        <f t="shared" si="12"/>
        <v>6.689453125E-2</v>
      </c>
      <c r="U170" s="96">
        <f t="shared" si="13"/>
        <v>4.3854847090261322E-2</v>
      </c>
      <c r="V170" s="96">
        <f t="shared" si="14"/>
        <v>0.92108501692134137</v>
      </c>
      <c r="W170">
        <f t="shared" si="15"/>
        <v>69</v>
      </c>
      <c r="X170" s="96">
        <f t="shared" si="16"/>
        <v>0.92055281324228022</v>
      </c>
      <c r="Y170" s="96" t="str">
        <f t="shared" si="17"/>
        <v/>
      </c>
      <c r="Z170" s="97" t="s">
        <v>194</v>
      </c>
      <c r="AA170" s="97" t="s">
        <v>194</v>
      </c>
      <c r="AB170" s="97" t="s">
        <v>194</v>
      </c>
      <c r="AC170" s="97" t="s">
        <v>194</v>
      </c>
      <c r="AD170" s="97" t="s">
        <v>194</v>
      </c>
      <c r="AE170" s="97" t="s">
        <v>194</v>
      </c>
    </row>
    <row r="171" spans="2:31">
      <c r="B171" t="s">
        <v>1074</v>
      </c>
      <c r="C171" s="93">
        <v>96</v>
      </c>
      <c r="D171" t="s">
        <v>83</v>
      </c>
      <c r="E171" t="s">
        <v>105</v>
      </c>
      <c r="F171" s="98">
        <v>8</v>
      </c>
      <c r="G171" s="95">
        <v>42937</v>
      </c>
      <c r="H171" t="s">
        <v>1241</v>
      </c>
      <c r="I171" t="s">
        <v>1242</v>
      </c>
      <c r="J171">
        <v>2.04</v>
      </c>
      <c r="K171">
        <v>2.222</v>
      </c>
      <c r="L171" s="96">
        <f t="shared" si="10"/>
        <v>1.7902</v>
      </c>
      <c r="M171" s="107">
        <v>5.5147656768714146</v>
      </c>
      <c r="N171" s="96">
        <f t="shared" si="9"/>
        <v>1.9722</v>
      </c>
      <c r="O171" s="95">
        <v>43006</v>
      </c>
      <c r="P171" s="96">
        <v>1.8649</v>
      </c>
      <c r="Q171" s="96">
        <v>1.9686999999999999</v>
      </c>
      <c r="R171" s="96">
        <f t="shared" si="11"/>
        <v>1.7142999999999999</v>
      </c>
      <c r="S171" s="96">
        <f t="shared" si="11"/>
        <v>1.8180999999999998</v>
      </c>
      <c r="T171" s="96">
        <f t="shared" si="12"/>
        <v>4.2397497486314384E-2</v>
      </c>
      <c r="U171" s="96">
        <f t="shared" si="13"/>
        <v>2.7795033981526763E-2</v>
      </c>
      <c r="V171" s="96">
        <f t="shared" si="14"/>
        <v>0.92186390832572751</v>
      </c>
      <c r="W171">
        <f t="shared" si="15"/>
        <v>69</v>
      </c>
      <c r="X171" s="96">
        <f t="shared" si="16"/>
        <v>0.94964667756969789</v>
      </c>
      <c r="Y171" s="96" t="str">
        <f t="shared" si="17"/>
        <v/>
      </c>
      <c r="Z171" s="97" t="s">
        <v>194</v>
      </c>
      <c r="AA171" s="97" t="s">
        <v>194</v>
      </c>
      <c r="AB171" s="97" t="s">
        <v>194</v>
      </c>
      <c r="AC171" s="97" t="s">
        <v>194</v>
      </c>
      <c r="AD171" s="97" t="s">
        <v>194</v>
      </c>
      <c r="AE171" s="97" t="s">
        <v>194</v>
      </c>
    </row>
    <row r="172" spans="2:31">
      <c r="B172" t="s">
        <v>1074</v>
      </c>
      <c r="C172" s="93">
        <v>97</v>
      </c>
      <c r="D172" t="s">
        <v>84</v>
      </c>
      <c r="E172" t="s">
        <v>105</v>
      </c>
      <c r="F172" s="94">
        <v>1</v>
      </c>
      <c r="G172" s="95">
        <v>42939</v>
      </c>
      <c r="H172" t="s">
        <v>1243</v>
      </c>
      <c r="I172" t="s">
        <v>1244</v>
      </c>
      <c r="J172">
        <v>2.0659999999999998</v>
      </c>
      <c r="K172">
        <v>2.17</v>
      </c>
      <c r="L172" s="96">
        <f t="shared" si="10"/>
        <v>1.8161999999999998</v>
      </c>
      <c r="M172" s="107">
        <v>5.5147656768714146</v>
      </c>
      <c r="N172" s="96">
        <f t="shared" si="9"/>
        <v>1.9201999999999999</v>
      </c>
      <c r="O172" s="95">
        <v>43010</v>
      </c>
      <c r="P172" s="96">
        <v>0.96799999999999997</v>
      </c>
      <c r="Q172" s="96">
        <v>1.8296000000000001</v>
      </c>
      <c r="R172" s="96">
        <f t="shared" si="11"/>
        <v>0.8173999999999999</v>
      </c>
      <c r="S172" s="96">
        <f t="shared" si="11"/>
        <v>1.679</v>
      </c>
      <c r="T172" s="96">
        <f t="shared" si="12"/>
        <v>0.54993943398304146</v>
      </c>
      <c r="U172" s="96">
        <f t="shared" si="13"/>
        <v>0.36053036527154264</v>
      </c>
      <c r="V172" s="96">
        <f t="shared" si="14"/>
        <v>0.87438808457452355</v>
      </c>
      <c r="W172">
        <f t="shared" si="15"/>
        <v>71</v>
      </c>
      <c r="X172" s="96">
        <f t="shared" si="16"/>
        <v>0.34686528030517638</v>
      </c>
      <c r="Y172" s="96">
        <f t="shared" si="17"/>
        <v>6.0329260870466824E-3</v>
      </c>
      <c r="Z172" s="97" t="s">
        <v>195</v>
      </c>
      <c r="AA172" s="97" t="s">
        <v>195</v>
      </c>
      <c r="AB172" s="97" t="s">
        <v>194</v>
      </c>
      <c r="AC172" s="97" t="s">
        <v>195</v>
      </c>
      <c r="AD172" s="97" t="s">
        <v>195</v>
      </c>
      <c r="AE172" s="97" t="s">
        <v>194</v>
      </c>
    </row>
    <row r="173" spans="2:31">
      <c r="B173" t="s">
        <v>1074</v>
      </c>
      <c r="C173" s="93">
        <v>98</v>
      </c>
      <c r="D173" t="s">
        <v>84</v>
      </c>
      <c r="E173" t="s">
        <v>105</v>
      </c>
      <c r="F173" s="94">
        <v>2</v>
      </c>
      <c r="G173" s="95">
        <v>42939</v>
      </c>
      <c r="H173" t="s">
        <v>1245</v>
      </c>
      <c r="I173" t="s">
        <v>1246</v>
      </c>
      <c r="J173">
        <v>1.925</v>
      </c>
      <c r="K173">
        <v>2.2309999999999999</v>
      </c>
      <c r="L173" s="96">
        <f t="shared" si="10"/>
        <v>1.6752</v>
      </c>
      <c r="M173" s="107">
        <v>5.5147656768714146</v>
      </c>
      <c r="N173" s="96">
        <f t="shared" si="9"/>
        <v>1.9811999999999999</v>
      </c>
      <c r="O173" s="95">
        <v>43010</v>
      </c>
      <c r="P173" s="96">
        <v>0.99180000000000001</v>
      </c>
      <c r="Q173" s="96">
        <v>0</v>
      </c>
      <c r="R173" s="96">
        <f t="shared" si="11"/>
        <v>0.84119999999999995</v>
      </c>
      <c r="S173" s="96" t="str">
        <f t="shared" si="11"/>
        <v/>
      </c>
      <c r="T173" s="96">
        <f t="shared" si="12"/>
        <v>0.49785100286532957</v>
      </c>
      <c r="U173" s="96">
        <f t="shared" si="13"/>
        <v>0.32638213014449163</v>
      </c>
      <c r="V173" s="96" t="str">
        <f t="shared" si="14"/>
        <v/>
      </c>
      <c r="W173">
        <f t="shared" si="15"/>
        <v>71</v>
      </c>
      <c r="X173" s="96">
        <f t="shared" si="16"/>
        <v>0.40872802510055872</v>
      </c>
      <c r="Y173" s="96" t="str">
        <f t="shared" si="17"/>
        <v/>
      </c>
      <c r="Z173" s="97" t="s">
        <v>195</v>
      </c>
      <c r="AA173" s="97" t="s">
        <v>195</v>
      </c>
      <c r="AB173" s="97" t="s">
        <v>194</v>
      </c>
      <c r="AC173" s="97" t="s">
        <v>195</v>
      </c>
      <c r="AD173" s="97" t="s">
        <v>195</v>
      </c>
      <c r="AE173" s="97" t="s">
        <v>194</v>
      </c>
    </row>
    <row r="174" spans="2:31">
      <c r="B174" t="s">
        <v>1074</v>
      </c>
      <c r="C174" s="93">
        <v>99</v>
      </c>
      <c r="D174" t="s">
        <v>84</v>
      </c>
      <c r="E174" t="s">
        <v>105</v>
      </c>
      <c r="F174" s="94">
        <v>3</v>
      </c>
      <c r="G174" s="95" t="s">
        <v>193</v>
      </c>
      <c r="H174" t="s">
        <v>193</v>
      </c>
      <c r="I174" t="s">
        <v>193</v>
      </c>
      <c r="J174" t="s">
        <v>193</v>
      </c>
      <c r="K174" t="s">
        <v>193</v>
      </c>
      <c r="L174" s="96" t="str">
        <f t="shared" si="10"/>
        <v/>
      </c>
      <c r="M174" s="107">
        <v>5.5147656768714146</v>
      </c>
      <c r="N174" s="96" t="str">
        <f t="shared" si="9"/>
        <v/>
      </c>
      <c r="O174" s="95" t="s">
        <v>193</v>
      </c>
      <c r="P174" s="96" t="s">
        <v>193</v>
      </c>
      <c r="Q174" s="96" t="s">
        <v>193</v>
      </c>
      <c r="R174" s="96" t="str">
        <f t="shared" si="11"/>
        <v/>
      </c>
      <c r="S174" s="96" t="str">
        <f t="shared" si="11"/>
        <v/>
      </c>
      <c r="T174" s="96" t="str">
        <f t="shared" si="12"/>
        <v/>
      </c>
      <c r="U174" s="96" t="str">
        <f t="shared" si="13"/>
        <v/>
      </c>
      <c r="V174" s="96" t="str">
        <f t="shared" si="14"/>
        <v/>
      </c>
      <c r="W174" t="str">
        <f t="shared" si="15"/>
        <v/>
      </c>
      <c r="X174" s="96" t="str">
        <f t="shared" si="16"/>
        <v/>
      </c>
      <c r="Y174" s="96" t="str">
        <f t="shared" si="17"/>
        <v/>
      </c>
      <c r="Z174" s="97" t="s">
        <v>194</v>
      </c>
      <c r="AA174" s="97" t="s">
        <v>194</v>
      </c>
      <c r="AB174" s="97" t="s">
        <v>194</v>
      </c>
      <c r="AC174" s="97" t="s">
        <v>194</v>
      </c>
      <c r="AD174" s="97" t="s">
        <v>194</v>
      </c>
      <c r="AE174" s="97" t="s">
        <v>194</v>
      </c>
    </row>
    <row r="175" spans="2:31">
      <c r="B175" t="s">
        <v>1074</v>
      </c>
      <c r="C175" s="93">
        <v>100</v>
      </c>
      <c r="D175" t="s">
        <v>84</v>
      </c>
      <c r="E175" t="s">
        <v>105</v>
      </c>
      <c r="F175" s="98">
        <v>4</v>
      </c>
      <c r="G175" s="95">
        <v>42939</v>
      </c>
      <c r="H175" t="s">
        <v>1247</v>
      </c>
      <c r="I175" t="s">
        <v>1248</v>
      </c>
      <c r="J175">
        <v>2.0590000000000002</v>
      </c>
      <c r="K175">
        <v>2.1930000000000001</v>
      </c>
      <c r="L175" s="96">
        <f t="shared" si="10"/>
        <v>1.8092000000000001</v>
      </c>
      <c r="M175" s="107">
        <v>5.5147656768714146</v>
      </c>
      <c r="N175" s="96">
        <f t="shared" si="9"/>
        <v>1.9432</v>
      </c>
      <c r="O175" s="95">
        <v>43010</v>
      </c>
      <c r="P175" s="96">
        <v>1.3146</v>
      </c>
      <c r="Q175" s="96">
        <v>1.4581</v>
      </c>
      <c r="R175" s="96">
        <f t="shared" si="11"/>
        <v>1.1639999999999999</v>
      </c>
      <c r="S175" s="96">
        <f t="shared" si="11"/>
        <v>1.3074999999999999</v>
      </c>
      <c r="T175" s="96">
        <f t="shared" si="12"/>
        <v>0.35662171125359288</v>
      </c>
      <c r="U175" s="96">
        <f t="shared" si="13"/>
        <v>0.23379475607123906</v>
      </c>
      <c r="V175" s="96">
        <f t="shared" si="14"/>
        <v>0.6728592013174145</v>
      </c>
      <c r="W175">
        <f t="shared" si="15"/>
        <v>71</v>
      </c>
      <c r="X175" s="96">
        <f t="shared" si="16"/>
        <v>0.57645877523326261</v>
      </c>
      <c r="Y175" s="96" t="str">
        <f t="shared" si="17"/>
        <v/>
      </c>
      <c r="Z175" s="97" t="s">
        <v>195</v>
      </c>
      <c r="AA175" s="97" t="s">
        <v>195</v>
      </c>
      <c r="AB175" s="97" t="s">
        <v>194</v>
      </c>
      <c r="AC175" s="97" t="s">
        <v>195</v>
      </c>
      <c r="AD175" s="97" t="s">
        <v>195</v>
      </c>
      <c r="AE175" s="97" t="s">
        <v>194</v>
      </c>
    </row>
    <row r="176" spans="2:31">
      <c r="B176" t="s">
        <v>1074</v>
      </c>
      <c r="C176" s="93">
        <v>101</v>
      </c>
      <c r="D176" t="s">
        <v>84</v>
      </c>
      <c r="E176" t="s">
        <v>105</v>
      </c>
      <c r="F176" s="98">
        <v>5</v>
      </c>
      <c r="G176" s="95">
        <v>42939</v>
      </c>
      <c r="H176" t="s">
        <v>1249</v>
      </c>
      <c r="I176" t="s">
        <v>1250</v>
      </c>
      <c r="J176">
        <v>1.839</v>
      </c>
      <c r="K176">
        <v>2.0739999999999998</v>
      </c>
      <c r="L176" s="96">
        <f t="shared" si="10"/>
        <v>1.5891999999999999</v>
      </c>
      <c r="M176" s="107">
        <v>5.5147656768714146</v>
      </c>
      <c r="N176" s="96">
        <f t="shared" si="9"/>
        <v>1.8241999999999998</v>
      </c>
      <c r="O176" s="95">
        <v>43010</v>
      </c>
      <c r="P176" s="96">
        <v>1.0169999999999999</v>
      </c>
      <c r="Q176" s="96">
        <v>0</v>
      </c>
      <c r="R176" s="96">
        <f t="shared" si="11"/>
        <v>0.86639999999999984</v>
      </c>
      <c r="S176" s="96" t="str">
        <f t="shared" si="11"/>
        <v/>
      </c>
      <c r="T176" s="96">
        <f t="shared" si="12"/>
        <v>0.45482003523785564</v>
      </c>
      <c r="U176" s="96">
        <f t="shared" si="13"/>
        <v>0.29817180457398612</v>
      </c>
      <c r="V176" s="96" t="str">
        <f t="shared" si="14"/>
        <v/>
      </c>
      <c r="W176">
        <f t="shared" si="15"/>
        <v>71</v>
      </c>
      <c r="X176" s="96">
        <f t="shared" si="16"/>
        <v>0.45983368736596719</v>
      </c>
      <c r="Y176" s="96" t="str">
        <f t="shared" si="17"/>
        <v/>
      </c>
      <c r="Z176" s="97" t="s">
        <v>195</v>
      </c>
      <c r="AA176" s="97" t="s">
        <v>195</v>
      </c>
      <c r="AB176" s="97" t="s">
        <v>194</v>
      </c>
      <c r="AC176" s="97" t="s">
        <v>195</v>
      </c>
      <c r="AD176" s="97" t="s">
        <v>194</v>
      </c>
      <c r="AE176" s="97" t="s">
        <v>194</v>
      </c>
    </row>
    <row r="177" spans="2:31">
      <c r="B177" t="s">
        <v>1074</v>
      </c>
      <c r="C177" s="93">
        <v>102</v>
      </c>
      <c r="D177" t="s">
        <v>84</v>
      </c>
      <c r="E177" t="s">
        <v>105</v>
      </c>
      <c r="F177" s="98">
        <v>6</v>
      </c>
      <c r="G177" s="95">
        <v>42939</v>
      </c>
      <c r="H177" t="s">
        <v>1251</v>
      </c>
      <c r="I177" t="s">
        <v>1252</v>
      </c>
      <c r="J177">
        <v>2.0760000000000001</v>
      </c>
      <c r="K177">
        <v>2.194</v>
      </c>
      <c r="L177" s="96">
        <f t="shared" si="10"/>
        <v>1.8262</v>
      </c>
      <c r="M177" s="107">
        <v>5.5147656768714146</v>
      </c>
      <c r="N177" s="96">
        <f t="shared" si="9"/>
        <v>1.9441999999999999</v>
      </c>
      <c r="O177" s="95">
        <v>43010</v>
      </c>
      <c r="P177" s="96">
        <v>1.1585000000000001</v>
      </c>
      <c r="Q177" s="96">
        <v>1.8687</v>
      </c>
      <c r="R177" s="96">
        <f t="shared" si="11"/>
        <v>1.0079</v>
      </c>
      <c r="S177" s="96">
        <f t="shared" si="11"/>
        <v>1.7181</v>
      </c>
      <c r="T177" s="96">
        <f t="shared" si="12"/>
        <v>0.44808892782827725</v>
      </c>
      <c r="U177" s="96">
        <f t="shared" si="13"/>
        <v>0.2937590120679443</v>
      </c>
      <c r="V177" s="96">
        <f t="shared" si="14"/>
        <v>0.8837053801049275</v>
      </c>
      <c r="W177">
        <f t="shared" si="15"/>
        <v>71</v>
      </c>
      <c r="X177" s="96">
        <f t="shared" si="16"/>
        <v>0.46782787668850678</v>
      </c>
      <c r="Y177" s="96">
        <f t="shared" si="17"/>
        <v>7.0984473669532602E-3</v>
      </c>
      <c r="Z177" s="97" t="s">
        <v>195</v>
      </c>
      <c r="AA177" s="97" t="s">
        <v>195</v>
      </c>
      <c r="AB177" s="97" t="s">
        <v>194</v>
      </c>
      <c r="AC177" s="97" t="s">
        <v>195</v>
      </c>
      <c r="AD177" s="97" t="s">
        <v>195</v>
      </c>
      <c r="AE177" s="97" t="s">
        <v>194</v>
      </c>
    </row>
    <row r="178" spans="2:31">
      <c r="B178" t="s">
        <v>1074</v>
      </c>
      <c r="C178" s="93">
        <v>103</v>
      </c>
      <c r="D178" t="s">
        <v>84</v>
      </c>
      <c r="E178" t="s">
        <v>105</v>
      </c>
      <c r="F178" s="98">
        <v>7</v>
      </c>
      <c r="G178" s="95">
        <v>42939</v>
      </c>
      <c r="H178" t="s">
        <v>1253</v>
      </c>
      <c r="I178" t="s">
        <v>1254</v>
      </c>
      <c r="J178">
        <v>2.04</v>
      </c>
      <c r="K178">
        <v>2.1909999999999998</v>
      </c>
      <c r="L178" s="96">
        <f t="shared" si="10"/>
        <v>1.7902</v>
      </c>
      <c r="M178" s="107">
        <v>5.5147656768714146</v>
      </c>
      <c r="N178" s="96">
        <f t="shared" si="9"/>
        <v>1.9411999999999998</v>
      </c>
      <c r="O178" s="95">
        <v>43010</v>
      </c>
      <c r="P178" s="96">
        <v>1.0625</v>
      </c>
      <c r="Q178" s="96">
        <v>1.5579000000000001</v>
      </c>
      <c r="R178" s="96">
        <f t="shared" si="11"/>
        <v>0.91189999999999993</v>
      </c>
      <c r="S178" s="96">
        <f t="shared" si="11"/>
        <v>1.4073</v>
      </c>
      <c r="T178" s="96">
        <f t="shared" si="12"/>
        <v>0.49061557367891862</v>
      </c>
      <c r="U178" s="96">
        <f t="shared" si="13"/>
        <v>0.32163871338570443</v>
      </c>
      <c r="V178" s="96">
        <f t="shared" si="14"/>
        <v>0.72496393983103247</v>
      </c>
      <c r="W178">
        <f t="shared" si="15"/>
        <v>71</v>
      </c>
      <c r="X178" s="96">
        <f t="shared" si="16"/>
        <v>0.41732117140270941</v>
      </c>
      <c r="Y178" s="96">
        <f t="shared" si="17"/>
        <v>2.7208048338181027E-2</v>
      </c>
      <c r="Z178" s="97" t="s">
        <v>195</v>
      </c>
      <c r="AA178" s="97" t="s">
        <v>195</v>
      </c>
      <c r="AB178" s="97" t="s">
        <v>194</v>
      </c>
      <c r="AC178" s="97" t="s">
        <v>195</v>
      </c>
      <c r="AD178" s="97" t="s">
        <v>195</v>
      </c>
      <c r="AE178" s="97" t="s">
        <v>194</v>
      </c>
    </row>
    <row r="179" spans="2:31">
      <c r="B179" t="s">
        <v>1074</v>
      </c>
      <c r="C179" s="93">
        <v>104</v>
      </c>
      <c r="D179" t="s">
        <v>84</v>
      </c>
      <c r="E179" t="s">
        <v>105</v>
      </c>
      <c r="F179" s="98">
        <v>8</v>
      </c>
      <c r="G179" s="95">
        <v>42939</v>
      </c>
      <c r="H179" t="s">
        <v>1255</v>
      </c>
      <c r="I179" t="s">
        <v>1256</v>
      </c>
      <c r="J179">
        <v>2.0390000000000001</v>
      </c>
      <c r="K179">
        <v>2.2280000000000002</v>
      </c>
      <c r="L179" s="96">
        <f t="shared" si="10"/>
        <v>1.7892000000000001</v>
      </c>
      <c r="M179" s="107">
        <v>5.5147656768714146</v>
      </c>
      <c r="N179" s="96">
        <f t="shared" si="9"/>
        <v>1.9782000000000002</v>
      </c>
      <c r="O179" s="95">
        <v>43010</v>
      </c>
      <c r="P179" s="96">
        <v>1.4899</v>
      </c>
      <c r="Q179" s="96">
        <v>0</v>
      </c>
      <c r="R179" s="96">
        <f t="shared" si="11"/>
        <v>1.3392999999999999</v>
      </c>
      <c r="S179" s="96" t="str">
        <f t="shared" si="11"/>
        <v/>
      </c>
      <c r="T179" s="96">
        <f t="shared" si="12"/>
        <v>0.25145316342499446</v>
      </c>
      <c r="U179" s="96">
        <f t="shared" si="13"/>
        <v>0.16484815464441444</v>
      </c>
      <c r="V179" s="96" t="str">
        <f t="shared" si="14"/>
        <v/>
      </c>
      <c r="W179">
        <f t="shared" si="15"/>
        <v>71</v>
      </c>
      <c r="X179" s="96">
        <f t="shared" si="16"/>
        <v>0.70136203868765501</v>
      </c>
      <c r="Y179" s="96" t="str">
        <f t="shared" si="17"/>
        <v/>
      </c>
      <c r="Z179" s="97" t="s">
        <v>195</v>
      </c>
      <c r="AA179" s="97" t="s">
        <v>195</v>
      </c>
      <c r="AB179" s="97" t="s">
        <v>194</v>
      </c>
      <c r="AC179" s="97" t="s">
        <v>195</v>
      </c>
      <c r="AD179" s="97" t="s">
        <v>194</v>
      </c>
      <c r="AE179" s="97" t="s">
        <v>194</v>
      </c>
    </row>
    <row r="180" spans="2:31">
      <c r="B180" t="s">
        <v>1074</v>
      </c>
      <c r="C180" s="93">
        <v>105</v>
      </c>
      <c r="D180" t="s">
        <v>86</v>
      </c>
      <c r="E180" t="s">
        <v>105</v>
      </c>
      <c r="F180" s="94">
        <v>1</v>
      </c>
      <c r="G180" s="95">
        <v>42939</v>
      </c>
      <c r="H180" t="s">
        <v>1257</v>
      </c>
      <c r="I180" t="s">
        <v>1258</v>
      </c>
      <c r="J180">
        <v>2.016</v>
      </c>
      <c r="K180">
        <v>2.173</v>
      </c>
      <c r="L180" s="96">
        <f t="shared" si="10"/>
        <v>1.7662</v>
      </c>
      <c r="M180" s="107">
        <v>5.5147656768714146</v>
      </c>
      <c r="N180" s="96">
        <f t="shared" si="9"/>
        <v>1.9232</v>
      </c>
      <c r="O180" s="95">
        <v>43010</v>
      </c>
      <c r="P180" s="96">
        <v>1.1637</v>
      </c>
      <c r="Q180" s="96">
        <v>1.7653000000000001</v>
      </c>
      <c r="R180" s="96">
        <f t="shared" si="11"/>
        <v>1.0130999999999999</v>
      </c>
      <c r="S180" s="96">
        <f t="shared" si="11"/>
        <v>1.6147</v>
      </c>
      <c r="T180" s="96">
        <f t="shared" si="12"/>
        <v>0.42639565168157634</v>
      </c>
      <c r="U180" s="96">
        <f t="shared" si="13"/>
        <v>0.27953729183875314</v>
      </c>
      <c r="V180" s="96">
        <f t="shared" si="14"/>
        <v>0.83959026622296173</v>
      </c>
      <c r="W180">
        <f t="shared" si="15"/>
        <v>71</v>
      </c>
      <c r="X180" s="96">
        <f t="shared" si="16"/>
        <v>0.49359186261095445</v>
      </c>
      <c r="Y180" s="96">
        <f t="shared" si="17"/>
        <v>1.2013251712468193E-2</v>
      </c>
      <c r="Z180" s="97" t="s">
        <v>195</v>
      </c>
      <c r="AA180" s="97" t="s">
        <v>195</v>
      </c>
      <c r="AB180" s="97" t="s">
        <v>194</v>
      </c>
      <c r="AC180" s="97" t="s">
        <v>194</v>
      </c>
      <c r="AD180" s="97" t="s">
        <v>194</v>
      </c>
      <c r="AE180" s="97" t="s">
        <v>194</v>
      </c>
    </row>
    <row r="181" spans="2:31">
      <c r="B181" t="s">
        <v>1074</v>
      </c>
      <c r="C181" s="93">
        <v>106</v>
      </c>
      <c r="D181" t="s">
        <v>86</v>
      </c>
      <c r="E181" t="s">
        <v>105</v>
      </c>
      <c r="F181" s="94">
        <v>2</v>
      </c>
      <c r="G181" s="95">
        <v>42939</v>
      </c>
      <c r="H181" t="s">
        <v>1259</v>
      </c>
      <c r="I181" t="s">
        <v>1260</v>
      </c>
      <c r="J181">
        <v>2.032</v>
      </c>
      <c r="K181">
        <v>2.266</v>
      </c>
      <c r="L181" s="96">
        <f t="shared" si="10"/>
        <v>1.7822</v>
      </c>
      <c r="M181" s="107">
        <v>5.5147656768714146</v>
      </c>
      <c r="N181" s="96">
        <f t="shared" si="9"/>
        <v>2.0162</v>
      </c>
      <c r="O181" s="95">
        <v>43010</v>
      </c>
      <c r="P181" s="96">
        <v>1.0826</v>
      </c>
      <c r="Q181" s="96">
        <v>2.2315</v>
      </c>
      <c r="R181" s="96">
        <f t="shared" si="11"/>
        <v>0.93199999999999994</v>
      </c>
      <c r="S181" s="96">
        <f t="shared" si="11"/>
        <v>2.0809000000000002</v>
      </c>
      <c r="T181" s="96">
        <f t="shared" si="12"/>
        <v>0.47705083604533727</v>
      </c>
      <c r="U181" s="96">
        <f t="shared" si="13"/>
        <v>0.31274591626725201</v>
      </c>
      <c r="V181" s="96">
        <f t="shared" si="14"/>
        <v>1.0320900704295211</v>
      </c>
      <c r="W181">
        <f t="shared" si="15"/>
        <v>71</v>
      </c>
      <c r="X181" s="96">
        <f t="shared" si="16"/>
        <v>0.43343131111005073</v>
      </c>
      <c r="Y181" s="96">
        <f t="shared" si="17"/>
        <v>-1.3757438218399991E-3</v>
      </c>
      <c r="Z181" s="97" t="s">
        <v>195</v>
      </c>
      <c r="AA181" s="97" t="s">
        <v>195</v>
      </c>
      <c r="AB181" s="97" t="s">
        <v>194</v>
      </c>
      <c r="AC181" s="97" t="s">
        <v>194</v>
      </c>
      <c r="AD181" s="97" t="s">
        <v>195</v>
      </c>
      <c r="AE181" s="97" t="s">
        <v>194</v>
      </c>
    </row>
    <row r="182" spans="2:31">
      <c r="B182" t="s">
        <v>1074</v>
      </c>
      <c r="C182" s="93">
        <v>107</v>
      </c>
      <c r="D182" t="s">
        <v>86</v>
      </c>
      <c r="E182" t="s">
        <v>105</v>
      </c>
      <c r="F182" s="94">
        <v>3</v>
      </c>
      <c r="G182" s="95">
        <v>42939</v>
      </c>
      <c r="H182" t="s">
        <v>1261</v>
      </c>
      <c r="I182" t="s">
        <v>1262</v>
      </c>
      <c r="J182">
        <v>1.9630000000000001</v>
      </c>
      <c r="K182">
        <v>2.2210000000000001</v>
      </c>
      <c r="L182" s="96">
        <f t="shared" si="10"/>
        <v>1.7132000000000001</v>
      </c>
      <c r="M182" s="107">
        <v>5.5147656768714146</v>
      </c>
      <c r="N182" s="96">
        <f t="shared" si="9"/>
        <v>1.9712000000000001</v>
      </c>
      <c r="O182" s="95">
        <v>43010</v>
      </c>
      <c r="P182" s="96">
        <v>1.0956000000000001</v>
      </c>
      <c r="Q182" s="96" t="s">
        <v>193</v>
      </c>
      <c r="R182" s="96">
        <f t="shared" si="11"/>
        <v>0.94500000000000006</v>
      </c>
      <c r="S182" s="96" t="str">
        <f t="shared" si="11"/>
        <v/>
      </c>
      <c r="T182" s="96">
        <f t="shared" si="12"/>
        <v>0.44840065374737337</v>
      </c>
      <c r="U182" s="96">
        <f t="shared" si="13"/>
        <v>0.29396337395314737</v>
      </c>
      <c r="V182" s="96" t="str">
        <f t="shared" si="14"/>
        <v/>
      </c>
      <c r="W182">
        <f t="shared" si="15"/>
        <v>71</v>
      </c>
      <c r="X182" s="96">
        <f t="shared" si="16"/>
        <v>0.46745765588197941</v>
      </c>
      <c r="Y182" s="96" t="str">
        <f t="shared" si="17"/>
        <v/>
      </c>
      <c r="Z182" s="97" t="s">
        <v>195</v>
      </c>
      <c r="AA182" s="97" t="s">
        <v>195</v>
      </c>
      <c r="AB182" s="97" t="s">
        <v>194</v>
      </c>
      <c r="AC182" s="97" t="s">
        <v>195</v>
      </c>
      <c r="AD182" s="97" t="s">
        <v>195</v>
      </c>
      <c r="AE182" s="97" t="s">
        <v>194</v>
      </c>
    </row>
    <row r="183" spans="2:31">
      <c r="B183" t="s">
        <v>1074</v>
      </c>
      <c r="C183" s="93">
        <v>108</v>
      </c>
      <c r="D183" t="s">
        <v>86</v>
      </c>
      <c r="E183" t="s">
        <v>105</v>
      </c>
      <c r="F183" s="98">
        <v>4</v>
      </c>
      <c r="G183" s="95">
        <v>42939</v>
      </c>
      <c r="H183" t="s">
        <v>1263</v>
      </c>
      <c r="I183" t="s">
        <v>1264</v>
      </c>
      <c r="J183">
        <v>2.1280000000000001</v>
      </c>
      <c r="K183">
        <v>2.2549999999999999</v>
      </c>
      <c r="L183" s="96">
        <f t="shared" si="10"/>
        <v>1.8782000000000001</v>
      </c>
      <c r="M183" s="107">
        <v>5.5147656768714146</v>
      </c>
      <c r="N183" s="96">
        <f t="shared" si="9"/>
        <v>2.0051999999999999</v>
      </c>
      <c r="O183" s="95">
        <v>43010</v>
      </c>
      <c r="P183" s="96">
        <v>0.92730000000000001</v>
      </c>
      <c r="Q183" s="96">
        <v>1.8240000000000001</v>
      </c>
      <c r="R183" s="96">
        <f t="shared" si="11"/>
        <v>0.77669999999999995</v>
      </c>
      <c r="S183" s="96">
        <f t="shared" si="11"/>
        <v>1.6734</v>
      </c>
      <c r="T183" s="96">
        <f t="shared" si="12"/>
        <v>0.5864657650942392</v>
      </c>
      <c r="U183" s="96">
        <f t="shared" si="13"/>
        <v>0.38447636856534451</v>
      </c>
      <c r="V183" s="96">
        <f t="shared" si="14"/>
        <v>0.83453022142429689</v>
      </c>
      <c r="W183">
        <f t="shared" si="15"/>
        <v>71</v>
      </c>
      <c r="X183" s="96">
        <f t="shared" si="16"/>
        <v>0.3034848395555354</v>
      </c>
      <c r="Y183" s="96">
        <f t="shared" si="17"/>
        <v>7.9264860034946715E-3</v>
      </c>
      <c r="Z183" s="97" t="s">
        <v>194</v>
      </c>
      <c r="AA183" s="97" t="s">
        <v>194</v>
      </c>
      <c r="AB183" s="97" t="s">
        <v>194</v>
      </c>
      <c r="AC183" s="97" t="s">
        <v>195</v>
      </c>
      <c r="AD183" s="97" t="s">
        <v>194</v>
      </c>
      <c r="AE183" s="97" t="s">
        <v>194</v>
      </c>
    </row>
    <row r="184" spans="2:31">
      <c r="B184" t="s">
        <v>1074</v>
      </c>
      <c r="C184" s="93">
        <v>109</v>
      </c>
      <c r="D184" t="s">
        <v>86</v>
      </c>
      <c r="E184" t="s">
        <v>105</v>
      </c>
      <c r="F184" s="98">
        <v>5</v>
      </c>
      <c r="G184" s="95">
        <v>42939</v>
      </c>
      <c r="H184" t="s">
        <v>1265</v>
      </c>
      <c r="I184" t="s">
        <v>1266</v>
      </c>
      <c r="J184">
        <v>1.994</v>
      </c>
      <c r="K184">
        <v>2.1960000000000002</v>
      </c>
      <c r="L184" s="96">
        <f t="shared" si="10"/>
        <v>1.7442</v>
      </c>
      <c r="M184" s="107">
        <v>5.5147656768714146</v>
      </c>
      <c r="N184" s="96">
        <f t="shared" si="9"/>
        <v>1.9462000000000002</v>
      </c>
      <c r="O184" s="95">
        <v>43010</v>
      </c>
      <c r="P184" s="96">
        <v>0.93010000000000004</v>
      </c>
      <c r="Q184" s="96">
        <v>1.3936999999999999</v>
      </c>
      <c r="R184" s="96">
        <f t="shared" si="11"/>
        <v>0.77950000000000008</v>
      </c>
      <c r="S184" s="96">
        <f t="shared" si="11"/>
        <v>1.2430999999999999</v>
      </c>
      <c r="T184" s="96">
        <f t="shared" si="12"/>
        <v>0.553090241944731</v>
      </c>
      <c r="U184" s="96">
        <f t="shared" si="13"/>
        <v>0.36259597809203276</v>
      </c>
      <c r="V184" s="96">
        <f t="shared" si="14"/>
        <v>0.63873188778131729</v>
      </c>
      <c r="W184">
        <f t="shared" si="15"/>
        <v>71</v>
      </c>
      <c r="X184" s="96">
        <f t="shared" si="16"/>
        <v>0.34312322809414364</v>
      </c>
      <c r="Y184" s="96">
        <f t="shared" si="17"/>
        <v>7.9010086752541842E-2</v>
      </c>
      <c r="Z184" s="97" t="s">
        <v>195</v>
      </c>
      <c r="AA184" s="97" t="s">
        <v>195</v>
      </c>
      <c r="AB184" s="97" t="s">
        <v>194</v>
      </c>
      <c r="AC184" s="97" t="s">
        <v>194</v>
      </c>
      <c r="AD184" s="97" t="s">
        <v>194</v>
      </c>
      <c r="AE184" s="97" t="s">
        <v>194</v>
      </c>
    </row>
    <row r="185" spans="2:31">
      <c r="B185" t="s">
        <v>1074</v>
      </c>
      <c r="C185" s="93">
        <v>110</v>
      </c>
      <c r="D185" t="s">
        <v>86</v>
      </c>
      <c r="E185" t="s">
        <v>105</v>
      </c>
      <c r="F185" s="98">
        <v>6</v>
      </c>
      <c r="G185" s="95">
        <v>42939</v>
      </c>
      <c r="H185" t="s">
        <v>1267</v>
      </c>
      <c r="I185" t="s">
        <v>1268</v>
      </c>
      <c r="J185">
        <v>2.0640000000000001</v>
      </c>
      <c r="K185">
        <v>2.177</v>
      </c>
      <c r="L185" s="96">
        <f t="shared" si="10"/>
        <v>1.8142</v>
      </c>
      <c r="M185" s="107">
        <v>5.5147656768714146</v>
      </c>
      <c r="N185" s="96">
        <f t="shared" si="9"/>
        <v>1.9272</v>
      </c>
      <c r="O185" s="95">
        <v>43010</v>
      </c>
      <c r="P185" s="96">
        <v>0.95640000000000003</v>
      </c>
      <c r="Q185" s="96">
        <v>1.7806</v>
      </c>
      <c r="R185" s="96">
        <f t="shared" si="11"/>
        <v>0.80580000000000007</v>
      </c>
      <c r="S185" s="96">
        <f t="shared" si="11"/>
        <v>1.63</v>
      </c>
      <c r="T185" s="96">
        <f t="shared" si="12"/>
        <v>0.55583728365119611</v>
      </c>
      <c r="U185" s="96">
        <f t="shared" si="13"/>
        <v>0.36439688904448964</v>
      </c>
      <c r="V185" s="96">
        <f t="shared" si="14"/>
        <v>0.84578663345786631</v>
      </c>
      <c r="W185">
        <f t="shared" si="15"/>
        <v>71</v>
      </c>
      <c r="X185" s="96">
        <f t="shared" si="16"/>
        <v>0.33986070825273618</v>
      </c>
      <c r="Y185" s="96">
        <f t="shared" si="17"/>
        <v>7.7501769351735117E-3</v>
      </c>
      <c r="Z185" s="97" t="s">
        <v>195</v>
      </c>
      <c r="AA185" s="97" t="s">
        <v>195</v>
      </c>
      <c r="AB185" s="97" t="s">
        <v>194</v>
      </c>
      <c r="AC185" s="97" t="s">
        <v>195</v>
      </c>
      <c r="AD185" s="97" t="s">
        <v>195</v>
      </c>
      <c r="AE185" s="97" t="s">
        <v>194</v>
      </c>
    </row>
    <row r="186" spans="2:31">
      <c r="B186" t="s">
        <v>1074</v>
      </c>
      <c r="C186" s="93">
        <v>111</v>
      </c>
      <c r="D186" t="s">
        <v>86</v>
      </c>
      <c r="E186" t="s">
        <v>105</v>
      </c>
      <c r="F186" s="98">
        <v>7</v>
      </c>
      <c r="G186" s="95">
        <v>42939</v>
      </c>
      <c r="H186" t="s">
        <v>1269</v>
      </c>
      <c r="I186" t="s">
        <v>1270</v>
      </c>
      <c r="J186">
        <v>2.12</v>
      </c>
      <c r="K186">
        <v>2.15</v>
      </c>
      <c r="L186" s="96">
        <f t="shared" si="10"/>
        <v>1.8702000000000001</v>
      </c>
      <c r="M186" s="107">
        <v>5.5147656768714146</v>
      </c>
      <c r="N186" s="96">
        <f t="shared" si="9"/>
        <v>1.9001999999999999</v>
      </c>
      <c r="O186" s="95">
        <v>43010</v>
      </c>
      <c r="P186" s="96">
        <v>1.0779000000000001</v>
      </c>
      <c r="Q186" s="96">
        <v>1.7563</v>
      </c>
      <c r="R186" s="96">
        <f t="shared" si="11"/>
        <v>0.92730000000000001</v>
      </c>
      <c r="S186" s="96">
        <f t="shared" si="11"/>
        <v>1.6056999999999999</v>
      </c>
      <c r="T186" s="96">
        <f t="shared" si="12"/>
        <v>0.50417067693294837</v>
      </c>
      <c r="U186" s="96">
        <f t="shared" si="13"/>
        <v>0.33052519437884509</v>
      </c>
      <c r="V186" s="96">
        <f t="shared" si="14"/>
        <v>0.8450163140722029</v>
      </c>
      <c r="W186">
        <f t="shared" si="15"/>
        <v>71</v>
      </c>
      <c r="X186" s="96">
        <f t="shared" si="16"/>
        <v>0.40122247395136768</v>
      </c>
      <c r="Y186" s="96">
        <f t="shared" si="17"/>
        <v>8.912779678254077E-3</v>
      </c>
      <c r="Z186" s="97" t="s">
        <v>194</v>
      </c>
      <c r="AA186" s="97" t="s">
        <v>194</v>
      </c>
      <c r="AB186" s="97" t="s">
        <v>194</v>
      </c>
      <c r="AC186" s="97" t="s">
        <v>195</v>
      </c>
      <c r="AD186" s="97" t="s">
        <v>194</v>
      </c>
      <c r="AE186" s="97" t="s">
        <v>194</v>
      </c>
    </row>
    <row r="187" spans="2:31">
      <c r="B187" t="s">
        <v>1074</v>
      </c>
      <c r="C187" s="93">
        <v>112</v>
      </c>
      <c r="D187" t="s">
        <v>86</v>
      </c>
      <c r="E187" t="s">
        <v>105</v>
      </c>
      <c r="F187" s="98">
        <v>8</v>
      </c>
      <c r="G187" s="95" t="s">
        <v>193</v>
      </c>
      <c r="H187" t="s">
        <v>193</v>
      </c>
      <c r="I187" t="s">
        <v>193</v>
      </c>
      <c r="J187" t="s">
        <v>193</v>
      </c>
      <c r="K187" t="s">
        <v>193</v>
      </c>
      <c r="L187" s="96" t="str">
        <f t="shared" si="10"/>
        <v/>
      </c>
      <c r="M187" s="107">
        <v>5.5147656768714146</v>
      </c>
      <c r="N187" s="96" t="str">
        <f t="shared" si="9"/>
        <v/>
      </c>
      <c r="O187" s="95" t="s">
        <v>193</v>
      </c>
      <c r="P187" s="96" t="s">
        <v>193</v>
      </c>
      <c r="Q187" s="96" t="s">
        <v>193</v>
      </c>
      <c r="R187" s="96" t="str">
        <f t="shared" si="11"/>
        <v/>
      </c>
      <c r="S187" s="96" t="str">
        <f t="shared" si="11"/>
        <v/>
      </c>
      <c r="T187" s="96" t="str">
        <f t="shared" si="12"/>
        <v/>
      </c>
      <c r="U187" s="96" t="str">
        <f t="shared" si="13"/>
        <v/>
      </c>
      <c r="V187" s="96" t="str">
        <f t="shared" si="14"/>
        <v/>
      </c>
      <c r="W187" t="str">
        <f t="shared" si="15"/>
        <v/>
      </c>
      <c r="X187" s="96" t="str">
        <f t="shared" si="16"/>
        <v/>
      </c>
      <c r="Y187" s="96" t="str">
        <f t="shared" si="17"/>
        <v/>
      </c>
      <c r="Z187" s="97" t="s">
        <v>194</v>
      </c>
      <c r="AA187" s="97" t="s">
        <v>194</v>
      </c>
      <c r="AB187" s="97" t="s">
        <v>194</v>
      </c>
      <c r="AC187" s="97" t="s">
        <v>194</v>
      </c>
      <c r="AD187" s="97" t="s">
        <v>194</v>
      </c>
      <c r="AE187" s="97" t="s">
        <v>194</v>
      </c>
    </row>
    <row r="188" spans="2:31">
      <c r="B188" t="s">
        <v>1074</v>
      </c>
      <c r="C188" s="93">
        <v>113</v>
      </c>
      <c r="D188" t="s">
        <v>87</v>
      </c>
      <c r="E188" t="s">
        <v>105</v>
      </c>
      <c r="F188" s="94">
        <v>1</v>
      </c>
      <c r="G188" s="95">
        <v>42939</v>
      </c>
      <c r="H188" t="s">
        <v>1271</v>
      </c>
      <c r="I188" t="s">
        <v>1272</v>
      </c>
      <c r="J188">
        <v>2.0430000000000001</v>
      </c>
      <c r="K188">
        <v>2.21</v>
      </c>
      <c r="L188" s="96">
        <f t="shared" si="10"/>
        <v>1.7932000000000001</v>
      </c>
      <c r="M188" s="107">
        <v>5.5147656768714146</v>
      </c>
      <c r="N188" s="96">
        <f t="shared" si="9"/>
        <v>1.9601999999999999</v>
      </c>
      <c r="O188" s="95">
        <v>43008</v>
      </c>
      <c r="P188" s="96">
        <v>0.78080000000000005</v>
      </c>
      <c r="Q188" s="96">
        <v>1.5793999999999999</v>
      </c>
      <c r="R188" s="96">
        <f t="shared" si="11"/>
        <v>0.63020000000000009</v>
      </c>
      <c r="S188" s="96">
        <f t="shared" si="11"/>
        <v>1.4287999999999998</v>
      </c>
      <c r="T188" s="96">
        <f t="shared" si="12"/>
        <v>0.64856123131831356</v>
      </c>
      <c r="U188" s="96">
        <f t="shared" si="13"/>
        <v>0.42518503525856188</v>
      </c>
      <c r="V188" s="96">
        <f t="shared" si="14"/>
        <v>0.72890521375369854</v>
      </c>
      <c r="W188">
        <f t="shared" si="15"/>
        <v>69</v>
      </c>
      <c r="X188" s="96">
        <f t="shared" si="16"/>
        <v>0.22973725496637343</v>
      </c>
      <c r="Y188" s="96">
        <f t="shared" si="17"/>
        <v>1.4709941854253993E-2</v>
      </c>
      <c r="Z188" s="97" t="s">
        <v>194</v>
      </c>
      <c r="AA188" s="97" t="s">
        <v>194</v>
      </c>
      <c r="AB188" s="97" t="s">
        <v>194</v>
      </c>
      <c r="AC188" s="97" t="s">
        <v>194</v>
      </c>
      <c r="AD188" s="97" t="s">
        <v>194</v>
      </c>
      <c r="AE188" s="97" t="s">
        <v>195</v>
      </c>
    </row>
    <row r="189" spans="2:31">
      <c r="B189" t="s">
        <v>1074</v>
      </c>
      <c r="C189" s="93">
        <v>114</v>
      </c>
      <c r="D189" t="s">
        <v>87</v>
      </c>
      <c r="E189" t="s">
        <v>105</v>
      </c>
      <c r="F189" s="94">
        <v>2</v>
      </c>
      <c r="G189" s="95">
        <v>42939</v>
      </c>
      <c r="H189" t="s">
        <v>1273</v>
      </c>
      <c r="I189" t="s">
        <v>1274</v>
      </c>
      <c r="J189">
        <v>2.0960000000000001</v>
      </c>
      <c r="K189">
        <v>2.1880000000000002</v>
      </c>
      <c r="L189" s="96">
        <f t="shared" si="10"/>
        <v>1.8462000000000001</v>
      </c>
      <c r="M189" s="107">
        <v>5.5147656768714146</v>
      </c>
      <c r="N189" s="96">
        <f t="shared" si="9"/>
        <v>1.9382000000000001</v>
      </c>
      <c r="O189" s="95">
        <v>43008</v>
      </c>
      <c r="P189" s="96">
        <v>0.83330000000000004</v>
      </c>
      <c r="Q189" s="96">
        <v>1.1127</v>
      </c>
      <c r="R189" s="96">
        <f t="shared" si="11"/>
        <v>0.68270000000000008</v>
      </c>
      <c r="S189" s="96">
        <f t="shared" si="11"/>
        <v>0.96209999999999996</v>
      </c>
      <c r="T189" s="96">
        <f t="shared" si="12"/>
        <v>0.63021341133138331</v>
      </c>
      <c r="U189" s="96">
        <f t="shared" si="13"/>
        <v>0.41315653569468369</v>
      </c>
      <c r="V189" s="96">
        <f t="shared" si="14"/>
        <v>0.49638840160974096</v>
      </c>
      <c r="W189">
        <f t="shared" si="15"/>
        <v>69</v>
      </c>
      <c r="X189" s="96">
        <f t="shared" si="16"/>
        <v>0.25152801504586297</v>
      </c>
      <c r="Y189" s="96" t="str">
        <f t="shared" si="17"/>
        <v/>
      </c>
      <c r="Z189" s="97" t="s">
        <v>194</v>
      </c>
      <c r="AA189" s="97" t="s">
        <v>195</v>
      </c>
      <c r="AB189" s="97" t="s">
        <v>194</v>
      </c>
      <c r="AC189" s="97" t="s">
        <v>194</v>
      </c>
      <c r="AD189" s="97" t="s">
        <v>194</v>
      </c>
      <c r="AE189" s="97" t="s">
        <v>194</v>
      </c>
    </row>
    <row r="190" spans="2:31">
      <c r="B190" t="s">
        <v>1074</v>
      </c>
      <c r="C190" s="93">
        <v>115</v>
      </c>
      <c r="D190" t="s">
        <v>87</v>
      </c>
      <c r="E190" t="s">
        <v>105</v>
      </c>
      <c r="F190" s="94">
        <v>3</v>
      </c>
      <c r="G190" s="95">
        <v>42939</v>
      </c>
      <c r="H190" t="s">
        <v>1275</v>
      </c>
      <c r="I190" t="s">
        <v>1276</v>
      </c>
      <c r="J190">
        <v>2.0979999999999999</v>
      </c>
      <c r="K190">
        <v>2.21</v>
      </c>
      <c r="L190" s="96">
        <f t="shared" si="10"/>
        <v>1.8481999999999998</v>
      </c>
      <c r="M190" s="107">
        <v>5.5147656768714146</v>
      </c>
      <c r="N190" s="96">
        <f t="shared" si="9"/>
        <v>1.9601999999999999</v>
      </c>
      <c r="O190" s="95">
        <v>43008</v>
      </c>
      <c r="P190" s="96">
        <v>0.78120000000000001</v>
      </c>
      <c r="Q190" s="96">
        <v>1.6694</v>
      </c>
      <c r="R190" s="96">
        <f t="shared" si="11"/>
        <v>0.63060000000000005</v>
      </c>
      <c r="S190" s="96">
        <f t="shared" si="11"/>
        <v>1.5187999999999999</v>
      </c>
      <c r="T190" s="96">
        <f t="shared" si="12"/>
        <v>0.65880315983118698</v>
      </c>
      <c r="U190" s="96">
        <f t="shared" si="13"/>
        <v>0.43189945870168078</v>
      </c>
      <c r="V190" s="96">
        <f t="shared" si="14"/>
        <v>0.77481889603101728</v>
      </c>
      <c r="W190">
        <f t="shared" si="15"/>
        <v>69</v>
      </c>
      <c r="X190" s="96">
        <f t="shared" si="16"/>
        <v>0.21757344438101311</v>
      </c>
      <c r="Y190" s="96">
        <f t="shared" si="17"/>
        <v>1.0678776304706145E-2</v>
      </c>
      <c r="Z190" s="97" t="s">
        <v>194</v>
      </c>
      <c r="AA190" s="97" t="s">
        <v>195</v>
      </c>
      <c r="AB190" s="97" t="s">
        <v>195</v>
      </c>
      <c r="AC190" s="97" t="s">
        <v>194</v>
      </c>
      <c r="AD190" s="97" t="s">
        <v>194</v>
      </c>
      <c r="AE190" s="97" t="s">
        <v>195</v>
      </c>
    </row>
    <row r="191" spans="2:31">
      <c r="B191" t="s">
        <v>1074</v>
      </c>
      <c r="C191" s="93">
        <v>116</v>
      </c>
      <c r="D191" t="s">
        <v>87</v>
      </c>
      <c r="E191" t="s">
        <v>105</v>
      </c>
      <c r="F191" s="98">
        <v>4</v>
      </c>
      <c r="G191" s="95">
        <v>42939</v>
      </c>
      <c r="H191" t="s">
        <v>1277</v>
      </c>
      <c r="I191" t="s">
        <v>1278</v>
      </c>
      <c r="J191">
        <v>2.0059999999999998</v>
      </c>
      <c r="K191">
        <v>2.2050000000000001</v>
      </c>
      <c r="L191" s="96">
        <f t="shared" si="10"/>
        <v>1.7561999999999998</v>
      </c>
      <c r="M191" s="107">
        <v>5.5147656768714146</v>
      </c>
      <c r="N191" s="96">
        <f t="shared" si="9"/>
        <v>1.9552</v>
      </c>
      <c r="O191" s="95">
        <v>43008</v>
      </c>
      <c r="P191" s="96">
        <v>0.76890000000000003</v>
      </c>
      <c r="Q191" s="96">
        <v>1.7337</v>
      </c>
      <c r="R191" s="96">
        <f t="shared" si="11"/>
        <v>0.61830000000000007</v>
      </c>
      <c r="S191" s="96">
        <f t="shared" si="11"/>
        <v>1.5831</v>
      </c>
      <c r="T191" s="96">
        <f t="shared" si="12"/>
        <v>0.64793303723949425</v>
      </c>
      <c r="U191" s="96">
        <f t="shared" si="13"/>
        <v>0.42477320256080864</v>
      </c>
      <c r="V191" s="96">
        <f t="shared" si="14"/>
        <v>0.80968698854337151</v>
      </c>
      <c r="W191">
        <f t="shared" si="15"/>
        <v>69</v>
      </c>
      <c r="X191" s="96">
        <f t="shared" si="16"/>
        <v>0.23048332869418731</v>
      </c>
      <c r="Y191" s="96">
        <f t="shared" si="17"/>
        <v>8.6126025033100156E-3</v>
      </c>
      <c r="Z191" s="97" t="s">
        <v>194</v>
      </c>
      <c r="AA191" s="97" t="s">
        <v>194</v>
      </c>
      <c r="AB191" s="97" t="s">
        <v>194</v>
      </c>
      <c r="AC191" s="97" t="s">
        <v>194</v>
      </c>
      <c r="AD191" s="97" t="s">
        <v>194</v>
      </c>
      <c r="AE191" s="97" t="s">
        <v>195</v>
      </c>
    </row>
    <row r="192" spans="2:31">
      <c r="B192" t="s">
        <v>1074</v>
      </c>
      <c r="C192" s="93">
        <v>117</v>
      </c>
      <c r="D192" t="s">
        <v>87</v>
      </c>
      <c r="E192" t="s">
        <v>105</v>
      </c>
      <c r="F192" s="98">
        <v>5</v>
      </c>
      <c r="G192" s="95">
        <v>42939</v>
      </c>
      <c r="H192" t="s">
        <v>1279</v>
      </c>
      <c r="I192" t="s">
        <v>1280</v>
      </c>
      <c r="J192">
        <v>2.1070000000000002</v>
      </c>
      <c r="K192">
        <v>2.2909999999999999</v>
      </c>
      <c r="L192" s="96">
        <f t="shared" si="10"/>
        <v>1.8572000000000002</v>
      </c>
      <c r="M192" s="107">
        <v>5.5147656768714146</v>
      </c>
      <c r="N192" s="96">
        <f t="shared" si="9"/>
        <v>2.0411999999999999</v>
      </c>
      <c r="O192" s="95">
        <v>43008</v>
      </c>
      <c r="P192" s="96">
        <v>1.0070000000000001</v>
      </c>
      <c r="Q192" s="96">
        <v>1.6742000000000001</v>
      </c>
      <c r="R192" s="96">
        <f t="shared" si="11"/>
        <v>0.85640000000000005</v>
      </c>
      <c r="S192" s="96">
        <f t="shared" si="11"/>
        <v>1.5236000000000001</v>
      </c>
      <c r="T192" s="96">
        <f t="shared" si="12"/>
        <v>0.53887572690071073</v>
      </c>
      <c r="U192" s="96">
        <f t="shared" si="13"/>
        <v>0.35327719863324508</v>
      </c>
      <c r="V192" s="96">
        <f t="shared" si="14"/>
        <v>0.74642367234959839</v>
      </c>
      <c r="W192">
        <f t="shared" si="15"/>
        <v>69</v>
      </c>
      <c r="X192" s="96">
        <f t="shared" si="16"/>
        <v>0.36000507493977341</v>
      </c>
      <c r="Y192" s="96">
        <f t="shared" si="17"/>
        <v>1.8334472479096565E-2</v>
      </c>
      <c r="Z192" s="97" t="s">
        <v>194</v>
      </c>
      <c r="AA192" s="97" t="s">
        <v>194</v>
      </c>
      <c r="AB192" s="97" t="s">
        <v>194</v>
      </c>
      <c r="AC192" s="97" t="s">
        <v>194</v>
      </c>
      <c r="AD192" s="97" t="s">
        <v>194</v>
      </c>
      <c r="AE192" s="97" t="s">
        <v>195</v>
      </c>
    </row>
    <row r="193" spans="2:31">
      <c r="B193" t="s">
        <v>1074</v>
      </c>
      <c r="C193" s="93">
        <v>118</v>
      </c>
      <c r="D193" t="s">
        <v>87</v>
      </c>
      <c r="E193" t="s">
        <v>105</v>
      </c>
      <c r="F193" s="98">
        <v>6</v>
      </c>
      <c r="G193" s="95">
        <v>42939</v>
      </c>
      <c r="H193" t="s">
        <v>1281</v>
      </c>
      <c r="I193" t="s">
        <v>1282</v>
      </c>
      <c r="J193">
        <v>2.0150000000000001</v>
      </c>
      <c r="K193">
        <v>2.1579999999999999</v>
      </c>
      <c r="L193" s="96">
        <f t="shared" si="10"/>
        <v>1.7652000000000001</v>
      </c>
      <c r="M193" s="107">
        <v>5.5147656768714146</v>
      </c>
      <c r="N193" s="96">
        <f t="shared" si="9"/>
        <v>1.9081999999999999</v>
      </c>
      <c r="O193" s="95">
        <v>43008</v>
      </c>
      <c r="P193" s="96">
        <v>0.71760000000000002</v>
      </c>
      <c r="Q193" s="96">
        <v>1.629</v>
      </c>
      <c r="R193" s="96">
        <f t="shared" si="11"/>
        <v>0.56699999999999995</v>
      </c>
      <c r="S193" s="96">
        <f t="shared" si="11"/>
        <v>1.4783999999999999</v>
      </c>
      <c r="T193" s="96">
        <f t="shared" si="12"/>
        <v>0.67878993881713123</v>
      </c>
      <c r="U193" s="96">
        <f t="shared" si="13"/>
        <v>0.44500243019840441</v>
      </c>
      <c r="V193" s="96">
        <f t="shared" si="14"/>
        <v>0.77476155539251657</v>
      </c>
      <c r="W193">
        <f t="shared" si="15"/>
        <v>69</v>
      </c>
      <c r="X193" s="96">
        <f t="shared" si="16"/>
        <v>0.19383617717680368</v>
      </c>
      <c r="Y193" s="96">
        <f t="shared" si="17"/>
        <v>1.0225008196254565E-2</v>
      </c>
      <c r="Z193" s="97" t="s">
        <v>194</v>
      </c>
      <c r="AA193" s="97" t="s">
        <v>194</v>
      </c>
      <c r="AB193" s="97" t="s">
        <v>194</v>
      </c>
      <c r="AC193" s="97" t="s">
        <v>194</v>
      </c>
      <c r="AD193" s="97" t="s">
        <v>195</v>
      </c>
      <c r="AE193" s="97" t="s">
        <v>195</v>
      </c>
    </row>
    <row r="194" spans="2:31">
      <c r="B194" t="s">
        <v>1074</v>
      </c>
      <c r="C194" s="93">
        <v>119</v>
      </c>
      <c r="D194" t="s">
        <v>87</v>
      </c>
      <c r="E194" t="s">
        <v>105</v>
      </c>
      <c r="F194" s="98">
        <v>7</v>
      </c>
      <c r="G194" s="95">
        <v>42939</v>
      </c>
      <c r="H194" t="s">
        <v>1283</v>
      </c>
      <c r="I194" t="s">
        <v>1284</v>
      </c>
      <c r="J194">
        <v>2.0529999999999999</v>
      </c>
      <c r="K194">
        <v>2.25</v>
      </c>
      <c r="L194" s="96">
        <f t="shared" si="10"/>
        <v>1.8031999999999999</v>
      </c>
      <c r="M194" s="107">
        <v>5.5147656768714146</v>
      </c>
      <c r="N194" s="96">
        <f t="shared" si="9"/>
        <v>2.0002</v>
      </c>
      <c r="O194" s="95">
        <v>43008</v>
      </c>
      <c r="P194" s="96">
        <v>0.81489999999999996</v>
      </c>
      <c r="Q194" s="96">
        <v>1.6778</v>
      </c>
      <c r="R194" s="96">
        <f t="shared" si="11"/>
        <v>0.66429999999999989</v>
      </c>
      <c r="S194" s="96">
        <f t="shared" si="11"/>
        <v>1.5271999999999999</v>
      </c>
      <c r="T194" s="96">
        <f t="shared" si="12"/>
        <v>0.63159937888198758</v>
      </c>
      <c r="U194" s="96">
        <f t="shared" si="13"/>
        <v>0.41406515100101804</v>
      </c>
      <c r="V194" s="96">
        <f t="shared" si="14"/>
        <v>0.76352364763523639</v>
      </c>
      <c r="W194">
        <f t="shared" si="15"/>
        <v>69</v>
      </c>
      <c r="X194" s="96">
        <f t="shared" si="16"/>
        <v>0.24988197282424274</v>
      </c>
      <c r="Y194" s="96">
        <f t="shared" si="17"/>
        <v>1.2268877872238886E-2</v>
      </c>
      <c r="Z194" s="97" t="s">
        <v>194</v>
      </c>
      <c r="AA194" s="97" t="s">
        <v>194</v>
      </c>
      <c r="AB194" s="97" t="s">
        <v>194</v>
      </c>
      <c r="AC194" s="97" t="s">
        <v>194</v>
      </c>
      <c r="AD194" s="97" t="s">
        <v>195</v>
      </c>
      <c r="AE194" s="97" t="s">
        <v>194</v>
      </c>
    </row>
    <row r="195" spans="2:31">
      <c r="B195" t="s">
        <v>1074</v>
      </c>
      <c r="C195" s="93">
        <v>120</v>
      </c>
      <c r="D195" t="s">
        <v>87</v>
      </c>
      <c r="E195" t="s">
        <v>105</v>
      </c>
      <c r="F195" s="98">
        <v>8</v>
      </c>
      <c r="G195" s="95" t="s">
        <v>193</v>
      </c>
      <c r="H195" t="s">
        <v>193</v>
      </c>
      <c r="I195" t="s">
        <v>193</v>
      </c>
      <c r="J195" t="s">
        <v>193</v>
      </c>
      <c r="K195" t="s">
        <v>193</v>
      </c>
      <c r="L195" s="96" t="str">
        <f t="shared" si="10"/>
        <v/>
      </c>
      <c r="M195" s="107">
        <v>5.5147656768714146</v>
      </c>
      <c r="N195" s="96" t="str">
        <f t="shared" si="9"/>
        <v/>
      </c>
      <c r="O195" s="95" t="s">
        <v>193</v>
      </c>
      <c r="P195" s="96" t="s">
        <v>193</v>
      </c>
      <c r="Q195" s="96" t="s">
        <v>193</v>
      </c>
      <c r="R195" s="96" t="str">
        <f t="shared" si="11"/>
        <v/>
      </c>
      <c r="S195" s="96" t="str">
        <f t="shared" si="11"/>
        <v/>
      </c>
      <c r="T195" s="96" t="str">
        <f t="shared" si="12"/>
        <v/>
      </c>
      <c r="U195" s="96" t="str">
        <f t="shared" si="13"/>
        <v/>
      </c>
      <c r="V195" s="96" t="str">
        <f t="shared" si="14"/>
        <v/>
      </c>
      <c r="W195" t="str">
        <f t="shared" si="15"/>
        <v/>
      </c>
      <c r="X195" s="96" t="str">
        <f t="shared" si="16"/>
        <v/>
      </c>
      <c r="Y195" s="96" t="str">
        <f t="shared" si="17"/>
        <v/>
      </c>
      <c r="Z195" s="97" t="s">
        <v>194</v>
      </c>
      <c r="AA195" s="97" t="s">
        <v>194</v>
      </c>
      <c r="AB195" s="97" t="s">
        <v>194</v>
      </c>
      <c r="AC195" s="97" t="s">
        <v>194</v>
      </c>
      <c r="AD195" s="97" t="s">
        <v>194</v>
      </c>
      <c r="AE195" s="97" t="s">
        <v>194</v>
      </c>
    </row>
    <row r="196" spans="2:31">
      <c r="B196" t="s">
        <v>1074</v>
      </c>
      <c r="C196" s="93">
        <v>121</v>
      </c>
      <c r="D196" t="s">
        <v>88</v>
      </c>
      <c r="E196" t="s">
        <v>105</v>
      </c>
      <c r="F196" s="94">
        <v>1</v>
      </c>
      <c r="G196" s="95">
        <v>42939</v>
      </c>
      <c r="H196" t="s">
        <v>1285</v>
      </c>
      <c r="I196" t="s">
        <v>1286</v>
      </c>
      <c r="J196">
        <v>1.9450000000000001</v>
      </c>
      <c r="K196">
        <v>2.1880000000000002</v>
      </c>
      <c r="L196" s="96">
        <f t="shared" si="10"/>
        <v>1.6952</v>
      </c>
      <c r="M196" s="107">
        <v>5.5147656768714146</v>
      </c>
      <c r="N196" s="96">
        <f t="shared" si="9"/>
        <v>1.9382000000000001</v>
      </c>
      <c r="O196" s="95">
        <v>43008</v>
      </c>
      <c r="P196" s="96">
        <v>0.84860000000000002</v>
      </c>
      <c r="Q196" s="96" t="s">
        <v>193</v>
      </c>
      <c r="R196" s="96">
        <f t="shared" si="11"/>
        <v>0.69799999999999995</v>
      </c>
      <c r="S196" s="96" t="str">
        <f t="shared" si="11"/>
        <v/>
      </c>
      <c r="T196" s="96">
        <f t="shared" si="12"/>
        <v>0.58824917413874478</v>
      </c>
      <c r="U196" s="96">
        <f t="shared" si="13"/>
        <v>0.38564553934036477</v>
      </c>
      <c r="V196" s="96" t="str">
        <f t="shared" si="14"/>
        <v/>
      </c>
      <c r="W196">
        <f t="shared" si="15"/>
        <v>69</v>
      </c>
      <c r="X196" s="96">
        <f t="shared" si="16"/>
        <v>0.30136677655731026</v>
      </c>
      <c r="Y196" s="96" t="str">
        <f t="shared" si="17"/>
        <v/>
      </c>
      <c r="Z196" s="97" t="s">
        <v>194</v>
      </c>
      <c r="AA196" s="97" t="s">
        <v>194</v>
      </c>
      <c r="AB196" s="97" t="s">
        <v>194</v>
      </c>
      <c r="AC196" s="97" t="s">
        <v>194</v>
      </c>
      <c r="AD196" s="97" t="s">
        <v>194</v>
      </c>
      <c r="AE196" s="97" t="s">
        <v>194</v>
      </c>
    </row>
    <row r="197" spans="2:31">
      <c r="B197" t="s">
        <v>1074</v>
      </c>
      <c r="C197" s="93">
        <v>122</v>
      </c>
      <c r="D197" t="s">
        <v>88</v>
      </c>
      <c r="E197" t="s">
        <v>105</v>
      </c>
      <c r="F197" s="94">
        <v>2</v>
      </c>
      <c r="G197" s="95">
        <v>42939</v>
      </c>
      <c r="H197" t="s">
        <v>1287</v>
      </c>
      <c r="I197" t="s">
        <v>1288</v>
      </c>
      <c r="J197">
        <v>2.085</v>
      </c>
      <c r="K197">
        <v>2.2389999999999999</v>
      </c>
      <c r="L197" s="96">
        <f t="shared" si="10"/>
        <v>1.8351999999999999</v>
      </c>
      <c r="M197" s="107">
        <v>5.5147656768714146</v>
      </c>
      <c r="N197" s="96">
        <f t="shared" si="9"/>
        <v>1.9891999999999999</v>
      </c>
      <c r="O197" s="95">
        <v>43008</v>
      </c>
      <c r="P197" s="96">
        <v>0.78859999999999997</v>
      </c>
      <c r="Q197" s="96">
        <v>0</v>
      </c>
      <c r="R197" s="96">
        <f t="shared" si="11"/>
        <v>0.6379999999999999</v>
      </c>
      <c r="S197" s="96" t="str">
        <f t="shared" si="11"/>
        <v/>
      </c>
      <c r="T197" s="96">
        <f t="shared" si="12"/>
        <v>0.65235396687009595</v>
      </c>
      <c r="U197" s="96">
        <f t="shared" si="13"/>
        <v>0.4276714842188753</v>
      </c>
      <c r="V197" s="96" t="str">
        <f t="shared" si="14"/>
        <v/>
      </c>
      <c r="W197">
        <f t="shared" si="15"/>
        <v>69</v>
      </c>
      <c r="X197" s="96">
        <f t="shared" si="16"/>
        <v>0.22523281844406651</v>
      </c>
      <c r="Y197" s="96" t="str">
        <f t="shared" si="17"/>
        <v/>
      </c>
      <c r="Z197" s="97" t="s">
        <v>195</v>
      </c>
      <c r="AA197" s="97" t="s">
        <v>195</v>
      </c>
      <c r="AB197" s="97" t="s">
        <v>194</v>
      </c>
      <c r="AC197" s="97" t="s">
        <v>194</v>
      </c>
      <c r="AD197" s="97" t="s">
        <v>195</v>
      </c>
      <c r="AE197" s="97" t="s">
        <v>194</v>
      </c>
    </row>
    <row r="198" spans="2:31">
      <c r="B198" t="s">
        <v>1074</v>
      </c>
      <c r="C198" s="93">
        <v>123</v>
      </c>
      <c r="D198" t="s">
        <v>88</v>
      </c>
      <c r="E198" t="s">
        <v>105</v>
      </c>
      <c r="F198" s="94">
        <v>3</v>
      </c>
      <c r="G198" s="95">
        <v>42939</v>
      </c>
      <c r="H198" t="s">
        <v>1289</v>
      </c>
      <c r="I198" t="s">
        <v>1290</v>
      </c>
      <c r="J198">
        <v>2.0289999999999999</v>
      </c>
      <c r="K198">
        <v>2.161</v>
      </c>
      <c r="L198" s="96">
        <f t="shared" si="10"/>
        <v>1.7791999999999999</v>
      </c>
      <c r="M198" s="107">
        <v>5.5147656768714146</v>
      </c>
      <c r="N198" s="96">
        <f t="shared" si="9"/>
        <v>1.9112</v>
      </c>
      <c r="O198" s="95">
        <v>43008</v>
      </c>
      <c r="P198" s="96">
        <v>0.88980000000000004</v>
      </c>
      <c r="Q198" s="96">
        <v>1.6575</v>
      </c>
      <c r="R198" s="96">
        <f t="shared" si="11"/>
        <v>0.73920000000000008</v>
      </c>
      <c r="S198" s="96">
        <f t="shared" si="11"/>
        <v>1.5068999999999999</v>
      </c>
      <c r="T198" s="96">
        <f t="shared" si="12"/>
        <v>0.58453237410071934</v>
      </c>
      <c r="U198" s="96">
        <f t="shared" si="13"/>
        <v>0.38320887233206308</v>
      </c>
      <c r="V198" s="96">
        <f t="shared" si="14"/>
        <v>0.78845751360401839</v>
      </c>
      <c r="W198">
        <f t="shared" si="15"/>
        <v>69</v>
      </c>
      <c r="X198" s="96">
        <f t="shared" si="16"/>
        <v>0.30578102838394372</v>
      </c>
      <c r="Y198" s="96">
        <f t="shared" si="17"/>
        <v>1.1638075687327087E-2</v>
      </c>
      <c r="Z198" s="97" t="s">
        <v>194</v>
      </c>
      <c r="AA198" s="97" t="s">
        <v>194</v>
      </c>
      <c r="AB198" s="97" t="s">
        <v>194</v>
      </c>
      <c r="AC198" s="97" t="s">
        <v>194</v>
      </c>
      <c r="AD198" s="97" t="s">
        <v>194</v>
      </c>
      <c r="AE198" s="97" t="s">
        <v>195</v>
      </c>
    </row>
    <row r="199" spans="2:31">
      <c r="B199" t="s">
        <v>1074</v>
      </c>
      <c r="C199" s="93">
        <v>124</v>
      </c>
      <c r="D199" t="s">
        <v>88</v>
      </c>
      <c r="E199" t="s">
        <v>105</v>
      </c>
      <c r="F199" s="98">
        <v>4</v>
      </c>
      <c r="G199" s="95">
        <v>42939</v>
      </c>
      <c r="H199" t="s">
        <v>1291</v>
      </c>
      <c r="I199" t="s">
        <v>1292</v>
      </c>
      <c r="J199">
        <v>1.925</v>
      </c>
      <c r="K199">
        <v>2.2130000000000001</v>
      </c>
      <c r="L199" s="96">
        <f t="shared" si="10"/>
        <v>1.6752</v>
      </c>
      <c r="M199" s="107">
        <v>5.5147656768714146</v>
      </c>
      <c r="N199" s="96">
        <f t="shared" si="9"/>
        <v>1.9632000000000001</v>
      </c>
      <c r="O199" s="95">
        <v>43008</v>
      </c>
      <c r="P199" s="96">
        <v>0.63749999999999996</v>
      </c>
      <c r="Q199" s="96">
        <v>1.5708</v>
      </c>
      <c r="R199" s="96">
        <f t="shared" si="11"/>
        <v>0.48689999999999994</v>
      </c>
      <c r="S199" s="96">
        <f t="shared" si="11"/>
        <v>1.4201999999999999</v>
      </c>
      <c r="T199" s="96">
        <f t="shared" si="12"/>
        <v>0.7093481375358166</v>
      </c>
      <c r="U199" s="96">
        <f t="shared" si="13"/>
        <v>0.46503583363393208</v>
      </c>
      <c r="V199" s="96">
        <f t="shared" si="14"/>
        <v>0.72341075794621024</v>
      </c>
      <c r="W199">
        <f t="shared" si="15"/>
        <v>69</v>
      </c>
      <c r="X199" s="96">
        <f t="shared" si="16"/>
        <v>0.15754377964867383</v>
      </c>
      <c r="Y199" s="96">
        <f t="shared" si="17"/>
        <v>1.3091301902137671E-2</v>
      </c>
      <c r="Z199" s="97" t="s">
        <v>194</v>
      </c>
      <c r="AA199" s="97" t="s">
        <v>195</v>
      </c>
      <c r="AB199" s="97" t="s">
        <v>195</v>
      </c>
      <c r="AC199" s="97" t="s">
        <v>194</v>
      </c>
      <c r="AD199" s="97" t="s">
        <v>195</v>
      </c>
      <c r="AE199" s="97" t="s">
        <v>195</v>
      </c>
    </row>
    <row r="200" spans="2:31">
      <c r="B200" t="s">
        <v>1074</v>
      </c>
      <c r="C200" s="93">
        <v>125</v>
      </c>
      <c r="D200" t="s">
        <v>88</v>
      </c>
      <c r="E200" t="s">
        <v>105</v>
      </c>
      <c r="F200" s="98">
        <v>5</v>
      </c>
      <c r="G200" s="95">
        <v>42939</v>
      </c>
      <c r="H200" t="s">
        <v>1293</v>
      </c>
      <c r="I200" t="s">
        <v>1294</v>
      </c>
      <c r="J200">
        <v>1.954</v>
      </c>
      <c r="K200">
        <v>2.2170000000000001</v>
      </c>
      <c r="L200" s="96">
        <f t="shared" si="10"/>
        <v>1.7041999999999999</v>
      </c>
      <c r="M200" s="107">
        <v>5.5147656768714146</v>
      </c>
      <c r="N200" s="96">
        <f t="shared" si="9"/>
        <v>1.9672000000000001</v>
      </c>
      <c r="O200" s="95">
        <v>43008</v>
      </c>
      <c r="P200" s="96">
        <v>0.8911</v>
      </c>
      <c r="Q200" s="96">
        <v>0.83220000000000005</v>
      </c>
      <c r="R200" s="96">
        <f t="shared" si="11"/>
        <v>0.74049999999999994</v>
      </c>
      <c r="S200" s="96">
        <f t="shared" si="11"/>
        <v>0.68159999999999998</v>
      </c>
      <c r="T200" s="96">
        <f t="shared" si="12"/>
        <v>0.56548527168172757</v>
      </c>
      <c r="U200" s="96">
        <f t="shared" si="13"/>
        <v>0.37072193582935115</v>
      </c>
      <c r="V200" s="96">
        <f t="shared" si="14"/>
        <v>0.34648230988206585</v>
      </c>
      <c r="W200">
        <f t="shared" si="15"/>
        <v>69</v>
      </c>
      <c r="X200" s="96">
        <f t="shared" si="16"/>
        <v>0.32840229016421896</v>
      </c>
      <c r="Y200" s="96" t="str">
        <f t="shared" si="17"/>
        <v/>
      </c>
      <c r="Z200" s="97" t="s">
        <v>195</v>
      </c>
      <c r="AA200" s="97" t="s">
        <v>195</v>
      </c>
      <c r="AB200" s="97" t="s">
        <v>194</v>
      </c>
      <c r="AC200" s="97" t="s">
        <v>194</v>
      </c>
      <c r="AD200" s="97" t="s">
        <v>194</v>
      </c>
      <c r="AE200" s="97" t="s">
        <v>194</v>
      </c>
    </row>
    <row r="201" spans="2:31">
      <c r="B201" t="s">
        <v>1074</v>
      </c>
      <c r="C201" s="93">
        <v>126</v>
      </c>
      <c r="D201" t="s">
        <v>88</v>
      </c>
      <c r="E201" t="s">
        <v>105</v>
      </c>
      <c r="F201" s="98">
        <v>6</v>
      </c>
      <c r="G201" s="95" t="s">
        <v>193</v>
      </c>
      <c r="H201" t="s">
        <v>193</v>
      </c>
      <c r="I201" t="s">
        <v>193</v>
      </c>
      <c r="J201" t="s">
        <v>193</v>
      </c>
      <c r="K201" t="s">
        <v>193</v>
      </c>
      <c r="L201" s="96" t="str">
        <f t="shared" si="10"/>
        <v/>
      </c>
      <c r="M201" s="107">
        <v>5.5147656768714146</v>
      </c>
      <c r="N201" s="96" t="str">
        <f t="shared" si="9"/>
        <v/>
      </c>
      <c r="O201" s="95" t="s">
        <v>193</v>
      </c>
      <c r="P201" s="96" t="s">
        <v>193</v>
      </c>
      <c r="Q201" s="96" t="s">
        <v>193</v>
      </c>
      <c r="R201" s="96" t="str">
        <f t="shared" si="11"/>
        <v/>
      </c>
      <c r="S201" s="96" t="str">
        <f t="shared" si="11"/>
        <v/>
      </c>
      <c r="T201" s="96" t="str">
        <f t="shared" si="12"/>
        <v/>
      </c>
      <c r="U201" s="96" t="str">
        <f t="shared" si="13"/>
        <v/>
      </c>
      <c r="V201" s="96" t="str">
        <f t="shared" si="14"/>
        <v/>
      </c>
      <c r="W201" t="str">
        <f t="shared" si="15"/>
        <v/>
      </c>
      <c r="X201" s="96" t="str">
        <f t="shared" si="16"/>
        <v/>
      </c>
      <c r="Y201" s="96" t="str">
        <f t="shared" si="17"/>
        <v/>
      </c>
      <c r="Z201" s="97" t="s">
        <v>194</v>
      </c>
      <c r="AA201" s="97" t="s">
        <v>194</v>
      </c>
      <c r="AB201" s="97" t="s">
        <v>194</v>
      </c>
      <c r="AC201" s="97" t="s">
        <v>194</v>
      </c>
      <c r="AD201" s="97" t="s">
        <v>194</v>
      </c>
      <c r="AE201" s="97" t="s">
        <v>194</v>
      </c>
    </row>
    <row r="202" spans="2:31">
      <c r="B202" t="s">
        <v>1074</v>
      </c>
      <c r="C202" s="93">
        <v>127</v>
      </c>
      <c r="D202" t="s">
        <v>88</v>
      </c>
      <c r="E202" t="s">
        <v>105</v>
      </c>
      <c r="F202" s="98">
        <v>7</v>
      </c>
      <c r="G202" s="95">
        <v>42939</v>
      </c>
      <c r="H202" t="s">
        <v>1295</v>
      </c>
      <c r="I202" t="s">
        <v>1296</v>
      </c>
      <c r="J202">
        <v>1.929</v>
      </c>
      <c r="K202">
        <v>2.262</v>
      </c>
      <c r="L202" s="96">
        <f t="shared" si="10"/>
        <v>1.6792</v>
      </c>
      <c r="M202" s="107">
        <v>5.5147656768714146</v>
      </c>
      <c r="N202" s="96">
        <f t="shared" si="9"/>
        <v>2.0122</v>
      </c>
      <c r="O202" s="95">
        <v>43008</v>
      </c>
      <c r="P202" s="96">
        <v>0.70609999999999995</v>
      </c>
      <c r="Q202" s="96">
        <v>1.6394</v>
      </c>
      <c r="R202" s="96">
        <f t="shared" si="11"/>
        <v>0.55549999999999988</v>
      </c>
      <c r="S202" s="96">
        <f t="shared" si="11"/>
        <v>1.4887999999999999</v>
      </c>
      <c r="T202" s="96">
        <f t="shared" si="12"/>
        <v>0.66918770843258701</v>
      </c>
      <c r="U202" s="96">
        <f t="shared" si="13"/>
        <v>0.43870738130022335</v>
      </c>
      <c r="V202" s="96">
        <f t="shared" si="14"/>
        <v>0.73988669118377892</v>
      </c>
      <c r="W202">
        <f t="shared" si="15"/>
        <v>69</v>
      </c>
      <c r="X202" s="96">
        <f t="shared" si="16"/>
        <v>0.20524025126771139</v>
      </c>
      <c r="Y202" s="96">
        <f t="shared" si="17"/>
        <v>1.3024886294378013E-2</v>
      </c>
      <c r="Z202" s="97" t="s">
        <v>194</v>
      </c>
      <c r="AA202" s="97" t="s">
        <v>194</v>
      </c>
      <c r="AB202" s="97" t="s">
        <v>194</v>
      </c>
      <c r="AC202" s="97" t="s">
        <v>194</v>
      </c>
      <c r="AD202" s="97" t="s">
        <v>194</v>
      </c>
      <c r="AE202" s="97" t="s">
        <v>195</v>
      </c>
    </row>
    <row r="203" spans="2:31">
      <c r="B203" t="s">
        <v>1074</v>
      </c>
      <c r="C203" s="93">
        <v>128</v>
      </c>
      <c r="D203" t="s">
        <v>88</v>
      </c>
      <c r="E203" t="s">
        <v>105</v>
      </c>
      <c r="F203" s="98">
        <v>8</v>
      </c>
      <c r="G203" s="95">
        <v>42939</v>
      </c>
      <c r="H203" t="s">
        <v>1297</v>
      </c>
      <c r="I203" t="s">
        <v>1298</v>
      </c>
      <c r="J203">
        <v>2.133</v>
      </c>
      <c r="K203">
        <v>2.16</v>
      </c>
      <c r="L203" s="96">
        <f t="shared" si="10"/>
        <v>1.8832</v>
      </c>
      <c r="M203" s="107">
        <v>5.5147656768714146</v>
      </c>
      <c r="N203" s="96">
        <f t="shared" si="9"/>
        <v>1.9102000000000001</v>
      </c>
      <c r="O203" s="95">
        <v>43008</v>
      </c>
      <c r="P203" s="96">
        <v>0.92579999999999996</v>
      </c>
      <c r="Q203" s="96">
        <v>2.8028</v>
      </c>
      <c r="R203" s="96">
        <f t="shared" si="11"/>
        <v>0.77519999999999989</v>
      </c>
      <c r="S203" s="96">
        <f t="shared" si="11"/>
        <v>2.6522000000000001</v>
      </c>
      <c r="T203" s="96">
        <f t="shared" si="12"/>
        <v>0.58836023789294822</v>
      </c>
      <c r="U203" s="96">
        <f t="shared" si="13"/>
        <v>0.38571835073266919</v>
      </c>
      <c r="V203" s="96">
        <f t="shared" si="14"/>
        <v>1.3884410009423096</v>
      </c>
      <c r="W203">
        <f t="shared" si="15"/>
        <v>69</v>
      </c>
      <c r="X203" s="96">
        <f t="shared" si="16"/>
        <v>0.30123487186110665</v>
      </c>
      <c r="Y203" s="96">
        <f t="shared" si="17"/>
        <v>-1.0096670888378331E-2</v>
      </c>
      <c r="Z203" s="97" t="s">
        <v>195</v>
      </c>
      <c r="AA203" s="97" t="s">
        <v>195</v>
      </c>
      <c r="AB203" s="97" t="s">
        <v>194</v>
      </c>
      <c r="AC203" s="97" t="s">
        <v>194</v>
      </c>
      <c r="AD203" s="97" t="s">
        <v>194</v>
      </c>
      <c r="AE203" s="97" t="s">
        <v>194</v>
      </c>
    </row>
    <row r="204" spans="2:31">
      <c r="B204" t="s">
        <v>1074</v>
      </c>
      <c r="C204" s="93">
        <v>129</v>
      </c>
      <c r="D204" t="s">
        <v>89</v>
      </c>
      <c r="E204" t="s">
        <v>105</v>
      </c>
      <c r="F204" s="94">
        <v>1</v>
      </c>
      <c r="G204" s="95">
        <v>42939</v>
      </c>
      <c r="H204" t="s">
        <v>1299</v>
      </c>
      <c r="I204" t="s">
        <v>1300</v>
      </c>
      <c r="J204">
        <v>2.0259999999999998</v>
      </c>
      <c r="K204">
        <v>2.2120000000000002</v>
      </c>
      <c r="L204" s="96">
        <f t="shared" si="10"/>
        <v>1.7761999999999998</v>
      </c>
      <c r="M204" s="107">
        <v>5.5147656768714146</v>
      </c>
      <c r="N204" s="96">
        <f t="shared" ref="N204:N267" si="18">IFERROR(IF(K204&gt;0,(K204*$F$32-($F$29+$F$30)),""),"")</f>
        <v>1.9622000000000002</v>
      </c>
      <c r="O204" s="95">
        <v>43008</v>
      </c>
      <c r="P204" s="96">
        <v>0.72970000000000002</v>
      </c>
      <c r="Q204" s="96">
        <v>0.67179999999999995</v>
      </c>
      <c r="R204" s="96">
        <f t="shared" si="11"/>
        <v>0.57909999999999995</v>
      </c>
      <c r="S204" s="96">
        <f t="shared" si="11"/>
        <v>0.52119999999999989</v>
      </c>
      <c r="T204" s="96">
        <f t="shared" si="12"/>
        <v>0.67396689561986256</v>
      </c>
      <c r="U204" s="96">
        <f t="shared" si="13"/>
        <v>0.44184053014508812</v>
      </c>
      <c r="V204" s="96">
        <f t="shared" si="14"/>
        <v>0.26562022219957182</v>
      </c>
      <c r="W204">
        <f t="shared" si="15"/>
        <v>69</v>
      </c>
      <c r="X204" s="96">
        <f t="shared" si="16"/>
        <v>0.19956425698353608</v>
      </c>
      <c r="Y204" s="96" t="str">
        <f t="shared" si="17"/>
        <v/>
      </c>
      <c r="Z204" s="97" t="s">
        <v>195</v>
      </c>
      <c r="AA204" s="97" t="s">
        <v>195</v>
      </c>
      <c r="AB204" s="97" t="s">
        <v>194</v>
      </c>
      <c r="AC204" s="97" t="s">
        <v>195</v>
      </c>
      <c r="AD204" s="97" t="s">
        <v>195</v>
      </c>
      <c r="AE204" s="97" t="s">
        <v>194</v>
      </c>
    </row>
    <row r="205" spans="2:31">
      <c r="B205" t="s">
        <v>1074</v>
      </c>
      <c r="C205" s="93">
        <v>130</v>
      </c>
      <c r="D205" t="s">
        <v>89</v>
      </c>
      <c r="E205" t="s">
        <v>105</v>
      </c>
      <c r="F205" s="94">
        <v>2</v>
      </c>
      <c r="G205" s="95">
        <v>42939</v>
      </c>
      <c r="H205" t="s">
        <v>1301</v>
      </c>
      <c r="I205" t="s">
        <v>1302</v>
      </c>
      <c r="J205">
        <v>2.0840000000000001</v>
      </c>
      <c r="K205">
        <v>2.2549999999999999</v>
      </c>
      <c r="L205" s="96">
        <f t="shared" ref="L205:L268" si="19">IFERROR(IF(J205&gt;0,(J205*$F$31-($F$29+$F$30)),""),"")</f>
        <v>1.8342000000000001</v>
      </c>
      <c r="M205" s="107">
        <v>5.5147656768714146</v>
      </c>
      <c r="N205" s="96">
        <f t="shared" si="18"/>
        <v>2.0051999999999999</v>
      </c>
      <c r="O205" s="95">
        <v>43008</v>
      </c>
      <c r="P205" s="96">
        <v>0.83650000000000002</v>
      </c>
      <c r="Q205" s="96">
        <v>2.4607999999999999</v>
      </c>
      <c r="R205" s="96">
        <f t="shared" ref="R205:S268" si="20">IFERROR(IF(P205&gt;0,P205-($F$29),""),"")</f>
        <v>0.68589999999999995</v>
      </c>
      <c r="S205" s="96">
        <f t="shared" si="20"/>
        <v>2.3102</v>
      </c>
      <c r="T205" s="96">
        <f t="shared" ref="T205:T268" si="21">IFERROR(1-R205/L205,"")</f>
        <v>0.62604950387089742</v>
      </c>
      <c r="U205" s="96">
        <f t="shared" ref="U205:U268" si="22">IFERROR($F$26*(1-X205),"")</f>
        <v>0.41042675313151472</v>
      </c>
      <c r="V205" s="96">
        <f t="shared" ref="V205:V268" si="23">IFERROR(S205/N205,"")</f>
        <v>1.1521045282266109</v>
      </c>
      <c r="W205">
        <f t="shared" ref="W205:W268" si="24">IFERROR(IF((O205-G205)&gt;0,(IFERROR(O205-G205,"")),""),"")</f>
        <v>69</v>
      </c>
      <c r="X205" s="96">
        <f t="shared" ref="X205:X268" si="25">IFERROR(1-(T205/$F$25),"")</f>
        <v>0.25647327331247338</v>
      </c>
      <c r="Y205" s="96">
        <f t="shared" ref="Y205:Y268" si="26">IFERROR(LN(U205/(V205-(1-U205)))/W205,"")</f>
        <v>-4.5688299153833732E-3</v>
      </c>
      <c r="Z205" s="97" t="s">
        <v>195</v>
      </c>
      <c r="AA205" s="97" t="s">
        <v>195</v>
      </c>
      <c r="AB205" s="97" t="s">
        <v>194</v>
      </c>
      <c r="AC205" s="97" t="s">
        <v>195</v>
      </c>
      <c r="AD205" s="97" t="s">
        <v>194</v>
      </c>
      <c r="AE205" s="97" t="s">
        <v>194</v>
      </c>
    </row>
    <row r="206" spans="2:31">
      <c r="B206" t="s">
        <v>1074</v>
      </c>
      <c r="C206" s="93">
        <v>131</v>
      </c>
      <c r="D206" t="s">
        <v>89</v>
      </c>
      <c r="E206" t="s">
        <v>105</v>
      </c>
      <c r="F206" s="94">
        <v>3</v>
      </c>
      <c r="G206" s="95">
        <v>42939</v>
      </c>
      <c r="H206" t="s">
        <v>1303</v>
      </c>
      <c r="I206" t="s">
        <v>1304</v>
      </c>
      <c r="J206">
        <v>2.0870000000000002</v>
      </c>
      <c r="K206">
        <v>2.1520000000000001</v>
      </c>
      <c r="L206" s="96">
        <f t="shared" si="19"/>
        <v>1.8372000000000002</v>
      </c>
      <c r="M206" s="107">
        <v>5.5147656768714146</v>
      </c>
      <c r="N206" s="96">
        <f t="shared" si="18"/>
        <v>1.9022000000000001</v>
      </c>
      <c r="O206" s="95">
        <v>43008</v>
      </c>
      <c r="P206" s="96">
        <v>0.87509999999999999</v>
      </c>
      <c r="Q206" s="96">
        <v>2.2069000000000001</v>
      </c>
      <c r="R206" s="96">
        <f t="shared" si="20"/>
        <v>0.72449999999999992</v>
      </c>
      <c r="S206" s="96">
        <f t="shared" si="20"/>
        <v>2.0563000000000002</v>
      </c>
      <c r="T206" s="96">
        <f t="shared" si="21"/>
        <v>0.6056499020248205</v>
      </c>
      <c r="U206" s="96">
        <f t="shared" si="22"/>
        <v>0.39705314242007239</v>
      </c>
      <c r="V206" s="96">
        <f t="shared" si="23"/>
        <v>1.0810114604142573</v>
      </c>
      <c r="W206">
        <f t="shared" si="24"/>
        <v>69</v>
      </c>
      <c r="X206" s="96">
        <f t="shared" si="25"/>
        <v>0.28070082894914428</v>
      </c>
      <c r="Y206" s="96">
        <f t="shared" si="26"/>
        <v>-2.6909528116427417E-3</v>
      </c>
      <c r="Z206" s="97" t="s">
        <v>195</v>
      </c>
      <c r="AA206" s="97" t="s">
        <v>195</v>
      </c>
      <c r="AB206" s="97" t="s">
        <v>194</v>
      </c>
      <c r="AC206" s="97" t="s">
        <v>195</v>
      </c>
      <c r="AD206" s="97" t="s">
        <v>194</v>
      </c>
      <c r="AE206" s="97" t="s">
        <v>194</v>
      </c>
    </row>
    <row r="207" spans="2:31">
      <c r="B207" t="s">
        <v>1074</v>
      </c>
      <c r="C207" s="93">
        <v>132</v>
      </c>
      <c r="D207" t="s">
        <v>89</v>
      </c>
      <c r="E207" t="s">
        <v>105</v>
      </c>
      <c r="F207" s="98">
        <v>4</v>
      </c>
      <c r="G207" s="95" t="s">
        <v>193</v>
      </c>
      <c r="H207" t="s">
        <v>193</v>
      </c>
      <c r="I207" t="s">
        <v>193</v>
      </c>
      <c r="J207" t="s">
        <v>193</v>
      </c>
      <c r="K207" t="s">
        <v>193</v>
      </c>
      <c r="L207" s="96" t="str">
        <f t="shared" si="19"/>
        <v/>
      </c>
      <c r="M207" s="107">
        <v>5.5147656768714146</v>
      </c>
      <c r="N207" s="96" t="str">
        <f t="shared" si="18"/>
        <v/>
      </c>
      <c r="O207" s="95" t="s">
        <v>193</v>
      </c>
      <c r="P207" s="96" t="s">
        <v>193</v>
      </c>
      <c r="Q207" s="96" t="s">
        <v>193</v>
      </c>
      <c r="R207" s="96" t="str">
        <f t="shared" si="20"/>
        <v/>
      </c>
      <c r="S207" s="96" t="str">
        <f t="shared" si="20"/>
        <v/>
      </c>
      <c r="T207" s="96" t="str">
        <f t="shared" si="21"/>
        <v/>
      </c>
      <c r="U207" s="96" t="str">
        <f t="shared" si="22"/>
        <v/>
      </c>
      <c r="V207" s="96" t="str">
        <f t="shared" si="23"/>
        <v/>
      </c>
      <c r="W207" t="str">
        <f t="shared" si="24"/>
        <v/>
      </c>
      <c r="X207" s="96" t="str">
        <f t="shared" si="25"/>
        <v/>
      </c>
      <c r="Y207" s="96" t="str">
        <f t="shared" si="26"/>
        <v/>
      </c>
      <c r="Z207" s="97" t="s">
        <v>194</v>
      </c>
      <c r="AA207" s="97" t="s">
        <v>194</v>
      </c>
      <c r="AB207" s="97" t="s">
        <v>194</v>
      </c>
      <c r="AC207" s="97" t="s">
        <v>194</v>
      </c>
      <c r="AD207" s="97" t="s">
        <v>194</v>
      </c>
      <c r="AE207" s="97" t="s">
        <v>194</v>
      </c>
    </row>
    <row r="208" spans="2:31">
      <c r="B208" t="s">
        <v>1074</v>
      </c>
      <c r="C208" s="93">
        <v>133</v>
      </c>
      <c r="D208" t="s">
        <v>89</v>
      </c>
      <c r="E208" t="s">
        <v>105</v>
      </c>
      <c r="F208" s="98">
        <v>5</v>
      </c>
      <c r="G208" s="95">
        <v>42939</v>
      </c>
      <c r="H208" t="s">
        <v>1305</v>
      </c>
      <c r="I208" t="s">
        <v>1306</v>
      </c>
      <c r="J208">
        <v>2.0139999999999998</v>
      </c>
      <c r="K208">
        <v>2.1749999999999998</v>
      </c>
      <c r="L208" s="96">
        <f t="shared" si="19"/>
        <v>1.7641999999999998</v>
      </c>
      <c r="M208" s="107">
        <v>5.5147656768714146</v>
      </c>
      <c r="N208" s="96">
        <f t="shared" si="18"/>
        <v>1.9251999999999998</v>
      </c>
      <c r="O208" s="95">
        <v>43008</v>
      </c>
      <c r="P208" s="96">
        <v>0.88839999999999997</v>
      </c>
      <c r="Q208" s="96">
        <v>1.6706000000000001</v>
      </c>
      <c r="R208" s="96">
        <f t="shared" si="20"/>
        <v>0.73780000000000001</v>
      </c>
      <c r="S208" s="96">
        <f t="shared" si="20"/>
        <v>1.52</v>
      </c>
      <c r="T208" s="96">
        <f t="shared" si="21"/>
        <v>0.581793447454937</v>
      </c>
      <c r="U208" s="96">
        <f t="shared" si="22"/>
        <v>0.38141328146689463</v>
      </c>
      <c r="V208" s="96">
        <f t="shared" si="23"/>
        <v>0.78952836068979859</v>
      </c>
      <c r="W208">
        <f t="shared" si="24"/>
        <v>69</v>
      </c>
      <c r="X208" s="96">
        <f t="shared" si="25"/>
        <v>0.30903391038606054</v>
      </c>
      <c r="Y208" s="96">
        <f t="shared" si="26"/>
        <v>1.163132306051703E-2</v>
      </c>
      <c r="Z208" s="97" t="s">
        <v>195</v>
      </c>
      <c r="AA208" s="97" t="s">
        <v>194</v>
      </c>
      <c r="AB208" s="97" t="s">
        <v>194</v>
      </c>
      <c r="AC208" s="97" t="s">
        <v>195</v>
      </c>
      <c r="AD208" s="97" t="s">
        <v>194</v>
      </c>
      <c r="AE208" s="97" t="s">
        <v>194</v>
      </c>
    </row>
    <row r="209" spans="2:31">
      <c r="B209" t="s">
        <v>1074</v>
      </c>
      <c r="C209" s="93">
        <v>134</v>
      </c>
      <c r="D209" t="s">
        <v>89</v>
      </c>
      <c r="E209" t="s">
        <v>105</v>
      </c>
      <c r="F209" s="98">
        <v>6</v>
      </c>
      <c r="G209" s="95">
        <v>42939</v>
      </c>
      <c r="H209" t="s">
        <v>1307</v>
      </c>
      <c r="I209" t="s">
        <v>1308</v>
      </c>
      <c r="J209">
        <v>2.0579999999999998</v>
      </c>
      <c r="K209">
        <v>2.1909999999999998</v>
      </c>
      <c r="L209" s="96">
        <f t="shared" si="19"/>
        <v>1.8081999999999998</v>
      </c>
      <c r="M209" s="107">
        <v>5.5147656768714146</v>
      </c>
      <c r="N209" s="96">
        <f t="shared" si="18"/>
        <v>1.9411999999999998</v>
      </c>
      <c r="O209" s="95">
        <v>43008</v>
      </c>
      <c r="P209" s="96">
        <v>0.6512</v>
      </c>
      <c r="Q209" s="96">
        <v>1.7436</v>
      </c>
      <c r="R209" s="96">
        <f t="shared" si="20"/>
        <v>0.50059999999999993</v>
      </c>
      <c r="S209" s="96">
        <f t="shared" si="20"/>
        <v>1.593</v>
      </c>
      <c r="T209" s="96">
        <f t="shared" si="21"/>
        <v>0.7231500940161486</v>
      </c>
      <c r="U209" s="96">
        <f t="shared" si="22"/>
        <v>0.47408414714597868</v>
      </c>
      <c r="V209" s="96">
        <f t="shared" si="23"/>
        <v>0.82062641664949521</v>
      </c>
      <c r="W209">
        <f t="shared" si="24"/>
        <v>69</v>
      </c>
      <c r="X209" s="96">
        <f t="shared" si="25"/>
        <v>0.14115190734424155</v>
      </c>
      <c r="Y209" s="96">
        <f t="shared" si="26"/>
        <v>6.8897260367076175E-3</v>
      </c>
      <c r="Z209" s="97" t="s">
        <v>195</v>
      </c>
      <c r="AA209" s="97" t="s">
        <v>194</v>
      </c>
      <c r="AB209" s="97" t="s">
        <v>194</v>
      </c>
      <c r="AC209" s="97" t="s">
        <v>194</v>
      </c>
      <c r="AD209" s="97" t="s">
        <v>194</v>
      </c>
      <c r="AE209" s="97" t="s">
        <v>195</v>
      </c>
    </row>
    <row r="210" spans="2:31">
      <c r="B210" t="s">
        <v>1074</v>
      </c>
      <c r="C210" s="93">
        <v>135</v>
      </c>
      <c r="D210" t="s">
        <v>89</v>
      </c>
      <c r="E210" t="s">
        <v>105</v>
      </c>
      <c r="F210" s="98">
        <v>7</v>
      </c>
      <c r="G210" s="95">
        <v>42939</v>
      </c>
      <c r="H210" t="s">
        <v>1309</v>
      </c>
      <c r="I210" t="s">
        <v>1310</v>
      </c>
      <c r="J210">
        <v>2.0190000000000001</v>
      </c>
      <c r="K210">
        <v>2.2690000000000001</v>
      </c>
      <c r="L210" s="96">
        <f t="shared" si="19"/>
        <v>1.7692000000000001</v>
      </c>
      <c r="M210" s="107">
        <v>5.5147656768714146</v>
      </c>
      <c r="N210" s="96">
        <f t="shared" si="18"/>
        <v>2.0192000000000001</v>
      </c>
      <c r="O210" s="95">
        <v>43008</v>
      </c>
      <c r="P210" s="96">
        <v>0.94330000000000003</v>
      </c>
      <c r="Q210" s="96">
        <v>2.0406</v>
      </c>
      <c r="R210" s="96">
        <f t="shared" si="20"/>
        <v>0.79269999999999996</v>
      </c>
      <c r="S210" s="96">
        <f t="shared" si="20"/>
        <v>1.89</v>
      </c>
      <c r="T210" s="96">
        <f t="shared" si="21"/>
        <v>0.5519443816414199</v>
      </c>
      <c r="U210" s="96">
        <f t="shared" si="22"/>
        <v>0.36184477276254612</v>
      </c>
      <c r="V210" s="96">
        <f t="shared" si="23"/>
        <v>0.93601426307448488</v>
      </c>
      <c r="W210">
        <f t="shared" si="24"/>
        <v>69</v>
      </c>
      <c r="X210" s="96">
        <f t="shared" si="25"/>
        <v>0.34448410731422807</v>
      </c>
      <c r="Y210" s="96">
        <f t="shared" si="26"/>
        <v>2.8202170268682995E-3</v>
      </c>
      <c r="Z210" s="97" t="s">
        <v>195</v>
      </c>
      <c r="AA210" s="97" t="s">
        <v>195</v>
      </c>
      <c r="AB210" s="97" t="s">
        <v>194</v>
      </c>
      <c r="AC210" s="97" t="s">
        <v>195</v>
      </c>
      <c r="AD210" s="97" t="s">
        <v>195</v>
      </c>
      <c r="AE210" s="97" t="s">
        <v>194</v>
      </c>
    </row>
    <row r="211" spans="2:31">
      <c r="B211" t="s">
        <v>1074</v>
      </c>
      <c r="C211" s="93">
        <v>136</v>
      </c>
      <c r="D211" t="s">
        <v>89</v>
      </c>
      <c r="E211" t="s">
        <v>105</v>
      </c>
      <c r="F211" s="98">
        <v>8</v>
      </c>
      <c r="G211" s="95">
        <v>42939</v>
      </c>
      <c r="H211" t="s">
        <v>1311</v>
      </c>
      <c r="I211" t="s">
        <v>1312</v>
      </c>
      <c r="J211">
        <v>2.121</v>
      </c>
      <c r="K211">
        <v>2.202</v>
      </c>
      <c r="L211" s="96">
        <f t="shared" si="19"/>
        <v>1.8712</v>
      </c>
      <c r="M211" s="107">
        <v>5.5147656768714146</v>
      </c>
      <c r="N211" s="96">
        <f t="shared" si="18"/>
        <v>1.9521999999999999</v>
      </c>
      <c r="O211" s="95">
        <v>43008</v>
      </c>
      <c r="P211" s="96">
        <v>0.98260000000000003</v>
      </c>
      <c r="Q211" s="96">
        <v>1.7850999999999999</v>
      </c>
      <c r="R211" s="96">
        <f t="shared" si="20"/>
        <v>0.83200000000000007</v>
      </c>
      <c r="S211" s="96">
        <f t="shared" si="20"/>
        <v>1.6344999999999998</v>
      </c>
      <c r="T211" s="96">
        <f t="shared" si="21"/>
        <v>0.55536554082941425</v>
      </c>
      <c r="U211" s="96">
        <f t="shared" si="22"/>
        <v>0.36408762296655189</v>
      </c>
      <c r="V211" s="96">
        <f t="shared" si="23"/>
        <v>0.83726052658539074</v>
      </c>
      <c r="W211">
        <f t="shared" si="24"/>
        <v>69</v>
      </c>
      <c r="X211" s="96">
        <f t="shared" si="25"/>
        <v>0.34042097288668138</v>
      </c>
      <c r="Y211" s="96">
        <f t="shared" si="26"/>
        <v>8.5849139718041541E-3</v>
      </c>
      <c r="Z211" s="97" t="s">
        <v>194</v>
      </c>
      <c r="AA211" s="97" t="s">
        <v>194</v>
      </c>
      <c r="AB211" s="97" t="s">
        <v>194</v>
      </c>
      <c r="AC211" s="97" t="s">
        <v>195</v>
      </c>
      <c r="AD211" s="97" t="s">
        <v>194</v>
      </c>
      <c r="AE211" s="97" t="s">
        <v>194</v>
      </c>
    </row>
    <row r="212" spans="2:31">
      <c r="B212" t="s">
        <v>1074</v>
      </c>
      <c r="C212" s="93">
        <v>137</v>
      </c>
      <c r="D212" t="s">
        <v>91</v>
      </c>
      <c r="E212" t="s">
        <v>105</v>
      </c>
      <c r="F212" s="94">
        <v>1</v>
      </c>
      <c r="G212" s="95">
        <v>42939</v>
      </c>
      <c r="H212" t="s">
        <v>1313</v>
      </c>
      <c r="I212" t="s">
        <v>1314</v>
      </c>
      <c r="J212">
        <v>2.0680000000000001</v>
      </c>
      <c r="K212">
        <v>2.2290000000000001</v>
      </c>
      <c r="L212" s="96">
        <f t="shared" si="19"/>
        <v>1.8182</v>
      </c>
      <c r="M212" s="107">
        <v>5.5147656768714146</v>
      </c>
      <c r="N212" s="96">
        <f t="shared" si="18"/>
        <v>1.9792000000000001</v>
      </c>
      <c r="O212" s="95">
        <v>43008</v>
      </c>
      <c r="P212" s="96">
        <v>0.80879999999999996</v>
      </c>
      <c r="Q212" s="96">
        <v>5.0305999999999997</v>
      </c>
      <c r="R212" s="96">
        <f t="shared" si="20"/>
        <v>0.6581999999999999</v>
      </c>
      <c r="S212" s="96">
        <f t="shared" si="20"/>
        <v>4.88</v>
      </c>
      <c r="T212" s="96">
        <f t="shared" si="21"/>
        <v>0.63799362006379945</v>
      </c>
      <c r="U212" s="96">
        <f t="shared" si="22"/>
        <v>0.41825710008933176</v>
      </c>
      <c r="V212" s="96">
        <f t="shared" si="23"/>
        <v>2.4656426839126917</v>
      </c>
      <c r="W212">
        <f t="shared" si="24"/>
        <v>69</v>
      </c>
      <c r="X212" s="96">
        <f t="shared" si="25"/>
        <v>0.24228786215700771</v>
      </c>
      <c r="Y212" s="96">
        <f t="shared" si="26"/>
        <v>-2.1811636885319861E-2</v>
      </c>
      <c r="Z212" s="97" t="s">
        <v>195</v>
      </c>
      <c r="AA212" s="97" t="s">
        <v>195</v>
      </c>
      <c r="AB212" s="97" t="s">
        <v>194</v>
      </c>
      <c r="AC212" s="97" t="s">
        <v>194</v>
      </c>
      <c r="AD212" s="97" t="s">
        <v>195</v>
      </c>
      <c r="AE212" s="97" t="s">
        <v>194</v>
      </c>
    </row>
    <row r="213" spans="2:31">
      <c r="B213" t="s">
        <v>1074</v>
      </c>
      <c r="C213" s="93">
        <v>138</v>
      </c>
      <c r="D213" t="s">
        <v>91</v>
      </c>
      <c r="E213" t="s">
        <v>105</v>
      </c>
      <c r="F213" s="94">
        <v>2</v>
      </c>
      <c r="G213" s="95">
        <v>42939</v>
      </c>
      <c r="H213" t="s">
        <v>1315</v>
      </c>
      <c r="I213" t="s">
        <v>1316</v>
      </c>
      <c r="J213">
        <v>2.0670000000000002</v>
      </c>
      <c r="K213">
        <v>2.1680000000000001</v>
      </c>
      <c r="L213" s="96">
        <f t="shared" si="19"/>
        <v>1.8172000000000001</v>
      </c>
      <c r="M213" s="107">
        <v>5.5147656768714146</v>
      </c>
      <c r="N213" s="96">
        <f t="shared" si="18"/>
        <v>1.9182000000000001</v>
      </c>
      <c r="O213" s="95">
        <v>43008</v>
      </c>
      <c r="P213" s="96">
        <v>0.66200000000000003</v>
      </c>
      <c r="Q213" s="96">
        <v>0.2059</v>
      </c>
      <c r="R213" s="96">
        <f t="shared" si="20"/>
        <v>0.51140000000000008</v>
      </c>
      <c r="S213" s="96">
        <f t="shared" si="20"/>
        <v>5.5299999999999988E-2</v>
      </c>
      <c r="T213" s="96">
        <f t="shared" si="21"/>
        <v>0.71857803213735416</v>
      </c>
      <c r="U213" s="96">
        <f t="shared" si="22"/>
        <v>0.471086785914275</v>
      </c>
      <c r="V213" s="96">
        <f t="shared" si="23"/>
        <v>2.8829110624543835E-2</v>
      </c>
      <c r="W213">
        <f t="shared" si="24"/>
        <v>69</v>
      </c>
      <c r="X213" s="96">
        <f t="shared" si="25"/>
        <v>0.14658190957558881</v>
      </c>
      <c r="Y213" s="96" t="str">
        <f t="shared" si="26"/>
        <v/>
      </c>
      <c r="Z213" s="97" t="s">
        <v>195</v>
      </c>
      <c r="AA213" s="97" t="s">
        <v>195</v>
      </c>
      <c r="AB213" s="97" t="s">
        <v>194</v>
      </c>
      <c r="AC213" s="97" t="s">
        <v>195</v>
      </c>
      <c r="AD213" s="97" t="s">
        <v>195</v>
      </c>
      <c r="AE213" s="97" t="s">
        <v>194</v>
      </c>
    </row>
    <row r="214" spans="2:31">
      <c r="B214" t="s">
        <v>1074</v>
      </c>
      <c r="C214" s="93">
        <v>139</v>
      </c>
      <c r="D214" t="s">
        <v>91</v>
      </c>
      <c r="E214" t="s">
        <v>105</v>
      </c>
      <c r="F214" s="94">
        <v>3</v>
      </c>
      <c r="G214" s="95">
        <v>42939</v>
      </c>
      <c r="H214" t="s">
        <v>1317</v>
      </c>
      <c r="I214" t="s">
        <v>1318</v>
      </c>
      <c r="J214">
        <v>1.9870000000000001</v>
      </c>
      <c r="K214">
        <v>2.2309999999999999</v>
      </c>
      <c r="L214" s="96">
        <f t="shared" si="19"/>
        <v>1.7372000000000001</v>
      </c>
      <c r="M214" s="107">
        <v>5.5147656768714146</v>
      </c>
      <c r="N214" s="96">
        <f t="shared" si="18"/>
        <v>1.9811999999999999</v>
      </c>
      <c r="O214" s="95">
        <v>43008</v>
      </c>
      <c r="P214" s="96">
        <v>0.73580000000000001</v>
      </c>
      <c r="Q214" s="96">
        <v>2.1772999999999998</v>
      </c>
      <c r="R214" s="96">
        <f t="shared" si="20"/>
        <v>0.58519999999999994</v>
      </c>
      <c r="S214" s="96">
        <f t="shared" si="20"/>
        <v>2.0266999999999999</v>
      </c>
      <c r="T214" s="96">
        <f t="shared" si="21"/>
        <v>0.66313608104996558</v>
      </c>
      <c r="U214" s="96">
        <f t="shared" si="22"/>
        <v>0.43474004363370672</v>
      </c>
      <c r="V214" s="96">
        <f t="shared" si="23"/>
        <v>1.022965879265092</v>
      </c>
      <c r="W214">
        <f t="shared" si="24"/>
        <v>69</v>
      </c>
      <c r="X214" s="96">
        <f t="shared" si="25"/>
        <v>0.21242745718531397</v>
      </c>
      <c r="Y214" s="96">
        <f t="shared" si="26"/>
        <v>-7.4606719613905942E-4</v>
      </c>
      <c r="Z214" s="97" t="s">
        <v>195</v>
      </c>
      <c r="AA214" s="97" t="s">
        <v>195</v>
      </c>
      <c r="AB214" s="97" t="s">
        <v>194</v>
      </c>
      <c r="AC214" s="97" t="s">
        <v>195</v>
      </c>
      <c r="AD214" s="97" t="s">
        <v>195</v>
      </c>
      <c r="AE214" s="97" t="s">
        <v>194</v>
      </c>
    </row>
    <row r="215" spans="2:31">
      <c r="B215" t="s">
        <v>1074</v>
      </c>
      <c r="C215" s="93">
        <v>140</v>
      </c>
      <c r="D215" t="s">
        <v>91</v>
      </c>
      <c r="E215" t="s">
        <v>105</v>
      </c>
      <c r="F215" s="98">
        <v>4</v>
      </c>
      <c r="G215" s="95">
        <v>42939</v>
      </c>
      <c r="H215" t="s">
        <v>1319</v>
      </c>
      <c r="I215" t="s">
        <v>1320</v>
      </c>
      <c r="J215">
        <v>1.9390000000000001</v>
      </c>
      <c r="K215">
        <v>2.1970000000000001</v>
      </c>
      <c r="L215" s="96">
        <f t="shared" si="19"/>
        <v>1.6892</v>
      </c>
      <c r="M215" s="107">
        <v>5.5147656768714146</v>
      </c>
      <c r="N215" s="96">
        <f t="shared" si="18"/>
        <v>1.9472</v>
      </c>
      <c r="O215" s="95">
        <v>43008</v>
      </c>
      <c r="P215" s="96">
        <v>0.9304</v>
      </c>
      <c r="Q215" s="96">
        <v>1.7859</v>
      </c>
      <c r="R215" s="96">
        <f t="shared" si="20"/>
        <v>0.77980000000000005</v>
      </c>
      <c r="S215" s="96">
        <f t="shared" si="20"/>
        <v>1.6353</v>
      </c>
      <c r="T215" s="96">
        <f t="shared" si="21"/>
        <v>0.53836135448733125</v>
      </c>
      <c r="U215" s="96">
        <f t="shared" si="22"/>
        <v>0.35293998536461629</v>
      </c>
      <c r="V215" s="96">
        <f t="shared" si="23"/>
        <v>0.83982128184059157</v>
      </c>
      <c r="W215">
        <f t="shared" si="24"/>
        <v>69</v>
      </c>
      <c r="X215" s="96">
        <f t="shared" si="25"/>
        <v>0.36061596854236189</v>
      </c>
      <c r="Y215" s="96">
        <f t="shared" si="26"/>
        <v>8.7658777332243962E-3</v>
      </c>
      <c r="Z215" s="97" t="s">
        <v>195</v>
      </c>
      <c r="AA215" s="97" t="s">
        <v>195</v>
      </c>
      <c r="AB215" s="97" t="s">
        <v>194</v>
      </c>
      <c r="AC215" s="97" t="s">
        <v>194</v>
      </c>
      <c r="AD215" s="97" t="s">
        <v>194</v>
      </c>
      <c r="AE215" s="97" t="s">
        <v>195</v>
      </c>
    </row>
    <row r="216" spans="2:31">
      <c r="B216" t="s">
        <v>1074</v>
      </c>
      <c r="C216" s="93">
        <v>141</v>
      </c>
      <c r="D216" t="s">
        <v>91</v>
      </c>
      <c r="E216" t="s">
        <v>105</v>
      </c>
      <c r="F216" s="98">
        <v>5</v>
      </c>
      <c r="G216" s="95" t="s">
        <v>193</v>
      </c>
      <c r="H216" t="s">
        <v>193</v>
      </c>
      <c r="I216" t="s">
        <v>193</v>
      </c>
      <c r="J216" t="s">
        <v>193</v>
      </c>
      <c r="K216" t="s">
        <v>193</v>
      </c>
      <c r="L216" s="96" t="str">
        <f t="shared" si="19"/>
        <v/>
      </c>
      <c r="M216" s="107">
        <v>5.5147656768714146</v>
      </c>
      <c r="N216" s="96" t="str">
        <f t="shared" si="18"/>
        <v/>
      </c>
      <c r="O216" s="95" t="s">
        <v>193</v>
      </c>
      <c r="P216" s="96" t="s">
        <v>193</v>
      </c>
      <c r="Q216" s="96" t="s">
        <v>193</v>
      </c>
      <c r="R216" s="96" t="str">
        <f t="shared" si="20"/>
        <v/>
      </c>
      <c r="S216" s="96" t="str">
        <f t="shared" si="20"/>
        <v/>
      </c>
      <c r="T216" s="96" t="str">
        <f t="shared" si="21"/>
        <v/>
      </c>
      <c r="U216" s="96" t="str">
        <f t="shared" si="22"/>
        <v/>
      </c>
      <c r="V216" s="96" t="str">
        <f t="shared" si="23"/>
        <v/>
      </c>
      <c r="W216" t="str">
        <f t="shared" si="24"/>
        <v/>
      </c>
      <c r="X216" s="96" t="str">
        <f t="shared" si="25"/>
        <v/>
      </c>
      <c r="Y216" s="96" t="str">
        <f t="shared" si="26"/>
        <v/>
      </c>
      <c r="Z216" s="97" t="s">
        <v>194</v>
      </c>
      <c r="AA216" s="97" t="s">
        <v>194</v>
      </c>
      <c r="AB216" s="97" t="s">
        <v>194</v>
      </c>
      <c r="AC216" s="97" t="s">
        <v>194</v>
      </c>
      <c r="AD216" s="97" t="s">
        <v>194</v>
      </c>
      <c r="AE216" s="97" t="s">
        <v>194</v>
      </c>
    </row>
    <row r="217" spans="2:31">
      <c r="B217" t="s">
        <v>1074</v>
      </c>
      <c r="C217" s="93">
        <v>142</v>
      </c>
      <c r="D217" t="s">
        <v>91</v>
      </c>
      <c r="E217" t="s">
        <v>105</v>
      </c>
      <c r="F217" s="98">
        <v>6</v>
      </c>
      <c r="G217" s="95">
        <v>42939</v>
      </c>
      <c r="H217" t="s">
        <v>1321</v>
      </c>
      <c r="I217" t="s">
        <v>1322</v>
      </c>
      <c r="J217">
        <v>1.9870000000000001</v>
      </c>
      <c r="K217">
        <v>2.1840000000000002</v>
      </c>
      <c r="L217" s="96">
        <f t="shared" si="19"/>
        <v>1.7372000000000001</v>
      </c>
      <c r="M217" s="107">
        <v>5.5147656768714146</v>
      </c>
      <c r="N217" s="96">
        <f t="shared" si="18"/>
        <v>1.9342000000000001</v>
      </c>
      <c r="O217" s="95">
        <v>43008</v>
      </c>
      <c r="P217" s="96">
        <v>0.79330000000000001</v>
      </c>
      <c r="Q217" s="96">
        <v>1.6503000000000001</v>
      </c>
      <c r="R217" s="96">
        <f t="shared" si="20"/>
        <v>0.64270000000000005</v>
      </c>
      <c r="S217" s="96">
        <f t="shared" si="20"/>
        <v>1.4997</v>
      </c>
      <c r="T217" s="96">
        <f t="shared" si="21"/>
        <v>0.63003684089339163</v>
      </c>
      <c r="U217" s="96">
        <f t="shared" si="22"/>
        <v>0.41304077930303118</v>
      </c>
      <c r="V217" s="96">
        <f t="shared" si="23"/>
        <v>0.77535932168338328</v>
      </c>
      <c r="W217">
        <f t="shared" si="24"/>
        <v>69</v>
      </c>
      <c r="X217" s="96">
        <f t="shared" si="25"/>
        <v>0.25173771865392913</v>
      </c>
      <c r="Y217" s="96">
        <f t="shared" si="26"/>
        <v>1.137649897327144E-2</v>
      </c>
      <c r="Z217" s="97" t="s">
        <v>194</v>
      </c>
      <c r="AA217" s="97" t="s">
        <v>194</v>
      </c>
      <c r="AB217" s="97" t="s">
        <v>194</v>
      </c>
      <c r="AC217" s="97" t="s">
        <v>195</v>
      </c>
      <c r="AD217" s="97" t="s">
        <v>194</v>
      </c>
      <c r="AE217" s="97" t="s">
        <v>195</v>
      </c>
    </row>
    <row r="218" spans="2:31">
      <c r="B218" t="s">
        <v>1074</v>
      </c>
      <c r="C218" s="93">
        <v>143</v>
      </c>
      <c r="D218" t="s">
        <v>91</v>
      </c>
      <c r="E218" t="s">
        <v>105</v>
      </c>
      <c r="F218" s="98">
        <v>7</v>
      </c>
      <c r="G218" s="95">
        <v>42939</v>
      </c>
      <c r="H218" t="s">
        <v>1323</v>
      </c>
      <c r="I218" t="s">
        <v>1324</v>
      </c>
      <c r="J218">
        <v>1.917</v>
      </c>
      <c r="K218">
        <v>2.1629999999999998</v>
      </c>
      <c r="L218" s="96">
        <f t="shared" si="19"/>
        <v>1.6672</v>
      </c>
      <c r="M218" s="107">
        <v>5.5147656768714146</v>
      </c>
      <c r="N218" s="96">
        <f t="shared" si="18"/>
        <v>1.9131999999999998</v>
      </c>
      <c r="O218" s="95">
        <v>43008</v>
      </c>
      <c r="P218" s="96">
        <v>0.78680000000000005</v>
      </c>
      <c r="Q218" s="96">
        <v>1.5979000000000001</v>
      </c>
      <c r="R218" s="96">
        <f t="shared" si="20"/>
        <v>0.6362000000000001</v>
      </c>
      <c r="S218" s="96">
        <f t="shared" si="20"/>
        <v>1.4473</v>
      </c>
      <c r="T218" s="96">
        <f t="shared" si="21"/>
        <v>0.61840211132437617</v>
      </c>
      <c r="U218" s="96">
        <f t="shared" si="22"/>
        <v>0.40541326063070743</v>
      </c>
      <c r="V218" s="96">
        <f t="shared" si="23"/>
        <v>0.75648128789462687</v>
      </c>
      <c r="W218">
        <f t="shared" si="24"/>
        <v>69</v>
      </c>
      <c r="X218" s="96">
        <f t="shared" si="25"/>
        <v>0.26555568726321122</v>
      </c>
      <c r="Y218" s="96">
        <f t="shared" si="26"/>
        <v>1.3303793553933654E-2</v>
      </c>
      <c r="Z218" s="97" t="s">
        <v>194</v>
      </c>
      <c r="AA218" s="97" t="s">
        <v>194</v>
      </c>
      <c r="AB218" s="97" t="s">
        <v>194</v>
      </c>
      <c r="AC218" s="97" t="s">
        <v>194</v>
      </c>
      <c r="AD218" s="97" t="s">
        <v>194</v>
      </c>
      <c r="AE218" s="97" t="s">
        <v>194</v>
      </c>
    </row>
    <row r="219" spans="2:31">
      <c r="B219" t="s">
        <v>1074</v>
      </c>
      <c r="C219" s="93">
        <v>144</v>
      </c>
      <c r="D219" t="s">
        <v>91</v>
      </c>
      <c r="E219" t="s">
        <v>105</v>
      </c>
      <c r="F219" s="98">
        <v>8</v>
      </c>
      <c r="G219" s="95">
        <v>42939</v>
      </c>
      <c r="H219" t="s">
        <v>1325</v>
      </c>
      <c r="I219" t="s">
        <v>1326</v>
      </c>
      <c r="J219">
        <v>2.0310000000000001</v>
      </c>
      <c r="K219">
        <v>2.16</v>
      </c>
      <c r="L219" s="96">
        <f t="shared" si="19"/>
        <v>1.7812000000000001</v>
      </c>
      <c r="M219" s="107">
        <v>5.5147656768714146</v>
      </c>
      <c r="N219" s="96">
        <f t="shared" si="18"/>
        <v>1.9102000000000001</v>
      </c>
      <c r="O219" s="95">
        <v>43008</v>
      </c>
      <c r="P219" s="96">
        <v>0.66180000000000005</v>
      </c>
      <c r="Q219" s="96">
        <v>0.17680000000000001</v>
      </c>
      <c r="R219" s="96">
        <f t="shared" si="20"/>
        <v>0.5112000000000001</v>
      </c>
      <c r="S219" s="96">
        <f t="shared" si="20"/>
        <v>2.6200000000000001E-2</v>
      </c>
      <c r="T219" s="96">
        <f t="shared" si="21"/>
        <v>0.71300247024477881</v>
      </c>
      <c r="U219" s="96">
        <f t="shared" si="22"/>
        <v>0.46743154818897614</v>
      </c>
      <c r="V219" s="96">
        <f t="shared" si="23"/>
        <v>1.3715841273165113E-2</v>
      </c>
      <c r="W219">
        <f t="shared" si="24"/>
        <v>69</v>
      </c>
      <c r="X219" s="96">
        <f t="shared" si="25"/>
        <v>0.1532037170489563</v>
      </c>
      <c r="Y219" s="96" t="str">
        <f t="shared" si="26"/>
        <v/>
      </c>
      <c r="Z219" s="97" t="s">
        <v>195</v>
      </c>
      <c r="AA219" s="97" t="s">
        <v>195</v>
      </c>
      <c r="AB219" s="97" t="s">
        <v>194</v>
      </c>
      <c r="AC219" s="97" t="s">
        <v>194</v>
      </c>
      <c r="AD219" s="97" t="s">
        <v>195</v>
      </c>
      <c r="AE219" s="97" t="s">
        <v>194</v>
      </c>
    </row>
    <row r="220" spans="2:31">
      <c r="B220" t="s">
        <v>1074</v>
      </c>
      <c r="C220" s="93">
        <v>145</v>
      </c>
      <c r="D220" t="s">
        <v>92</v>
      </c>
      <c r="E220" t="s">
        <v>105</v>
      </c>
      <c r="F220" s="94">
        <v>1</v>
      </c>
      <c r="G220" s="95">
        <v>42939</v>
      </c>
      <c r="H220" t="s">
        <v>1327</v>
      </c>
      <c r="I220" t="s">
        <v>1328</v>
      </c>
      <c r="J220">
        <v>1.9670000000000001</v>
      </c>
      <c r="K220">
        <v>2.2429999999999999</v>
      </c>
      <c r="L220" s="96">
        <f t="shared" si="19"/>
        <v>1.7172000000000001</v>
      </c>
      <c r="M220" s="107">
        <v>5.5147656768714146</v>
      </c>
      <c r="N220" s="96">
        <f t="shared" si="18"/>
        <v>1.9931999999999999</v>
      </c>
      <c r="O220" s="95">
        <v>43010</v>
      </c>
      <c r="P220" s="96">
        <v>1.544</v>
      </c>
      <c r="Q220" s="96">
        <v>1.9579</v>
      </c>
      <c r="R220" s="96">
        <f t="shared" si="20"/>
        <v>1.3934</v>
      </c>
      <c r="S220" s="96">
        <f t="shared" si="20"/>
        <v>1.8072999999999999</v>
      </c>
      <c r="T220" s="96">
        <f t="shared" si="21"/>
        <v>0.18856277661309118</v>
      </c>
      <c r="U220" s="96">
        <f t="shared" si="22"/>
        <v>0.12361835236392679</v>
      </c>
      <c r="V220" s="96">
        <f t="shared" si="23"/>
        <v>0.9067328918322296</v>
      </c>
      <c r="W220">
        <f t="shared" si="24"/>
        <v>71</v>
      </c>
      <c r="X220" s="96">
        <f t="shared" si="25"/>
        <v>0.7760537094856399</v>
      </c>
      <c r="Y220" s="96">
        <f t="shared" si="26"/>
        <v>1.9779739497377165E-2</v>
      </c>
      <c r="Z220" s="97" t="s">
        <v>194</v>
      </c>
      <c r="AA220" s="97" t="s">
        <v>194</v>
      </c>
      <c r="AB220" s="97" t="s">
        <v>194</v>
      </c>
      <c r="AC220" s="97" t="s">
        <v>194</v>
      </c>
      <c r="AD220" s="97" t="s">
        <v>194</v>
      </c>
      <c r="AE220" s="97" t="s">
        <v>194</v>
      </c>
    </row>
    <row r="221" spans="2:31">
      <c r="B221" t="s">
        <v>1074</v>
      </c>
      <c r="C221" s="93">
        <v>146</v>
      </c>
      <c r="D221" t="s">
        <v>92</v>
      </c>
      <c r="E221" t="s">
        <v>105</v>
      </c>
      <c r="F221" s="94">
        <v>2</v>
      </c>
      <c r="G221" s="95">
        <v>42939</v>
      </c>
      <c r="H221" t="s">
        <v>1329</v>
      </c>
      <c r="I221" t="s">
        <v>1330</v>
      </c>
      <c r="J221">
        <v>2.004</v>
      </c>
      <c r="K221">
        <v>2.2490000000000001</v>
      </c>
      <c r="L221" s="96">
        <f t="shared" si="19"/>
        <v>1.7542</v>
      </c>
      <c r="M221" s="107">
        <v>5.5147656768714146</v>
      </c>
      <c r="N221" s="96">
        <f t="shared" si="18"/>
        <v>1.9992000000000001</v>
      </c>
      <c r="O221" s="95">
        <v>43010</v>
      </c>
      <c r="P221" s="96">
        <v>1.6845000000000001</v>
      </c>
      <c r="Q221" s="96">
        <v>0.68400000000000005</v>
      </c>
      <c r="R221" s="96">
        <f t="shared" si="20"/>
        <v>1.5339</v>
      </c>
      <c r="S221" s="96">
        <f t="shared" si="20"/>
        <v>0.5334000000000001</v>
      </c>
      <c r="T221" s="96">
        <f t="shared" si="21"/>
        <v>0.12558431193706532</v>
      </c>
      <c r="U221" s="96">
        <f t="shared" si="22"/>
        <v>8.233080782572455E-2</v>
      </c>
      <c r="V221" s="96">
        <f t="shared" si="23"/>
        <v>0.26680672268907568</v>
      </c>
      <c r="W221">
        <f t="shared" si="24"/>
        <v>71</v>
      </c>
      <c r="X221" s="96">
        <f t="shared" si="25"/>
        <v>0.85084998582296278</v>
      </c>
      <c r="Y221" s="96" t="str">
        <f t="shared" si="26"/>
        <v/>
      </c>
      <c r="Z221" s="97" t="s">
        <v>194</v>
      </c>
      <c r="AA221" s="97" t="s">
        <v>195</v>
      </c>
      <c r="AB221" s="97" t="s">
        <v>194</v>
      </c>
      <c r="AC221" s="97" t="s">
        <v>194</v>
      </c>
      <c r="AD221" s="97" t="s">
        <v>194</v>
      </c>
      <c r="AE221" s="97" t="s">
        <v>194</v>
      </c>
    </row>
    <row r="222" spans="2:31">
      <c r="B222" t="s">
        <v>1074</v>
      </c>
      <c r="C222" s="93">
        <v>147</v>
      </c>
      <c r="D222" t="s">
        <v>92</v>
      </c>
      <c r="E222" t="s">
        <v>105</v>
      </c>
      <c r="F222" s="94">
        <v>3</v>
      </c>
      <c r="G222" s="95">
        <v>42939</v>
      </c>
      <c r="H222" t="s">
        <v>1331</v>
      </c>
      <c r="I222" t="s">
        <v>1332</v>
      </c>
      <c r="J222">
        <v>2.0510000000000002</v>
      </c>
      <c r="K222">
        <v>2.2149999999999999</v>
      </c>
      <c r="L222" s="96">
        <f t="shared" si="19"/>
        <v>1.8012000000000001</v>
      </c>
      <c r="M222" s="107">
        <v>5.5147656768714146</v>
      </c>
      <c r="N222" s="96">
        <f t="shared" si="18"/>
        <v>1.9651999999999998</v>
      </c>
      <c r="O222" s="95">
        <v>43010</v>
      </c>
      <c r="P222" s="96">
        <v>1.6711</v>
      </c>
      <c r="Q222" s="96">
        <v>1.7279</v>
      </c>
      <c r="R222" s="96">
        <f t="shared" si="20"/>
        <v>1.5205</v>
      </c>
      <c r="S222" s="96">
        <f t="shared" si="20"/>
        <v>1.5772999999999999</v>
      </c>
      <c r="T222" s="96">
        <f t="shared" si="21"/>
        <v>0.15584055074394854</v>
      </c>
      <c r="U222" s="96">
        <f t="shared" si="22"/>
        <v>0.10216625179413252</v>
      </c>
      <c r="V222" s="96">
        <f t="shared" si="23"/>
        <v>0.80261550987176877</v>
      </c>
      <c r="W222">
        <f t="shared" si="24"/>
        <v>71</v>
      </c>
      <c r="X222" s="96">
        <f t="shared" si="25"/>
        <v>0.81491621051787588</v>
      </c>
      <c r="Y222" s="96" t="str">
        <f t="shared" si="26"/>
        <v/>
      </c>
      <c r="Z222" s="97" t="s">
        <v>194</v>
      </c>
      <c r="AA222" s="97" t="s">
        <v>195</v>
      </c>
      <c r="AB222" s="97" t="s">
        <v>194</v>
      </c>
      <c r="AC222" s="97" t="s">
        <v>194</v>
      </c>
      <c r="AD222" s="97" t="s">
        <v>194</v>
      </c>
      <c r="AE222" s="97" t="s">
        <v>194</v>
      </c>
    </row>
    <row r="223" spans="2:31">
      <c r="B223" t="s">
        <v>1074</v>
      </c>
      <c r="C223" s="93">
        <v>148</v>
      </c>
      <c r="D223" t="s">
        <v>92</v>
      </c>
      <c r="E223" t="s">
        <v>105</v>
      </c>
      <c r="F223" s="98">
        <v>4</v>
      </c>
      <c r="G223" s="95">
        <v>42939</v>
      </c>
      <c r="H223" t="s">
        <v>1333</v>
      </c>
      <c r="I223" t="s">
        <v>1334</v>
      </c>
      <c r="J223">
        <v>2.0539999999999998</v>
      </c>
      <c r="K223">
        <v>2.214</v>
      </c>
      <c r="L223" s="96">
        <f t="shared" si="19"/>
        <v>1.8041999999999998</v>
      </c>
      <c r="M223" s="107">
        <v>5.5147656768714146</v>
      </c>
      <c r="N223" s="96">
        <f t="shared" si="18"/>
        <v>1.9641999999999999</v>
      </c>
      <c r="O223" s="95">
        <v>43010</v>
      </c>
      <c r="P223" s="96">
        <v>1.6564000000000001</v>
      </c>
      <c r="Q223" s="96">
        <v>0</v>
      </c>
      <c r="R223" s="96">
        <f t="shared" si="20"/>
        <v>1.5058</v>
      </c>
      <c r="S223" s="96" t="str">
        <f t="shared" si="20"/>
        <v/>
      </c>
      <c r="T223" s="96">
        <f t="shared" si="21"/>
        <v>0.16539186342977485</v>
      </c>
      <c r="U223" s="96">
        <f t="shared" si="22"/>
        <v>0.10842791996821349</v>
      </c>
      <c r="V223" s="96" t="str">
        <f t="shared" si="23"/>
        <v/>
      </c>
      <c r="W223">
        <f t="shared" si="24"/>
        <v>71</v>
      </c>
      <c r="X223" s="96">
        <f t="shared" si="25"/>
        <v>0.80357260875323644</v>
      </c>
      <c r="Y223" s="96" t="str">
        <f t="shared" si="26"/>
        <v/>
      </c>
      <c r="Z223" s="97" t="s">
        <v>195</v>
      </c>
      <c r="AA223" s="97" t="s">
        <v>195</v>
      </c>
      <c r="AB223" s="97" t="s">
        <v>194</v>
      </c>
      <c r="AC223" s="97" t="s">
        <v>194</v>
      </c>
      <c r="AD223" s="97" t="s">
        <v>194</v>
      </c>
      <c r="AE223" s="97" t="s">
        <v>194</v>
      </c>
    </row>
    <row r="224" spans="2:31">
      <c r="B224" t="s">
        <v>1074</v>
      </c>
      <c r="C224" s="93">
        <v>149</v>
      </c>
      <c r="D224" t="s">
        <v>92</v>
      </c>
      <c r="E224" t="s">
        <v>105</v>
      </c>
      <c r="F224" s="98">
        <v>5</v>
      </c>
      <c r="G224" s="95">
        <v>42939</v>
      </c>
      <c r="H224" t="s">
        <v>1335</v>
      </c>
      <c r="I224" t="s">
        <v>1336</v>
      </c>
      <c r="J224">
        <v>2.032</v>
      </c>
      <c r="K224">
        <v>2.1379999999999999</v>
      </c>
      <c r="L224" s="96">
        <f t="shared" si="19"/>
        <v>1.7822</v>
      </c>
      <c r="M224" s="107">
        <v>5.5147656768714146</v>
      </c>
      <c r="N224" s="96">
        <f t="shared" si="18"/>
        <v>1.8881999999999999</v>
      </c>
      <c r="O224" s="95">
        <v>43010</v>
      </c>
      <c r="P224" s="96">
        <v>1.56</v>
      </c>
      <c r="Q224" s="96">
        <v>1.9032</v>
      </c>
      <c r="R224" s="96">
        <f t="shared" si="20"/>
        <v>1.4094</v>
      </c>
      <c r="S224" s="96">
        <f t="shared" si="20"/>
        <v>1.7525999999999999</v>
      </c>
      <c r="T224" s="96">
        <f t="shared" si="21"/>
        <v>0.20917966558186507</v>
      </c>
      <c r="U224" s="96">
        <f t="shared" si="22"/>
        <v>0.13713441259048639</v>
      </c>
      <c r="V224" s="96">
        <f t="shared" si="23"/>
        <v>0.92818557356212272</v>
      </c>
      <c r="W224">
        <f t="shared" si="24"/>
        <v>71</v>
      </c>
      <c r="X224" s="96">
        <f t="shared" si="25"/>
        <v>0.75156809313317685</v>
      </c>
      <c r="Y224" s="96">
        <f t="shared" si="26"/>
        <v>1.0445964824515555E-2</v>
      </c>
      <c r="Z224" s="97" t="s">
        <v>194</v>
      </c>
      <c r="AA224" s="97" t="s">
        <v>194</v>
      </c>
      <c r="AB224" s="97" t="s">
        <v>194</v>
      </c>
      <c r="AC224" s="97" t="s">
        <v>194</v>
      </c>
      <c r="AD224" s="97" t="s">
        <v>194</v>
      </c>
      <c r="AE224" s="97" t="s">
        <v>194</v>
      </c>
    </row>
    <row r="225" spans="2:31">
      <c r="B225" t="s">
        <v>1074</v>
      </c>
      <c r="C225" s="93">
        <v>150</v>
      </c>
      <c r="D225" t="s">
        <v>92</v>
      </c>
      <c r="E225" t="s">
        <v>105</v>
      </c>
      <c r="F225" s="98">
        <v>6</v>
      </c>
      <c r="G225" s="95">
        <v>42939</v>
      </c>
      <c r="H225" t="s">
        <v>1337</v>
      </c>
      <c r="I225" t="s">
        <v>1338</v>
      </c>
      <c r="J225">
        <v>2.0649999999999999</v>
      </c>
      <c r="K225">
        <v>2.1419999999999999</v>
      </c>
      <c r="L225" s="96">
        <f t="shared" si="19"/>
        <v>1.8151999999999999</v>
      </c>
      <c r="M225" s="107">
        <v>5.5147656768714146</v>
      </c>
      <c r="N225" s="96">
        <f t="shared" si="18"/>
        <v>1.8921999999999999</v>
      </c>
      <c r="O225" s="95">
        <v>43010</v>
      </c>
      <c r="P225" s="96">
        <v>1.3932</v>
      </c>
      <c r="Q225" s="96">
        <v>1.772</v>
      </c>
      <c r="R225" s="96">
        <f t="shared" si="20"/>
        <v>1.2425999999999999</v>
      </c>
      <c r="S225" s="96">
        <f t="shared" si="20"/>
        <v>1.6214</v>
      </c>
      <c r="T225" s="96">
        <f t="shared" si="21"/>
        <v>0.3154473336271485</v>
      </c>
      <c r="U225" s="96">
        <f t="shared" si="22"/>
        <v>0.20680157738976959</v>
      </c>
      <c r="V225" s="96">
        <f t="shared" si="23"/>
        <v>0.85688616425325026</v>
      </c>
      <c r="W225">
        <f t="shared" si="24"/>
        <v>71</v>
      </c>
      <c r="X225" s="96">
        <f t="shared" si="25"/>
        <v>0.62535946125041741</v>
      </c>
      <c r="Y225" s="96">
        <f t="shared" si="26"/>
        <v>1.6588276972408424E-2</v>
      </c>
      <c r="Z225" s="97" t="s">
        <v>194</v>
      </c>
      <c r="AA225" s="97" t="s">
        <v>195</v>
      </c>
      <c r="AB225" s="97" t="s">
        <v>194</v>
      </c>
      <c r="AC225" s="97" t="s">
        <v>194</v>
      </c>
      <c r="AD225" s="97" t="s">
        <v>195</v>
      </c>
      <c r="AE225" s="97" t="s">
        <v>194</v>
      </c>
    </row>
    <row r="226" spans="2:31">
      <c r="B226" t="s">
        <v>1074</v>
      </c>
      <c r="C226" s="93">
        <v>151</v>
      </c>
      <c r="D226" t="s">
        <v>92</v>
      </c>
      <c r="E226" t="s">
        <v>105</v>
      </c>
      <c r="F226" s="98">
        <v>7</v>
      </c>
      <c r="G226" s="95" t="s">
        <v>193</v>
      </c>
      <c r="H226" t="s">
        <v>193</v>
      </c>
      <c r="I226" t="s">
        <v>193</v>
      </c>
      <c r="J226" t="s">
        <v>193</v>
      </c>
      <c r="K226" t="s">
        <v>193</v>
      </c>
      <c r="L226" s="96" t="str">
        <f t="shared" si="19"/>
        <v/>
      </c>
      <c r="M226" s="107">
        <v>5.5147656768714146</v>
      </c>
      <c r="N226" s="96" t="str">
        <f t="shared" si="18"/>
        <v/>
      </c>
      <c r="O226" s="95" t="s">
        <v>193</v>
      </c>
      <c r="P226" s="96" t="s">
        <v>193</v>
      </c>
      <c r="Q226" s="96" t="s">
        <v>193</v>
      </c>
      <c r="R226" s="96" t="str">
        <f t="shared" si="20"/>
        <v/>
      </c>
      <c r="S226" s="96" t="str">
        <f t="shared" si="20"/>
        <v/>
      </c>
      <c r="T226" s="96" t="str">
        <f t="shared" si="21"/>
        <v/>
      </c>
      <c r="U226" s="96" t="str">
        <f t="shared" si="22"/>
        <v/>
      </c>
      <c r="V226" s="96" t="str">
        <f t="shared" si="23"/>
        <v/>
      </c>
      <c r="W226" t="str">
        <f t="shared" si="24"/>
        <v/>
      </c>
      <c r="X226" s="96" t="str">
        <f t="shared" si="25"/>
        <v/>
      </c>
      <c r="Y226" s="96" t="str">
        <f t="shared" si="26"/>
        <v/>
      </c>
      <c r="Z226" s="97" t="s">
        <v>194</v>
      </c>
      <c r="AA226" s="97" t="s">
        <v>194</v>
      </c>
      <c r="AB226" s="97" t="s">
        <v>194</v>
      </c>
      <c r="AC226" s="97" t="s">
        <v>194</v>
      </c>
      <c r="AD226" s="97" t="s">
        <v>194</v>
      </c>
      <c r="AE226" s="97" t="s">
        <v>194</v>
      </c>
    </row>
    <row r="227" spans="2:31">
      <c r="B227" t="s">
        <v>1074</v>
      </c>
      <c r="C227" s="93">
        <v>152</v>
      </c>
      <c r="D227" t="s">
        <v>92</v>
      </c>
      <c r="E227" t="s">
        <v>105</v>
      </c>
      <c r="F227" s="98">
        <v>8</v>
      </c>
      <c r="G227" s="95">
        <v>42939</v>
      </c>
      <c r="H227" t="s">
        <v>1339</v>
      </c>
      <c r="I227" t="s">
        <v>1340</v>
      </c>
      <c r="J227">
        <v>1.931</v>
      </c>
      <c r="K227">
        <v>2.1869999999999998</v>
      </c>
      <c r="L227" s="96">
        <f t="shared" si="19"/>
        <v>1.6812</v>
      </c>
      <c r="M227" s="107">
        <v>5.5147656768714146</v>
      </c>
      <c r="N227" s="96">
        <f t="shared" si="18"/>
        <v>1.9371999999999998</v>
      </c>
      <c r="O227" s="95">
        <v>43010</v>
      </c>
      <c r="P227" s="96">
        <v>1.3654999999999999</v>
      </c>
      <c r="Q227" s="96">
        <v>0.43190000000000001</v>
      </c>
      <c r="R227" s="96">
        <f t="shared" si="20"/>
        <v>1.2148999999999999</v>
      </c>
      <c r="S227" s="96">
        <f t="shared" si="20"/>
        <v>0.28129999999999999</v>
      </c>
      <c r="T227" s="96">
        <f t="shared" si="21"/>
        <v>0.27736140851772551</v>
      </c>
      <c r="U227" s="96">
        <f t="shared" si="22"/>
        <v>0.18183313242492222</v>
      </c>
      <c r="V227" s="96">
        <f t="shared" si="23"/>
        <v>0.14520958083832336</v>
      </c>
      <c r="W227">
        <f t="shared" si="24"/>
        <v>71</v>
      </c>
      <c r="X227" s="96">
        <f t="shared" si="25"/>
        <v>0.67059215140412642</v>
      </c>
      <c r="Y227" s="96" t="str">
        <f t="shared" si="26"/>
        <v/>
      </c>
      <c r="Z227" s="97" t="s">
        <v>194</v>
      </c>
      <c r="AA227" s="97" t="s">
        <v>195</v>
      </c>
      <c r="AB227" s="97" t="s">
        <v>194</v>
      </c>
      <c r="AC227" s="97" t="s">
        <v>195</v>
      </c>
      <c r="AD227" s="97" t="s">
        <v>195</v>
      </c>
      <c r="AE227" s="97" t="s">
        <v>194</v>
      </c>
    </row>
    <row r="228" spans="2:31">
      <c r="B228" t="s">
        <v>1074</v>
      </c>
      <c r="C228" s="93">
        <v>153</v>
      </c>
      <c r="D228" t="s">
        <v>93</v>
      </c>
      <c r="E228" t="s">
        <v>105</v>
      </c>
      <c r="F228" s="94">
        <v>1</v>
      </c>
      <c r="G228" s="95">
        <v>42939</v>
      </c>
      <c r="H228" t="s">
        <v>1341</v>
      </c>
      <c r="I228" t="s">
        <v>1342</v>
      </c>
      <c r="J228">
        <v>2.1120000000000001</v>
      </c>
      <c r="K228">
        <v>2.12</v>
      </c>
      <c r="L228" s="96">
        <f t="shared" si="19"/>
        <v>1.8622000000000001</v>
      </c>
      <c r="M228" s="107">
        <v>5.5147656768714146</v>
      </c>
      <c r="N228" s="96">
        <f t="shared" si="18"/>
        <v>1.8702000000000001</v>
      </c>
      <c r="O228" s="95">
        <v>43010</v>
      </c>
      <c r="P228" s="96">
        <v>1.2847</v>
      </c>
      <c r="Q228" s="96">
        <v>1.0566</v>
      </c>
      <c r="R228" s="96">
        <f t="shared" si="20"/>
        <v>1.1340999999999999</v>
      </c>
      <c r="S228" s="96">
        <f t="shared" si="20"/>
        <v>0.90599999999999992</v>
      </c>
      <c r="T228" s="96">
        <f t="shared" si="21"/>
        <v>0.39098915261518641</v>
      </c>
      <c r="U228" s="96">
        <f t="shared" si="22"/>
        <v>0.25632543021803195</v>
      </c>
      <c r="V228" s="96">
        <f t="shared" si="23"/>
        <v>0.48444016682707725</v>
      </c>
      <c r="W228">
        <f t="shared" si="24"/>
        <v>71</v>
      </c>
      <c r="X228" s="96">
        <f t="shared" si="25"/>
        <v>0.53564233656153637</v>
      </c>
      <c r="Y228" s="96" t="str">
        <f t="shared" si="26"/>
        <v/>
      </c>
      <c r="Z228" s="97" t="s">
        <v>195</v>
      </c>
      <c r="AA228" s="97" t="s">
        <v>195</v>
      </c>
      <c r="AB228" s="97" t="s">
        <v>194</v>
      </c>
      <c r="AC228" s="97" t="s">
        <v>195</v>
      </c>
      <c r="AD228" s="97" t="s">
        <v>195</v>
      </c>
      <c r="AE228" s="97" t="s">
        <v>194</v>
      </c>
    </row>
    <row r="229" spans="2:31">
      <c r="B229" t="s">
        <v>1074</v>
      </c>
      <c r="C229" s="93">
        <v>154</v>
      </c>
      <c r="D229" t="s">
        <v>93</v>
      </c>
      <c r="E229" t="s">
        <v>105</v>
      </c>
      <c r="F229" s="94">
        <v>2</v>
      </c>
      <c r="G229" s="95">
        <v>42939</v>
      </c>
      <c r="H229" t="s">
        <v>1343</v>
      </c>
      <c r="I229" t="s">
        <v>1344</v>
      </c>
      <c r="J229">
        <v>1.9490000000000001</v>
      </c>
      <c r="K229">
        <v>2.2000000000000002</v>
      </c>
      <c r="L229" s="96">
        <f t="shared" si="19"/>
        <v>1.6992</v>
      </c>
      <c r="M229" s="107">
        <v>5.5147656768714146</v>
      </c>
      <c r="N229" s="96">
        <f t="shared" si="18"/>
        <v>1.9502000000000002</v>
      </c>
      <c r="O229" s="95">
        <v>43010</v>
      </c>
      <c r="P229" s="96">
        <v>1.1896</v>
      </c>
      <c r="Q229" s="96">
        <v>0.62509999999999999</v>
      </c>
      <c r="R229" s="96">
        <f t="shared" si="20"/>
        <v>1.0389999999999999</v>
      </c>
      <c r="S229" s="96">
        <f t="shared" si="20"/>
        <v>0.47449999999999998</v>
      </c>
      <c r="T229" s="96">
        <f t="shared" si="21"/>
        <v>0.38853578154425616</v>
      </c>
      <c r="U229" s="96">
        <f t="shared" si="22"/>
        <v>0.25471704443281407</v>
      </c>
      <c r="V229" s="96">
        <f t="shared" si="23"/>
        <v>0.243308378627833</v>
      </c>
      <c r="W229">
        <f t="shared" si="24"/>
        <v>71</v>
      </c>
      <c r="X229" s="96">
        <f t="shared" si="25"/>
        <v>0.5385560789260615</v>
      </c>
      <c r="Y229" s="96" t="str">
        <f t="shared" si="26"/>
        <v/>
      </c>
      <c r="Z229" s="97" t="s">
        <v>194</v>
      </c>
      <c r="AA229" s="97" t="s">
        <v>195</v>
      </c>
      <c r="AB229" s="97" t="s">
        <v>194</v>
      </c>
      <c r="AC229" s="97" t="s">
        <v>195</v>
      </c>
      <c r="AD229" s="97" t="s">
        <v>195</v>
      </c>
      <c r="AE229" s="97" t="s">
        <v>194</v>
      </c>
    </row>
    <row r="230" spans="2:31">
      <c r="B230" t="s">
        <v>1074</v>
      </c>
      <c r="C230" s="93">
        <v>155</v>
      </c>
      <c r="D230" t="s">
        <v>93</v>
      </c>
      <c r="E230" t="s">
        <v>105</v>
      </c>
      <c r="F230" s="94">
        <v>3</v>
      </c>
      <c r="G230" s="95">
        <v>42939</v>
      </c>
      <c r="H230" t="s">
        <v>1345</v>
      </c>
      <c r="I230" t="s">
        <v>1346</v>
      </c>
      <c r="J230">
        <v>2.0169999999999999</v>
      </c>
      <c r="K230">
        <v>2.2309999999999999</v>
      </c>
      <c r="L230" s="96">
        <f t="shared" si="19"/>
        <v>1.7671999999999999</v>
      </c>
      <c r="M230" s="107">
        <v>5.5147656768714146</v>
      </c>
      <c r="N230" s="96">
        <f t="shared" si="18"/>
        <v>1.9811999999999999</v>
      </c>
      <c r="O230" s="95">
        <v>43010</v>
      </c>
      <c r="P230" s="96">
        <v>1.2484</v>
      </c>
      <c r="Q230" s="96">
        <v>1.8893</v>
      </c>
      <c r="R230" s="96">
        <f t="shared" si="20"/>
        <v>1.0977999999999999</v>
      </c>
      <c r="S230" s="96">
        <f t="shared" si="20"/>
        <v>1.7386999999999999</v>
      </c>
      <c r="T230" s="96">
        <f t="shared" si="21"/>
        <v>0.37879130828429153</v>
      </c>
      <c r="U230" s="96">
        <f t="shared" si="22"/>
        <v>0.24832874367331229</v>
      </c>
      <c r="V230" s="96">
        <f t="shared" si="23"/>
        <v>0.87759943468604884</v>
      </c>
      <c r="W230">
        <f t="shared" si="24"/>
        <v>71</v>
      </c>
      <c r="X230" s="96">
        <f t="shared" si="25"/>
        <v>0.55012908754834733</v>
      </c>
      <c r="Y230" s="96">
        <f t="shared" si="26"/>
        <v>9.5639678348855475E-3</v>
      </c>
      <c r="Z230" s="97" t="s">
        <v>195</v>
      </c>
      <c r="AA230" s="97" t="s">
        <v>195</v>
      </c>
      <c r="AB230" s="97" t="s">
        <v>194</v>
      </c>
      <c r="AC230" s="97" t="s">
        <v>194</v>
      </c>
      <c r="AD230" s="97" t="s">
        <v>195</v>
      </c>
      <c r="AE230" s="97" t="s">
        <v>194</v>
      </c>
    </row>
    <row r="231" spans="2:31">
      <c r="B231" t="s">
        <v>1074</v>
      </c>
      <c r="C231" s="93">
        <v>156</v>
      </c>
      <c r="D231" t="s">
        <v>93</v>
      </c>
      <c r="E231" t="s">
        <v>105</v>
      </c>
      <c r="F231" s="98">
        <v>4</v>
      </c>
      <c r="G231" s="95">
        <v>42939</v>
      </c>
      <c r="H231" t="s">
        <v>1347</v>
      </c>
      <c r="I231" t="s">
        <v>1348</v>
      </c>
      <c r="J231">
        <v>2.0840000000000001</v>
      </c>
      <c r="K231">
        <v>2.3330000000000002</v>
      </c>
      <c r="L231" s="96">
        <f t="shared" si="19"/>
        <v>1.8342000000000001</v>
      </c>
      <c r="M231" s="107">
        <v>5.5147656768714146</v>
      </c>
      <c r="N231" s="96">
        <f t="shared" si="18"/>
        <v>2.0832000000000002</v>
      </c>
      <c r="O231" s="95">
        <v>43010</v>
      </c>
      <c r="P231" s="96">
        <v>1.1167</v>
      </c>
      <c r="Q231" s="96">
        <v>0.79290000000000005</v>
      </c>
      <c r="R231" s="96">
        <f t="shared" si="20"/>
        <v>0.96609999999999996</v>
      </c>
      <c r="S231" s="96">
        <f t="shared" si="20"/>
        <v>0.64230000000000009</v>
      </c>
      <c r="T231" s="96">
        <f t="shared" si="21"/>
        <v>0.47328535601352095</v>
      </c>
      <c r="U231" s="96">
        <f t="shared" si="22"/>
        <v>0.31027733553380477</v>
      </c>
      <c r="V231" s="96">
        <f t="shared" si="23"/>
        <v>0.30832373271889402</v>
      </c>
      <c r="W231">
        <f t="shared" si="24"/>
        <v>71</v>
      </c>
      <c r="X231" s="96">
        <f t="shared" si="25"/>
        <v>0.43790337765615084</v>
      </c>
      <c r="Y231" s="96" t="str">
        <f t="shared" si="26"/>
        <v/>
      </c>
      <c r="Z231" s="97" t="s">
        <v>195</v>
      </c>
      <c r="AA231" s="97" t="s">
        <v>195</v>
      </c>
      <c r="AB231" s="97" t="s">
        <v>194</v>
      </c>
      <c r="AC231" s="97" t="s">
        <v>194</v>
      </c>
      <c r="AD231" s="97" t="s">
        <v>195</v>
      </c>
      <c r="AE231" s="97" t="s">
        <v>195</v>
      </c>
    </row>
    <row r="232" spans="2:31">
      <c r="B232" t="s">
        <v>1074</v>
      </c>
      <c r="C232" s="93">
        <v>157</v>
      </c>
      <c r="D232" t="s">
        <v>93</v>
      </c>
      <c r="E232" t="s">
        <v>105</v>
      </c>
      <c r="F232" s="98">
        <v>5</v>
      </c>
      <c r="G232" s="95">
        <v>42939</v>
      </c>
      <c r="H232" t="s">
        <v>1349</v>
      </c>
      <c r="I232" t="s">
        <v>1350</v>
      </c>
      <c r="J232">
        <v>2.1309999999999998</v>
      </c>
      <c r="K232">
        <v>2.1640000000000001</v>
      </c>
      <c r="L232" s="96">
        <f t="shared" si="19"/>
        <v>1.8811999999999998</v>
      </c>
      <c r="M232" s="107">
        <v>5.5147656768714146</v>
      </c>
      <c r="N232" s="96">
        <f t="shared" si="18"/>
        <v>1.9142000000000001</v>
      </c>
      <c r="O232" s="95">
        <v>43010</v>
      </c>
      <c r="P232" s="96">
        <v>0.72320000000000007</v>
      </c>
      <c r="Q232" s="96">
        <v>1.7916000000000001</v>
      </c>
      <c r="R232" s="96">
        <f t="shared" si="20"/>
        <v>0.5726</v>
      </c>
      <c r="S232" s="96">
        <f t="shared" si="20"/>
        <v>1.641</v>
      </c>
      <c r="T232" s="96">
        <f t="shared" si="21"/>
        <v>0.69561981713799703</v>
      </c>
      <c r="U232" s="96">
        <f t="shared" si="22"/>
        <v>0.45603579460828314</v>
      </c>
      <c r="V232" s="96">
        <f t="shared" si="23"/>
        <v>0.85727719151603798</v>
      </c>
      <c r="W232">
        <f t="shared" si="24"/>
        <v>71</v>
      </c>
      <c r="X232" s="96">
        <f t="shared" si="25"/>
        <v>0.17384819817340014</v>
      </c>
      <c r="Y232" s="96">
        <f t="shared" si="26"/>
        <v>5.2868824900756456E-3</v>
      </c>
      <c r="Z232" s="97" t="s">
        <v>195</v>
      </c>
      <c r="AA232" s="97" t="s">
        <v>194</v>
      </c>
      <c r="AB232" s="97" t="s">
        <v>195</v>
      </c>
      <c r="AC232" s="97" t="s">
        <v>195</v>
      </c>
      <c r="AD232" s="97" t="s">
        <v>195</v>
      </c>
      <c r="AE232" s="97" t="s">
        <v>195</v>
      </c>
    </row>
    <row r="233" spans="2:31">
      <c r="B233" t="s">
        <v>1074</v>
      </c>
      <c r="C233" s="93">
        <v>158</v>
      </c>
      <c r="D233" t="s">
        <v>93</v>
      </c>
      <c r="E233" t="s">
        <v>105</v>
      </c>
      <c r="F233" s="98">
        <v>6</v>
      </c>
      <c r="G233" s="95">
        <v>42939</v>
      </c>
      <c r="H233" t="s">
        <v>1351</v>
      </c>
      <c r="I233" t="s">
        <v>1352</v>
      </c>
      <c r="J233">
        <v>2.04</v>
      </c>
      <c r="K233">
        <v>2.2320000000000002</v>
      </c>
      <c r="L233" s="96">
        <f t="shared" si="19"/>
        <v>1.7902</v>
      </c>
      <c r="M233" s="107">
        <v>5.5147656768714146</v>
      </c>
      <c r="N233" s="96">
        <f t="shared" si="18"/>
        <v>1.9822000000000002</v>
      </c>
      <c r="O233" s="95">
        <v>43010</v>
      </c>
      <c r="P233" s="96">
        <v>0</v>
      </c>
      <c r="Q233" s="96">
        <v>1.3551</v>
      </c>
      <c r="R233" s="96" t="str">
        <f t="shared" si="20"/>
        <v/>
      </c>
      <c r="S233" s="96">
        <f t="shared" si="20"/>
        <v>1.2044999999999999</v>
      </c>
      <c r="T233" s="96" t="str">
        <f t="shared" si="21"/>
        <v/>
      </c>
      <c r="U233" s="96" t="str">
        <f t="shared" si="22"/>
        <v/>
      </c>
      <c r="V233" s="96">
        <f t="shared" si="23"/>
        <v>0.60765815760266362</v>
      </c>
      <c r="W233">
        <f t="shared" si="24"/>
        <v>71</v>
      </c>
      <c r="X233" s="96" t="str">
        <f t="shared" si="25"/>
        <v/>
      </c>
      <c r="Y233" s="96" t="str">
        <f t="shared" si="26"/>
        <v/>
      </c>
      <c r="Z233" s="97" t="s">
        <v>195</v>
      </c>
      <c r="AA233" s="97" t="s">
        <v>195</v>
      </c>
      <c r="AB233" s="97" t="s">
        <v>194</v>
      </c>
      <c r="AC233" s="97" t="s">
        <v>195</v>
      </c>
      <c r="AD233" s="97" t="s">
        <v>195</v>
      </c>
      <c r="AE233" s="97" t="s">
        <v>194</v>
      </c>
    </row>
    <row r="234" spans="2:31">
      <c r="B234" t="s">
        <v>1074</v>
      </c>
      <c r="C234" s="93">
        <v>159</v>
      </c>
      <c r="D234" t="s">
        <v>93</v>
      </c>
      <c r="E234" t="s">
        <v>105</v>
      </c>
      <c r="F234" s="98">
        <v>7</v>
      </c>
      <c r="G234" s="95" t="s">
        <v>193</v>
      </c>
      <c r="H234" t="s">
        <v>193</v>
      </c>
      <c r="I234" t="s">
        <v>193</v>
      </c>
      <c r="J234" t="s">
        <v>193</v>
      </c>
      <c r="K234" t="s">
        <v>193</v>
      </c>
      <c r="L234" s="96" t="str">
        <f t="shared" si="19"/>
        <v/>
      </c>
      <c r="M234" s="107">
        <v>5.5147656768714146</v>
      </c>
      <c r="N234" s="96" t="str">
        <f t="shared" si="18"/>
        <v/>
      </c>
      <c r="O234" s="95" t="s">
        <v>193</v>
      </c>
      <c r="P234" s="96" t="s">
        <v>193</v>
      </c>
      <c r="Q234" s="96" t="s">
        <v>193</v>
      </c>
      <c r="R234" s="96" t="str">
        <f t="shared" si="20"/>
        <v/>
      </c>
      <c r="S234" s="96" t="str">
        <f t="shared" si="20"/>
        <v/>
      </c>
      <c r="T234" s="96" t="str">
        <f t="shared" si="21"/>
        <v/>
      </c>
      <c r="U234" s="96" t="str">
        <f t="shared" si="22"/>
        <v/>
      </c>
      <c r="V234" s="96" t="str">
        <f t="shared" si="23"/>
        <v/>
      </c>
      <c r="W234" t="str">
        <f t="shared" si="24"/>
        <v/>
      </c>
      <c r="X234" s="96" t="str">
        <f t="shared" si="25"/>
        <v/>
      </c>
      <c r="Y234" s="96" t="str">
        <f t="shared" si="26"/>
        <v/>
      </c>
      <c r="Z234" s="97" t="s">
        <v>194</v>
      </c>
      <c r="AA234" s="97" t="s">
        <v>194</v>
      </c>
      <c r="AB234" s="97" t="s">
        <v>194</v>
      </c>
      <c r="AC234" s="97" t="s">
        <v>194</v>
      </c>
      <c r="AD234" s="97" t="s">
        <v>194</v>
      </c>
      <c r="AE234" s="97" t="s">
        <v>194</v>
      </c>
    </row>
    <row r="235" spans="2:31">
      <c r="B235" t="s">
        <v>1074</v>
      </c>
      <c r="C235" s="93">
        <v>160</v>
      </c>
      <c r="D235" t="s">
        <v>93</v>
      </c>
      <c r="E235" t="s">
        <v>105</v>
      </c>
      <c r="F235" s="98">
        <v>8</v>
      </c>
      <c r="G235" s="95">
        <v>42939</v>
      </c>
      <c r="H235" t="s">
        <v>1353</v>
      </c>
      <c r="I235" t="s">
        <v>1354</v>
      </c>
      <c r="J235">
        <v>2.056</v>
      </c>
      <c r="K235">
        <v>2.214</v>
      </c>
      <c r="L235" s="96">
        <f t="shared" si="19"/>
        <v>1.8062</v>
      </c>
      <c r="M235" s="107">
        <v>5.5147656768714146</v>
      </c>
      <c r="N235" s="96">
        <f t="shared" si="18"/>
        <v>1.9641999999999999</v>
      </c>
      <c r="O235" s="95">
        <v>43010</v>
      </c>
      <c r="P235" s="96">
        <v>1.4819</v>
      </c>
      <c r="Q235" s="96">
        <v>1.7884</v>
      </c>
      <c r="R235" s="96">
        <f t="shared" si="20"/>
        <v>1.3312999999999999</v>
      </c>
      <c r="S235" s="96">
        <f t="shared" si="20"/>
        <v>1.6377999999999999</v>
      </c>
      <c r="T235" s="96">
        <f t="shared" si="21"/>
        <v>0.26292769350016609</v>
      </c>
      <c r="U235" s="96">
        <f t="shared" si="22"/>
        <v>0.17237064942053645</v>
      </c>
      <c r="V235" s="96">
        <f t="shared" si="23"/>
        <v>0.83382547602077184</v>
      </c>
      <c r="W235">
        <f t="shared" si="24"/>
        <v>71</v>
      </c>
      <c r="X235" s="96">
        <f t="shared" si="25"/>
        <v>0.68773433075989776</v>
      </c>
      <c r="Y235" s="96">
        <f t="shared" si="26"/>
        <v>4.6841168012322291E-2</v>
      </c>
      <c r="Z235" s="97" t="s">
        <v>194</v>
      </c>
      <c r="AA235" s="97" t="s">
        <v>195</v>
      </c>
      <c r="AB235" s="97" t="s">
        <v>194</v>
      </c>
      <c r="AC235" s="97" t="s">
        <v>195</v>
      </c>
      <c r="AD235" s="97" t="s">
        <v>195</v>
      </c>
      <c r="AE235" s="97" t="s">
        <v>194</v>
      </c>
    </row>
    <row r="236" spans="2:31">
      <c r="B236" t="s">
        <v>1074</v>
      </c>
      <c r="C236" s="93">
        <v>161</v>
      </c>
      <c r="D236" t="s">
        <v>94</v>
      </c>
      <c r="E236" t="s">
        <v>105</v>
      </c>
      <c r="F236" s="94">
        <v>1</v>
      </c>
      <c r="G236" s="95">
        <v>42940</v>
      </c>
      <c r="H236" t="s">
        <v>1355</v>
      </c>
      <c r="I236" t="s">
        <v>1356</v>
      </c>
      <c r="J236">
        <v>2.0259999999999998</v>
      </c>
      <c r="K236">
        <v>2.121</v>
      </c>
      <c r="L236" s="96">
        <f t="shared" si="19"/>
        <v>1.7761999999999998</v>
      </c>
      <c r="M236" s="107">
        <v>5.5147656768714146</v>
      </c>
      <c r="N236" s="96">
        <f t="shared" si="18"/>
        <v>1.8712</v>
      </c>
      <c r="O236" s="95">
        <v>43009</v>
      </c>
      <c r="P236" s="96">
        <v>0.81589999999999996</v>
      </c>
      <c r="Q236" s="96">
        <v>1.1623000000000001</v>
      </c>
      <c r="R236" s="96">
        <f t="shared" si="20"/>
        <v>0.6653</v>
      </c>
      <c r="S236" s="96">
        <f t="shared" si="20"/>
        <v>1.0117</v>
      </c>
      <c r="T236" s="96">
        <f t="shared" si="21"/>
        <v>0.6254363247382051</v>
      </c>
      <c r="U236" s="96">
        <f t="shared" si="22"/>
        <v>0.41002476396138865</v>
      </c>
      <c r="V236" s="96">
        <f t="shared" si="23"/>
        <v>0.54066908935442504</v>
      </c>
      <c r="W236">
        <f t="shared" si="24"/>
        <v>69</v>
      </c>
      <c r="X236" s="96">
        <f t="shared" si="25"/>
        <v>0.25720151456270179</v>
      </c>
      <c r="Y236" s="96" t="str">
        <f t="shared" si="26"/>
        <v/>
      </c>
      <c r="Z236" s="97" t="s">
        <v>194</v>
      </c>
      <c r="AA236" s="97" t="s">
        <v>195</v>
      </c>
      <c r="AB236" s="97" t="s">
        <v>194</v>
      </c>
      <c r="AC236" s="97" t="s">
        <v>194</v>
      </c>
      <c r="AD236" s="97" t="s">
        <v>195</v>
      </c>
      <c r="AE236" s="97" t="s">
        <v>195</v>
      </c>
    </row>
    <row r="237" spans="2:31">
      <c r="B237" t="s">
        <v>1074</v>
      </c>
      <c r="C237" s="93">
        <v>162</v>
      </c>
      <c r="D237" t="s">
        <v>94</v>
      </c>
      <c r="E237" t="s">
        <v>105</v>
      </c>
      <c r="F237" s="94">
        <v>2</v>
      </c>
      <c r="G237" s="95">
        <v>42940</v>
      </c>
      <c r="H237" t="s">
        <v>1357</v>
      </c>
      <c r="I237" t="s">
        <v>1358</v>
      </c>
      <c r="J237">
        <v>2.1160000000000001</v>
      </c>
      <c r="K237">
        <v>2.2210000000000001</v>
      </c>
      <c r="L237" s="96">
        <f t="shared" si="19"/>
        <v>1.8662000000000001</v>
      </c>
      <c r="M237" s="107">
        <v>5.5147656768714146</v>
      </c>
      <c r="N237" s="96">
        <f t="shared" si="18"/>
        <v>1.9712000000000001</v>
      </c>
      <c r="O237" s="95">
        <v>43009</v>
      </c>
      <c r="P237" s="96">
        <v>0.81089999999999995</v>
      </c>
      <c r="Q237" s="96">
        <v>2.4714999999999998</v>
      </c>
      <c r="R237" s="96">
        <f t="shared" si="20"/>
        <v>0.66029999999999989</v>
      </c>
      <c r="S237" s="96">
        <f t="shared" si="20"/>
        <v>2.3209</v>
      </c>
      <c r="T237" s="96">
        <f t="shared" si="21"/>
        <v>0.64617940199335555</v>
      </c>
      <c r="U237" s="96">
        <f t="shared" si="22"/>
        <v>0.42362355095051341</v>
      </c>
      <c r="V237" s="96">
        <f t="shared" si="23"/>
        <v>1.1774046266233766</v>
      </c>
      <c r="W237">
        <f t="shared" si="24"/>
        <v>69</v>
      </c>
      <c r="X237" s="96">
        <f t="shared" si="25"/>
        <v>0.2325660308867511</v>
      </c>
      <c r="Y237" s="96">
        <f t="shared" si="26"/>
        <v>-5.0695160665504306E-3</v>
      </c>
      <c r="Z237" s="97" t="s">
        <v>195</v>
      </c>
      <c r="AA237" s="97" t="s">
        <v>195</v>
      </c>
      <c r="AB237" s="97" t="s">
        <v>194</v>
      </c>
      <c r="AC237" s="97" t="s">
        <v>194</v>
      </c>
      <c r="AD237" s="97" t="s">
        <v>194</v>
      </c>
      <c r="AE237" s="97" t="s">
        <v>195</v>
      </c>
    </row>
    <row r="238" spans="2:31">
      <c r="B238" t="s">
        <v>1074</v>
      </c>
      <c r="C238" s="93">
        <v>163</v>
      </c>
      <c r="D238" t="s">
        <v>94</v>
      </c>
      <c r="E238" t="s">
        <v>105</v>
      </c>
      <c r="F238" s="94">
        <v>3</v>
      </c>
      <c r="G238" s="95">
        <v>42940</v>
      </c>
      <c r="H238" t="s">
        <v>1359</v>
      </c>
      <c r="I238" t="s">
        <v>1360</v>
      </c>
      <c r="J238">
        <v>1.929</v>
      </c>
      <c r="K238">
        <v>2.157</v>
      </c>
      <c r="L238" s="96">
        <f t="shared" si="19"/>
        <v>1.6792</v>
      </c>
      <c r="M238" s="107">
        <v>5.5147656768714146</v>
      </c>
      <c r="N238" s="96">
        <f t="shared" si="18"/>
        <v>1.9072</v>
      </c>
      <c r="O238" s="95">
        <v>43009</v>
      </c>
      <c r="P238" s="96">
        <v>0.95679999999999998</v>
      </c>
      <c r="Q238" s="96">
        <v>1.4872000000000001</v>
      </c>
      <c r="R238" s="96">
        <f t="shared" si="20"/>
        <v>0.80620000000000003</v>
      </c>
      <c r="S238" s="96">
        <f t="shared" si="20"/>
        <v>1.3366</v>
      </c>
      <c r="T238" s="96">
        <f t="shared" si="21"/>
        <v>0.51989042401143393</v>
      </c>
      <c r="U238" s="96">
        <f t="shared" si="22"/>
        <v>0.34083077678659329</v>
      </c>
      <c r="V238" s="96">
        <f t="shared" si="23"/>
        <v>0.70081795302013428</v>
      </c>
      <c r="W238">
        <f t="shared" si="24"/>
        <v>69</v>
      </c>
      <c r="X238" s="96">
        <f t="shared" si="25"/>
        <v>0.38255294060399769</v>
      </c>
      <c r="Y238" s="96">
        <f t="shared" si="26"/>
        <v>3.046543807303689E-2</v>
      </c>
      <c r="Z238" s="97" t="s">
        <v>194</v>
      </c>
      <c r="AA238" s="97" t="s">
        <v>195</v>
      </c>
      <c r="AB238" s="97" t="s">
        <v>194</v>
      </c>
      <c r="AC238" s="97" t="s">
        <v>194</v>
      </c>
      <c r="AD238" s="97" t="s">
        <v>194</v>
      </c>
      <c r="AE238" s="97" t="s">
        <v>195</v>
      </c>
    </row>
    <row r="239" spans="2:31">
      <c r="B239" t="s">
        <v>1074</v>
      </c>
      <c r="C239" s="93">
        <v>164</v>
      </c>
      <c r="D239" t="s">
        <v>94</v>
      </c>
      <c r="E239" t="s">
        <v>105</v>
      </c>
      <c r="F239" s="98">
        <v>4</v>
      </c>
      <c r="G239" s="95">
        <v>42940</v>
      </c>
      <c r="H239" t="s">
        <v>1361</v>
      </c>
      <c r="I239" t="s">
        <v>1362</v>
      </c>
      <c r="J239">
        <v>1.974</v>
      </c>
      <c r="K239">
        <v>2.1059999999999999</v>
      </c>
      <c r="L239" s="96">
        <f t="shared" si="19"/>
        <v>1.7242</v>
      </c>
      <c r="M239" s="107">
        <v>5.5147656768714146</v>
      </c>
      <c r="N239" s="96">
        <f t="shared" si="18"/>
        <v>1.8561999999999999</v>
      </c>
      <c r="O239" s="95">
        <v>43009</v>
      </c>
      <c r="P239" s="96">
        <v>0.82040000000000002</v>
      </c>
      <c r="Q239" s="96">
        <v>1.8293999999999999</v>
      </c>
      <c r="R239" s="96">
        <f t="shared" si="20"/>
        <v>0.66979999999999995</v>
      </c>
      <c r="S239" s="96">
        <f t="shared" si="20"/>
        <v>1.6787999999999998</v>
      </c>
      <c r="T239" s="96">
        <f t="shared" si="21"/>
        <v>0.61152998492054289</v>
      </c>
      <c r="U239" s="96">
        <f t="shared" si="22"/>
        <v>0.40090801861774311</v>
      </c>
      <c r="V239" s="96">
        <f t="shared" si="23"/>
        <v>0.90442840211184139</v>
      </c>
      <c r="W239">
        <f t="shared" si="24"/>
        <v>69</v>
      </c>
      <c r="X239" s="96">
        <f t="shared" si="25"/>
        <v>0.27371735757655236</v>
      </c>
      <c r="Y239" s="96">
        <f t="shared" si="26"/>
        <v>3.946635267748552E-3</v>
      </c>
      <c r="Z239" s="97" t="s">
        <v>194</v>
      </c>
      <c r="AA239" s="97" t="s">
        <v>194</v>
      </c>
      <c r="AB239" s="97" t="s">
        <v>194</v>
      </c>
      <c r="AC239" s="97" t="s">
        <v>194</v>
      </c>
      <c r="AD239" s="97" t="s">
        <v>194</v>
      </c>
      <c r="AE239" s="97" t="s">
        <v>195</v>
      </c>
    </row>
    <row r="240" spans="2:31">
      <c r="B240" t="s">
        <v>1074</v>
      </c>
      <c r="C240" s="93">
        <v>165</v>
      </c>
      <c r="D240" t="s">
        <v>94</v>
      </c>
      <c r="E240" t="s">
        <v>105</v>
      </c>
      <c r="F240" s="98">
        <v>5</v>
      </c>
      <c r="G240" s="95">
        <v>42940</v>
      </c>
      <c r="H240" t="s">
        <v>1363</v>
      </c>
      <c r="I240" t="s">
        <v>1364</v>
      </c>
      <c r="J240">
        <v>2.1360000000000001</v>
      </c>
      <c r="K240">
        <v>2.1869999999999998</v>
      </c>
      <c r="L240" s="96">
        <f t="shared" si="19"/>
        <v>1.8862000000000001</v>
      </c>
      <c r="M240" s="107">
        <v>5.5147656768714146</v>
      </c>
      <c r="N240" s="96">
        <f t="shared" si="18"/>
        <v>1.9371999999999998</v>
      </c>
      <c r="O240" s="95">
        <v>43009</v>
      </c>
      <c r="P240" s="96">
        <v>0.84360000000000002</v>
      </c>
      <c r="Q240" s="96">
        <v>1.7946</v>
      </c>
      <c r="R240" s="96">
        <f t="shared" si="20"/>
        <v>0.69300000000000006</v>
      </c>
      <c r="S240" s="96">
        <f t="shared" si="20"/>
        <v>1.6439999999999999</v>
      </c>
      <c r="T240" s="96">
        <f t="shared" si="21"/>
        <v>0.63259463471530064</v>
      </c>
      <c r="U240" s="96">
        <f t="shared" si="22"/>
        <v>0.41471762275872448</v>
      </c>
      <c r="V240" s="96">
        <f t="shared" si="23"/>
        <v>0.84864753252116465</v>
      </c>
      <c r="W240">
        <f t="shared" si="24"/>
        <v>69</v>
      </c>
      <c r="X240" s="96">
        <f t="shared" si="25"/>
        <v>0.24869995877042672</v>
      </c>
      <c r="Y240" s="96">
        <f t="shared" si="26"/>
        <v>6.5805270901542409E-3</v>
      </c>
      <c r="Z240" s="97" t="s">
        <v>194</v>
      </c>
      <c r="AA240" s="97" t="s">
        <v>194</v>
      </c>
      <c r="AB240" s="97" t="s">
        <v>194</v>
      </c>
      <c r="AC240" s="97" t="s">
        <v>194</v>
      </c>
      <c r="AD240" s="97" t="s">
        <v>194</v>
      </c>
      <c r="AE240" s="97" t="s">
        <v>194</v>
      </c>
    </row>
    <row r="241" spans="2:31">
      <c r="B241" t="s">
        <v>1074</v>
      </c>
      <c r="C241" s="93">
        <v>166</v>
      </c>
      <c r="D241" t="s">
        <v>94</v>
      </c>
      <c r="E241" t="s">
        <v>105</v>
      </c>
      <c r="F241" s="98">
        <v>6</v>
      </c>
      <c r="G241" s="95">
        <v>42940</v>
      </c>
      <c r="H241" t="s">
        <v>1365</v>
      </c>
      <c r="I241" t="s">
        <v>1366</v>
      </c>
      <c r="J241">
        <v>1.9870000000000001</v>
      </c>
      <c r="K241">
        <v>2.1970000000000001</v>
      </c>
      <c r="L241" s="96">
        <f t="shared" si="19"/>
        <v>1.7372000000000001</v>
      </c>
      <c r="M241" s="107">
        <v>5.5147656768714146</v>
      </c>
      <c r="N241" s="96">
        <f t="shared" si="18"/>
        <v>1.9472</v>
      </c>
      <c r="O241" s="95">
        <v>43009</v>
      </c>
      <c r="P241" s="96" t="s">
        <v>193</v>
      </c>
      <c r="Q241" s="96">
        <v>1.6897</v>
      </c>
      <c r="R241" s="96" t="str">
        <f t="shared" si="20"/>
        <v/>
      </c>
      <c r="S241" s="96">
        <f t="shared" si="20"/>
        <v>1.5390999999999999</v>
      </c>
      <c r="T241" s="96" t="str">
        <f t="shared" si="21"/>
        <v/>
      </c>
      <c r="U241" s="96" t="str">
        <f t="shared" si="22"/>
        <v/>
      </c>
      <c r="V241" s="96">
        <f t="shared" si="23"/>
        <v>0.79041700903861944</v>
      </c>
      <c r="W241">
        <f t="shared" si="24"/>
        <v>69</v>
      </c>
      <c r="X241" s="96" t="str">
        <f t="shared" si="25"/>
        <v/>
      </c>
      <c r="Y241" s="96" t="str">
        <f t="shared" si="26"/>
        <v/>
      </c>
      <c r="Z241" s="97" t="s">
        <v>194</v>
      </c>
      <c r="AA241" s="97" t="s">
        <v>194</v>
      </c>
      <c r="AB241" s="97" t="s">
        <v>194</v>
      </c>
      <c r="AC241" s="97" t="s">
        <v>194</v>
      </c>
      <c r="AD241" s="97" t="s">
        <v>194</v>
      </c>
      <c r="AE241" s="97" t="s">
        <v>195</v>
      </c>
    </row>
    <row r="242" spans="2:31">
      <c r="B242" t="s">
        <v>1074</v>
      </c>
      <c r="C242" s="93">
        <v>167</v>
      </c>
      <c r="D242" t="s">
        <v>94</v>
      </c>
      <c r="E242" t="s">
        <v>105</v>
      </c>
      <c r="F242" s="98">
        <v>7</v>
      </c>
      <c r="G242" s="95" t="s">
        <v>193</v>
      </c>
      <c r="H242" t="s">
        <v>193</v>
      </c>
      <c r="I242" t="s">
        <v>193</v>
      </c>
      <c r="J242" t="s">
        <v>193</v>
      </c>
      <c r="K242" t="s">
        <v>193</v>
      </c>
      <c r="L242" s="96" t="str">
        <f t="shared" si="19"/>
        <v/>
      </c>
      <c r="M242" s="107">
        <v>5.5147656768714146</v>
      </c>
      <c r="N242" s="96" t="str">
        <f t="shared" si="18"/>
        <v/>
      </c>
      <c r="O242" s="95" t="s">
        <v>193</v>
      </c>
      <c r="P242" s="96" t="s">
        <v>193</v>
      </c>
      <c r="Q242" s="96" t="s">
        <v>193</v>
      </c>
      <c r="R242" s="96" t="str">
        <f t="shared" si="20"/>
        <v/>
      </c>
      <c r="S242" s="96" t="str">
        <f t="shared" si="20"/>
        <v/>
      </c>
      <c r="T242" s="96" t="str">
        <f t="shared" si="21"/>
        <v/>
      </c>
      <c r="U242" s="96" t="str">
        <f t="shared" si="22"/>
        <v/>
      </c>
      <c r="V242" s="96" t="str">
        <f t="shared" si="23"/>
        <v/>
      </c>
      <c r="W242" t="str">
        <f t="shared" si="24"/>
        <v/>
      </c>
      <c r="X242" s="96" t="str">
        <f t="shared" si="25"/>
        <v/>
      </c>
      <c r="Y242" s="96" t="str">
        <f t="shared" si="26"/>
        <v/>
      </c>
      <c r="Z242" s="97" t="s">
        <v>194</v>
      </c>
      <c r="AA242" s="97" t="s">
        <v>194</v>
      </c>
      <c r="AB242" s="97" t="s">
        <v>194</v>
      </c>
      <c r="AC242" s="97" t="s">
        <v>194</v>
      </c>
      <c r="AD242" s="97" t="s">
        <v>194</v>
      </c>
      <c r="AE242" s="97" t="s">
        <v>194</v>
      </c>
    </row>
    <row r="243" spans="2:31">
      <c r="B243" t="s">
        <v>1074</v>
      </c>
      <c r="C243" s="93">
        <v>168</v>
      </c>
      <c r="D243" t="s">
        <v>94</v>
      </c>
      <c r="E243" t="s">
        <v>105</v>
      </c>
      <c r="F243" s="98">
        <v>8</v>
      </c>
      <c r="G243" s="95">
        <v>42940</v>
      </c>
      <c r="H243" t="s">
        <v>1367</v>
      </c>
      <c r="I243" t="s">
        <v>1368</v>
      </c>
      <c r="J243">
        <v>2.0939999999999999</v>
      </c>
      <c r="K243">
        <v>2.141</v>
      </c>
      <c r="L243" s="96">
        <f t="shared" si="19"/>
        <v>1.8441999999999998</v>
      </c>
      <c r="M243" s="107">
        <v>5.5147656768714146</v>
      </c>
      <c r="N243" s="96">
        <f t="shared" si="18"/>
        <v>1.8912</v>
      </c>
      <c r="O243" s="95">
        <v>43009</v>
      </c>
      <c r="P243" s="96">
        <v>1.0131000000000001</v>
      </c>
      <c r="Q243" s="96">
        <v>1.8552999999999999</v>
      </c>
      <c r="R243" s="96">
        <f t="shared" si="20"/>
        <v>0.86250000000000004</v>
      </c>
      <c r="S243" s="96">
        <f t="shared" si="20"/>
        <v>1.7046999999999999</v>
      </c>
      <c r="T243" s="96">
        <f t="shared" si="21"/>
        <v>0.53231753605899579</v>
      </c>
      <c r="U243" s="96">
        <f t="shared" si="22"/>
        <v>0.34897776710756023</v>
      </c>
      <c r="V243" s="96">
        <f t="shared" si="23"/>
        <v>0.90138536379018608</v>
      </c>
      <c r="W243">
        <f t="shared" si="24"/>
        <v>69</v>
      </c>
      <c r="X243" s="96">
        <f t="shared" si="25"/>
        <v>0.36779390016746338</v>
      </c>
      <c r="Y243" s="96">
        <f t="shared" si="26"/>
        <v>4.8129830152041798E-3</v>
      </c>
      <c r="Z243" s="97" t="s">
        <v>194</v>
      </c>
      <c r="AA243" s="97" t="s">
        <v>195</v>
      </c>
      <c r="AB243" s="97" t="s">
        <v>194</v>
      </c>
      <c r="AC243" s="97" t="s">
        <v>194</v>
      </c>
      <c r="AD243" s="97" t="s">
        <v>194</v>
      </c>
      <c r="AE243" s="97" t="s">
        <v>195</v>
      </c>
    </row>
    <row r="244" spans="2:31">
      <c r="B244" t="s">
        <v>1074</v>
      </c>
      <c r="C244" s="93">
        <v>169</v>
      </c>
      <c r="D244" t="s">
        <v>96</v>
      </c>
      <c r="E244" t="s">
        <v>105</v>
      </c>
      <c r="F244" s="94">
        <v>1</v>
      </c>
      <c r="G244" s="95">
        <v>42940</v>
      </c>
      <c r="H244" t="s">
        <v>1369</v>
      </c>
      <c r="I244" t="s">
        <v>1370</v>
      </c>
      <c r="J244">
        <v>2.0139999999999998</v>
      </c>
      <c r="K244">
        <v>2.1139999999999999</v>
      </c>
      <c r="L244" s="96">
        <f t="shared" si="19"/>
        <v>1.7641999999999998</v>
      </c>
      <c r="M244" s="107">
        <v>5.5147656768714146</v>
      </c>
      <c r="N244" s="96">
        <f t="shared" si="18"/>
        <v>1.8641999999999999</v>
      </c>
      <c r="O244" s="95">
        <v>43009</v>
      </c>
      <c r="P244" s="96">
        <v>0.80610000000000004</v>
      </c>
      <c r="Q244" s="96">
        <v>1.8154999999999999</v>
      </c>
      <c r="R244" s="96">
        <f t="shared" si="20"/>
        <v>0.65549999999999997</v>
      </c>
      <c r="S244" s="96">
        <f t="shared" si="20"/>
        <v>1.6648999999999998</v>
      </c>
      <c r="T244" s="96">
        <f t="shared" si="21"/>
        <v>0.62844348713297804</v>
      </c>
      <c r="U244" s="96">
        <f t="shared" si="22"/>
        <v>0.41199620534133485</v>
      </c>
      <c r="V244" s="96">
        <f t="shared" si="23"/>
        <v>0.89309087007831778</v>
      </c>
      <c r="W244">
        <f t="shared" si="24"/>
        <v>69</v>
      </c>
      <c r="X244" s="96">
        <f t="shared" si="25"/>
        <v>0.25363006278743694</v>
      </c>
      <c r="Y244" s="96">
        <f t="shared" si="26"/>
        <v>4.3538682598459029E-3</v>
      </c>
      <c r="Z244" s="97" t="s">
        <v>195</v>
      </c>
      <c r="AA244" s="97" t="s">
        <v>194</v>
      </c>
      <c r="AB244" s="97" t="s">
        <v>194</v>
      </c>
      <c r="AC244" s="97" t="s">
        <v>194</v>
      </c>
      <c r="AD244" s="97" t="s">
        <v>194</v>
      </c>
      <c r="AE244" s="97" t="s">
        <v>195</v>
      </c>
    </row>
    <row r="245" spans="2:31">
      <c r="B245" t="s">
        <v>1074</v>
      </c>
      <c r="C245" s="93">
        <v>170</v>
      </c>
      <c r="D245" t="s">
        <v>96</v>
      </c>
      <c r="E245" t="s">
        <v>105</v>
      </c>
      <c r="F245" s="94">
        <v>2</v>
      </c>
      <c r="G245" s="95">
        <v>42940</v>
      </c>
      <c r="H245" t="s">
        <v>1371</v>
      </c>
      <c r="I245" t="s">
        <v>1372</v>
      </c>
      <c r="J245">
        <v>2.024</v>
      </c>
      <c r="K245">
        <v>2.23</v>
      </c>
      <c r="L245" s="96">
        <f t="shared" si="19"/>
        <v>1.7742</v>
      </c>
      <c r="M245" s="107">
        <v>5.5147656768714146</v>
      </c>
      <c r="N245" s="96">
        <f t="shared" si="18"/>
        <v>1.9802</v>
      </c>
      <c r="O245" s="95">
        <v>43009</v>
      </c>
      <c r="P245" s="96">
        <v>0.94779999999999998</v>
      </c>
      <c r="Q245" s="96">
        <v>1.7605</v>
      </c>
      <c r="R245" s="96">
        <f t="shared" si="20"/>
        <v>0.79719999999999991</v>
      </c>
      <c r="S245" s="96">
        <f t="shared" si="20"/>
        <v>1.6098999999999999</v>
      </c>
      <c r="T245" s="96">
        <f t="shared" si="21"/>
        <v>0.55067072483372792</v>
      </c>
      <c r="U245" s="96">
        <f t="shared" si="22"/>
        <v>0.3610097863518027</v>
      </c>
      <c r="V245" s="96">
        <f t="shared" si="23"/>
        <v>0.81299868700131295</v>
      </c>
      <c r="W245">
        <f t="shared" si="24"/>
        <v>69</v>
      </c>
      <c r="X245" s="96">
        <f t="shared" si="25"/>
        <v>0.34599676385542999</v>
      </c>
      <c r="Y245" s="96">
        <f t="shared" si="26"/>
        <v>1.0576827123371818E-2</v>
      </c>
      <c r="Z245" s="97" t="s">
        <v>194</v>
      </c>
      <c r="AA245" s="97" t="s">
        <v>194</v>
      </c>
      <c r="AB245" s="97" t="s">
        <v>195</v>
      </c>
      <c r="AC245" s="97" t="s">
        <v>194</v>
      </c>
      <c r="AD245" s="97" t="s">
        <v>195</v>
      </c>
      <c r="AE245" s="97" t="s">
        <v>195</v>
      </c>
    </row>
    <row r="246" spans="2:31">
      <c r="B246" t="s">
        <v>1074</v>
      </c>
      <c r="C246" s="93">
        <v>171</v>
      </c>
      <c r="D246" t="s">
        <v>96</v>
      </c>
      <c r="E246" t="s">
        <v>105</v>
      </c>
      <c r="F246" s="94">
        <v>3</v>
      </c>
      <c r="G246" s="95">
        <v>42940</v>
      </c>
      <c r="H246" t="s">
        <v>1373</v>
      </c>
      <c r="I246" t="s">
        <v>1374</v>
      </c>
      <c r="J246">
        <v>2.1789999999999998</v>
      </c>
      <c r="K246">
        <v>2.1779999999999999</v>
      </c>
      <c r="L246" s="96">
        <f t="shared" si="19"/>
        <v>1.9291999999999998</v>
      </c>
      <c r="M246" s="107">
        <v>5.5147656768714146</v>
      </c>
      <c r="N246" s="96">
        <f t="shared" si="18"/>
        <v>1.9281999999999999</v>
      </c>
      <c r="O246" s="95">
        <v>43009</v>
      </c>
      <c r="P246" s="96">
        <v>0.75890000000000002</v>
      </c>
      <c r="Q246" s="96">
        <v>3.7545000000000002</v>
      </c>
      <c r="R246" s="96">
        <f t="shared" si="20"/>
        <v>0.60830000000000006</v>
      </c>
      <c r="S246" s="96">
        <f t="shared" si="20"/>
        <v>3.6039000000000003</v>
      </c>
      <c r="T246" s="96">
        <f t="shared" si="21"/>
        <v>0.68468795355587808</v>
      </c>
      <c r="U246" s="96">
        <f t="shared" si="22"/>
        <v>0.44886906218865169</v>
      </c>
      <c r="V246" s="96">
        <f t="shared" si="23"/>
        <v>1.869048853853335</v>
      </c>
      <c r="W246">
        <f t="shared" si="24"/>
        <v>69</v>
      </c>
      <c r="X246" s="96">
        <f t="shared" si="25"/>
        <v>0.18683140907852958</v>
      </c>
      <c r="Y246" s="96">
        <f t="shared" si="26"/>
        <v>-1.5609814633218087E-2</v>
      </c>
      <c r="Z246" s="97" t="s">
        <v>194</v>
      </c>
      <c r="AA246" s="97" t="s">
        <v>195</v>
      </c>
      <c r="AB246" s="97" t="s">
        <v>195</v>
      </c>
      <c r="AC246" s="97" t="s">
        <v>194</v>
      </c>
      <c r="AD246" s="97" t="s">
        <v>194</v>
      </c>
      <c r="AE246" s="97" t="s">
        <v>195</v>
      </c>
    </row>
    <row r="247" spans="2:31">
      <c r="B247" t="s">
        <v>1074</v>
      </c>
      <c r="C247" s="93">
        <v>172</v>
      </c>
      <c r="D247" t="s">
        <v>96</v>
      </c>
      <c r="E247" t="s">
        <v>105</v>
      </c>
      <c r="F247" s="98">
        <v>4</v>
      </c>
      <c r="G247" s="95" t="s">
        <v>193</v>
      </c>
      <c r="H247" t="s">
        <v>193</v>
      </c>
      <c r="I247" t="s">
        <v>193</v>
      </c>
      <c r="J247" t="s">
        <v>193</v>
      </c>
      <c r="K247" t="s">
        <v>193</v>
      </c>
      <c r="L247" s="96" t="str">
        <f t="shared" si="19"/>
        <v/>
      </c>
      <c r="M247" s="107">
        <v>5.5147656768714146</v>
      </c>
      <c r="N247" s="96" t="str">
        <f t="shared" si="18"/>
        <v/>
      </c>
      <c r="O247" s="95" t="s">
        <v>193</v>
      </c>
      <c r="P247" s="96" t="s">
        <v>193</v>
      </c>
      <c r="Q247" s="96" t="s">
        <v>193</v>
      </c>
      <c r="R247" s="96" t="str">
        <f t="shared" si="20"/>
        <v/>
      </c>
      <c r="S247" s="96" t="str">
        <f t="shared" si="20"/>
        <v/>
      </c>
      <c r="T247" s="96" t="str">
        <f t="shared" si="21"/>
        <v/>
      </c>
      <c r="U247" s="96" t="str">
        <f t="shared" si="22"/>
        <v/>
      </c>
      <c r="V247" s="96" t="str">
        <f t="shared" si="23"/>
        <v/>
      </c>
      <c r="W247" t="str">
        <f t="shared" si="24"/>
        <v/>
      </c>
      <c r="X247" s="96" t="str">
        <f t="shared" si="25"/>
        <v/>
      </c>
      <c r="Y247" s="96" t="str">
        <f t="shared" si="26"/>
        <v/>
      </c>
      <c r="Z247" s="97" t="s">
        <v>194</v>
      </c>
      <c r="AA247" s="97" t="s">
        <v>194</v>
      </c>
      <c r="AB247" s="97" t="s">
        <v>194</v>
      </c>
      <c r="AC247" s="97" t="s">
        <v>194</v>
      </c>
      <c r="AD247" s="97" t="s">
        <v>194</v>
      </c>
      <c r="AE247" s="97" t="s">
        <v>194</v>
      </c>
    </row>
    <row r="248" spans="2:31">
      <c r="B248" t="s">
        <v>1074</v>
      </c>
      <c r="C248" s="93">
        <v>173</v>
      </c>
      <c r="D248" t="s">
        <v>96</v>
      </c>
      <c r="E248" t="s">
        <v>105</v>
      </c>
      <c r="F248" s="98">
        <v>5</v>
      </c>
      <c r="G248" s="95">
        <v>42940</v>
      </c>
      <c r="H248" t="s">
        <v>1375</v>
      </c>
      <c r="I248" t="s">
        <v>1376</v>
      </c>
      <c r="J248">
        <v>1.948</v>
      </c>
      <c r="K248">
        <v>2.2400000000000002</v>
      </c>
      <c r="L248" s="96">
        <f t="shared" si="19"/>
        <v>1.6981999999999999</v>
      </c>
      <c r="M248" s="107">
        <v>5.5147656768714146</v>
      </c>
      <c r="N248" s="96">
        <f t="shared" si="18"/>
        <v>1.9902000000000002</v>
      </c>
      <c r="O248" s="95">
        <v>43009</v>
      </c>
      <c r="P248" s="96">
        <v>1.3861000000000001</v>
      </c>
      <c r="Q248" s="96" t="s">
        <v>193</v>
      </c>
      <c r="R248" s="96">
        <f t="shared" si="20"/>
        <v>1.2355</v>
      </c>
      <c r="S248" s="96" t="str">
        <f t="shared" si="20"/>
        <v/>
      </c>
      <c r="T248" s="96">
        <f t="shared" si="21"/>
        <v>0.27246496290189604</v>
      </c>
      <c r="U248" s="96">
        <f t="shared" si="22"/>
        <v>0.17862311107107676</v>
      </c>
      <c r="V248" s="96" t="str">
        <f t="shared" si="23"/>
        <v/>
      </c>
      <c r="W248">
        <f t="shared" si="24"/>
        <v>69</v>
      </c>
      <c r="X248" s="96">
        <f t="shared" si="25"/>
        <v>0.67640740747993344</v>
      </c>
      <c r="Y248" s="96" t="str">
        <f t="shared" si="26"/>
        <v/>
      </c>
      <c r="Z248" s="97" t="s">
        <v>194</v>
      </c>
      <c r="AA248" s="97" t="s">
        <v>195</v>
      </c>
      <c r="AB248" s="97" t="s">
        <v>195</v>
      </c>
      <c r="AC248" s="97" t="s">
        <v>194</v>
      </c>
      <c r="AD248" s="97" t="s">
        <v>195</v>
      </c>
      <c r="AE248" s="97" t="s">
        <v>195</v>
      </c>
    </row>
    <row r="249" spans="2:31">
      <c r="B249" t="s">
        <v>1074</v>
      </c>
      <c r="C249" s="93">
        <v>174</v>
      </c>
      <c r="D249" t="s">
        <v>96</v>
      </c>
      <c r="E249" t="s">
        <v>105</v>
      </c>
      <c r="F249" s="98">
        <v>6</v>
      </c>
      <c r="G249" s="95">
        <v>42940</v>
      </c>
      <c r="H249" t="s">
        <v>1377</v>
      </c>
      <c r="I249" t="s">
        <v>1378</v>
      </c>
      <c r="J249">
        <v>2.0070000000000001</v>
      </c>
      <c r="K249">
        <v>2.2189999999999999</v>
      </c>
      <c r="L249" s="96">
        <f t="shared" si="19"/>
        <v>1.7572000000000001</v>
      </c>
      <c r="M249" s="107">
        <v>5.5147656768714146</v>
      </c>
      <c r="N249" s="96">
        <f t="shared" si="18"/>
        <v>1.9691999999999998</v>
      </c>
      <c r="O249" s="95">
        <v>43009</v>
      </c>
      <c r="P249" s="96">
        <v>0.80349999999999999</v>
      </c>
      <c r="Q249" s="96">
        <v>1.6238999999999999</v>
      </c>
      <c r="R249" s="96">
        <f t="shared" si="20"/>
        <v>0.65290000000000004</v>
      </c>
      <c r="S249" s="96">
        <f t="shared" si="20"/>
        <v>1.4732999999999998</v>
      </c>
      <c r="T249" s="96">
        <f t="shared" si="21"/>
        <v>0.62844297746414757</v>
      </c>
      <c r="U249" s="96">
        <f t="shared" si="22"/>
        <v>0.41199587121165027</v>
      </c>
      <c r="V249" s="96">
        <f t="shared" si="23"/>
        <v>0.74817184643510048</v>
      </c>
      <c r="W249">
        <f t="shared" si="24"/>
        <v>69</v>
      </c>
      <c r="X249" s="96">
        <f t="shared" si="25"/>
        <v>0.25363066809483659</v>
      </c>
      <c r="Y249" s="96">
        <f t="shared" si="26"/>
        <v>1.3692635166048265E-2</v>
      </c>
      <c r="Z249" s="97" t="s">
        <v>194</v>
      </c>
      <c r="AA249" s="97" t="s">
        <v>194</v>
      </c>
      <c r="AB249" s="97" t="s">
        <v>195</v>
      </c>
      <c r="AC249" s="97" t="s">
        <v>194</v>
      </c>
      <c r="AD249" s="97" t="s">
        <v>195</v>
      </c>
      <c r="AE249" s="97" t="s">
        <v>195</v>
      </c>
    </row>
    <row r="250" spans="2:31">
      <c r="B250" t="s">
        <v>1074</v>
      </c>
      <c r="C250" s="93">
        <v>175</v>
      </c>
      <c r="D250" t="s">
        <v>96</v>
      </c>
      <c r="E250" t="s">
        <v>105</v>
      </c>
      <c r="F250" s="98">
        <v>7</v>
      </c>
      <c r="G250" s="95">
        <v>42940</v>
      </c>
      <c r="H250" t="s">
        <v>1379</v>
      </c>
      <c r="I250" t="s">
        <v>1380</v>
      </c>
      <c r="J250">
        <v>2.004</v>
      </c>
      <c r="K250">
        <v>2.1709999999999998</v>
      </c>
      <c r="L250" s="96">
        <f t="shared" si="19"/>
        <v>1.7542</v>
      </c>
      <c r="M250" s="107">
        <v>5.5147656768714146</v>
      </c>
      <c r="N250" s="96">
        <f t="shared" si="18"/>
        <v>1.9211999999999998</v>
      </c>
      <c r="O250" s="95">
        <v>43009</v>
      </c>
      <c r="P250" s="96">
        <v>0.83</v>
      </c>
      <c r="Q250" s="96">
        <v>1.8117000000000001</v>
      </c>
      <c r="R250" s="96">
        <f t="shared" si="20"/>
        <v>0.6794</v>
      </c>
      <c r="S250" s="96">
        <f t="shared" si="20"/>
        <v>1.6611</v>
      </c>
      <c r="T250" s="96">
        <f t="shared" si="21"/>
        <v>0.6127009463003078</v>
      </c>
      <c r="U250" s="96">
        <f t="shared" si="22"/>
        <v>0.40167567975982177</v>
      </c>
      <c r="V250" s="96">
        <f t="shared" si="23"/>
        <v>0.86461586508432242</v>
      </c>
      <c r="W250">
        <f t="shared" si="24"/>
        <v>69</v>
      </c>
      <c r="X250" s="96">
        <f t="shared" si="25"/>
        <v>0.27232666710177222</v>
      </c>
      <c r="Y250" s="96">
        <f t="shared" si="26"/>
        <v>5.957293542268355E-3</v>
      </c>
      <c r="Z250" s="97" t="s">
        <v>194</v>
      </c>
      <c r="AA250" s="97" t="s">
        <v>194</v>
      </c>
      <c r="AB250" s="97" t="s">
        <v>194</v>
      </c>
      <c r="AC250" s="97" t="s">
        <v>194</v>
      </c>
      <c r="AD250" s="97" t="s">
        <v>195</v>
      </c>
      <c r="AE250" s="97" t="s">
        <v>195</v>
      </c>
    </row>
    <row r="251" spans="2:31">
      <c r="B251" t="s">
        <v>1074</v>
      </c>
      <c r="C251" s="93">
        <v>176</v>
      </c>
      <c r="D251" t="s">
        <v>96</v>
      </c>
      <c r="E251" t="s">
        <v>105</v>
      </c>
      <c r="F251" s="98">
        <v>8</v>
      </c>
      <c r="G251" s="95">
        <v>42940</v>
      </c>
      <c r="H251" t="s">
        <v>1381</v>
      </c>
      <c r="I251" t="s">
        <v>1382</v>
      </c>
      <c r="J251">
        <v>1.897</v>
      </c>
      <c r="K251">
        <v>2.1629999999999998</v>
      </c>
      <c r="L251" s="96">
        <f t="shared" si="19"/>
        <v>1.6472</v>
      </c>
      <c r="M251" s="107">
        <v>5.5147656768714146</v>
      </c>
      <c r="N251" s="96">
        <f t="shared" si="18"/>
        <v>1.9131999999999998</v>
      </c>
      <c r="O251" s="95">
        <v>43009</v>
      </c>
      <c r="P251" s="96">
        <v>0.92459999999999998</v>
      </c>
      <c r="Q251" s="96">
        <v>0</v>
      </c>
      <c r="R251" s="96">
        <f t="shared" si="20"/>
        <v>0.77400000000000002</v>
      </c>
      <c r="S251" s="96" t="str">
        <f t="shared" si="20"/>
        <v/>
      </c>
      <c r="T251" s="96">
        <f t="shared" si="21"/>
        <v>0.53011170471102476</v>
      </c>
      <c r="U251" s="96">
        <f t="shared" si="22"/>
        <v>0.34753166389606377</v>
      </c>
      <c r="V251" s="96" t="str">
        <f t="shared" si="23"/>
        <v/>
      </c>
      <c r="W251">
        <f t="shared" si="24"/>
        <v>69</v>
      </c>
      <c r="X251" s="96">
        <f t="shared" si="25"/>
        <v>0.37041365236220336</v>
      </c>
      <c r="Y251" s="96" t="str">
        <f t="shared" si="26"/>
        <v/>
      </c>
      <c r="Z251" s="97" t="s">
        <v>194</v>
      </c>
      <c r="AA251" s="97" t="s">
        <v>195</v>
      </c>
      <c r="AB251" s="97" t="s">
        <v>195</v>
      </c>
      <c r="AC251" s="97" t="s">
        <v>194</v>
      </c>
      <c r="AD251" s="97" t="s">
        <v>195</v>
      </c>
      <c r="AE251" s="97" t="s">
        <v>195</v>
      </c>
    </row>
    <row r="252" spans="2:31">
      <c r="B252" t="s">
        <v>1074</v>
      </c>
      <c r="C252" s="93">
        <v>177</v>
      </c>
      <c r="D252" t="s">
        <v>97</v>
      </c>
      <c r="E252" t="s">
        <v>105</v>
      </c>
      <c r="F252" s="94">
        <v>1</v>
      </c>
      <c r="G252" s="95">
        <v>42940</v>
      </c>
      <c r="H252" t="s">
        <v>1383</v>
      </c>
      <c r="I252" t="s">
        <v>1384</v>
      </c>
      <c r="J252">
        <v>2.0979999999999999</v>
      </c>
      <c r="K252">
        <v>2.2029999999999998</v>
      </c>
      <c r="L252" s="96">
        <f t="shared" si="19"/>
        <v>1.8481999999999998</v>
      </c>
      <c r="M252" s="107">
        <v>5.5147656768714146</v>
      </c>
      <c r="N252" s="96">
        <f t="shared" si="18"/>
        <v>1.9531999999999998</v>
      </c>
      <c r="O252" s="95">
        <v>43009</v>
      </c>
      <c r="P252" s="96">
        <v>0.83150000000000002</v>
      </c>
      <c r="Q252" s="96" t="s">
        <v>193</v>
      </c>
      <c r="R252" s="96">
        <f t="shared" si="20"/>
        <v>0.68090000000000006</v>
      </c>
      <c r="S252" s="96" t="str">
        <f t="shared" si="20"/>
        <v/>
      </c>
      <c r="T252" s="96">
        <f t="shared" si="21"/>
        <v>0.63158749053132768</v>
      </c>
      <c r="U252" s="96">
        <f t="shared" si="22"/>
        <v>0.41405735721293696</v>
      </c>
      <c r="V252" s="96" t="str">
        <f t="shared" si="23"/>
        <v/>
      </c>
      <c r="W252">
        <f t="shared" si="24"/>
        <v>69</v>
      </c>
      <c r="X252" s="96">
        <f t="shared" si="25"/>
        <v>0.24989609200554908</v>
      </c>
      <c r="Y252" s="96" t="str">
        <f t="shared" si="26"/>
        <v/>
      </c>
      <c r="Z252" s="97" t="s">
        <v>195</v>
      </c>
      <c r="AA252" s="97" t="s">
        <v>195</v>
      </c>
      <c r="AB252" s="97" t="s">
        <v>195</v>
      </c>
      <c r="AC252" s="97" t="s">
        <v>194</v>
      </c>
      <c r="AD252" s="97" t="s">
        <v>195</v>
      </c>
      <c r="AE252" s="97" t="s">
        <v>195</v>
      </c>
    </row>
    <row r="253" spans="2:31">
      <c r="B253" t="s">
        <v>1074</v>
      </c>
      <c r="C253" s="93">
        <v>178</v>
      </c>
      <c r="D253" t="s">
        <v>97</v>
      </c>
      <c r="E253" t="s">
        <v>105</v>
      </c>
      <c r="F253" s="94">
        <v>2</v>
      </c>
      <c r="G253" s="95">
        <v>42940</v>
      </c>
      <c r="H253" t="s">
        <v>1385</v>
      </c>
      <c r="I253" t="s">
        <v>1386</v>
      </c>
      <c r="J253">
        <v>1.988</v>
      </c>
      <c r="K253">
        <v>2.11</v>
      </c>
      <c r="L253" s="96">
        <f t="shared" si="19"/>
        <v>1.7382</v>
      </c>
      <c r="M253" s="107">
        <v>5.5147656768714146</v>
      </c>
      <c r="N253" s="96">
        <f t="shared" si="18"/>
        <v>1.8601999999999999</v>
      </c>
      <c r="O253" s="95">
        <v>43009</v>
      </c>
      <c r="P253" s="96">
        <v>0.80569999999999997</v>
      </c>
      <c r="Q253" s="96">
        <v>0</v>
      </c>
      <c r="R253" s="96">
        <f t="shared" si="20"/>
        <v>0.65510000000000002</v>
      </c>
      <c r="S253" s="96" t="str">
        <f t="shared" si="20"/>
        <v/>
      </c>
      <c r="T253" s="96">
        <f t="shared" si="21"/>
        <v>0.62311586698883903</v>
      </c>
      <c r="U253" s="96">
        <f t="shared" si="22"/>
        <v>0.40850351375040284</v>
      </c>
      <c r="V253" s="96" t="str">
        <f t="shared" si="23"/>
        <v/>
      </c>
      <c r="W253">
        <f t="shared" si="24"/>
        <v>69</v>
      </c>
      <c r="X253" s="96">
        <f t="shared" si="25"/>
        <v>0.25995740262608191</v>
      </c>
      <c r="Y253" s="96" t="str">
        <f t="shared" si="26"/>
        <v/>
      </c>
      <c r="Z253" s="97" t="s">
        <v>195</v>
      </c>
      <c r="AA253" s="97" t="s">
        <v>195</v>
      </c>
      <c r="AB253" s="97" t="s">
        <v>194</v>
      </c>
      <c r="AC253" s="97" t="s">
        <v>194</v>
      </c>
      <c r="AD253" s="97" t="s">
        <v>194</v>
      </c>
      <c r="AE253" s="97" t="s">
        <v>195</v>
      </c>
    </row>
    <row r="254" spans="2:31">
      <c r="B254" t="s">
        <v>1074</v>
      </c>
      <c r="C254" s="93">
        <v>179</v>
      </c>
      <c r="D254" t="s">
        <v>97</v>
      </c>
      <c r="E254" t="s">
        <v>105</v>
      </c>
      <c r="F254" s="94">
        <v>3</v>
      </c>
      <c r="G254" s="95">
        <v>42940</v>
      </c>
      <c r="H254" t="s">
        <v>1387</v>
      </c>
      <c r="I254" t="s">
        <v>1388</v>
      </c>
      <c r="J254">
        <v>1.9530000000000001</v>
      </c>
      <c r="K254">
        <v>2.2690000000000001</v>
      </c>
      <c r="L254" s="96">
        <f t="shared" si="19"/>
        <v>1.7032</v>
      </c>
      <c r="M254" s="107">
        <v>5.5147656768714146</v>
      </c>
      <c r="N254" s="96">
        <f t="shared" si="18"/>
        <v>2.0192000000000001</v>
      </c>
      <c r="O254" s="95">
        <v>43009</v>
      </c>
      <c r="P254" s="96">
        <v>1.0448</v>
      </c>
      <c r="Q254" s="96">
        <v>2.0198</v>
      </c>
      <c r="R254" s="96">
        <f t="shared" si="20"/>
        <v>0.89419999999999988</v>
      </c>
      <c r="S254" s="96">
        <f t="shared" si="20"/>
        <v>1.8692</v>
      </c>
      <c r="T254" s="96">
        <f t="shared" si="21"/>
        <v>0.47498825739783945</v>
      </c>
      <c r="U254" s="96">
        <f t="shared" si="22"/>
        <v>0.31139372694015133</v>
      </c>
      <c r="V254" s="96">
        <f t="shared" si="23"/>
        <v>0.92571315372424712</v>
      </c>
      <c r="W254">
        <f t="shared" si="24"/>
        <v>69</v>
      </c>
      <c r="X254" s="96">
        <f t="shared" si="25"/>
        <v>0.43588092945624768</v>
      </c>
      <c r="Y254" s="96">
        <f t="shared" si="26"/>
        <v>3.9499579963967338E-3</v>
      </c>
      <c r="Z254" s="97" t="s">
        <v>194</v>
      </c>
      <c r="AA254" s="97" t="s">
        <v>194</v>
      </c>
      <c r="AB254" s="97" t="s">
        <v>195</v>
      </c>
      <c r="AC254" s="97" t="s">
        <v>194</v>
      </c>
      <c r="AD254" s="97" t="s">
        <v>194</v>
      </c>
      <c r="AE254" s="97" t="s">
        <v>195</v>
      </c>
    </row>
    <row r="255" spans="2:31">
      <c r="B255" t="s">
        <v>1074</v>
      </c>
      <c r="C255" s="93">
        <v>180</v>
      </c>
      <c r="D255" t="s">
        <v>97</v>
      </c>
      <c r="E255" t="s">
        <v>105</v>
      </c>
      <c r="F255" s="98">
        <v>4</v>
      </c>
      <c r="G255" s="95">
        <v>42940</v>
      </c>
      <c r="H255" t="s">
        <v>1389</v>
      </c>
      <c r="I255" t="s">
        <v>1390</v>
      </c>
      <c r="J255">
        <v>2.0150000000000001</v>
      </c>
      <c r="K255">
        <v>2.2069999999999999</v>
      </c>
      <c r="L255" s="96">
        <f t="shared" si="19"/>
        <v>1.7652000000000001</v>
      </c>
      <c r="M255" s="107">
        <v>5.5147656768714146</v>
      </c>
      <c r="N255" s="96">
        <f t="shared" si="18"/>
        <v>1.9571999999999998</v>
      </c>
      <c r="O255" s="95">
        <v>43009</v>
      </c>
      <c r="P255" s="96">
        <v>0.81240000000000001</v>
      </c>
      <c r="Q255" s="96">
        <v>1.6720999999999999</v>
      </c>
      <c r="R255" s="96">
        <f t="shared" si="20"/>
        <v>0.66179999999999994</v>
      </c>
      <c r="S255" s="96">
        <f t="shared" si="20"/>
        <v>1.5214999999999999</v>
      </c>
      <c r="T255" s="96">
        <f t="shared" si="21"/>
        <v>0.62508497620666215</v>
      </c>
      <c r="U255" s="96">
        <f t="shared" si="22"/>
        <v>0.40979442620674295</v>
      </c>
      <c r="V255" s="96">
        <f t="shared" si="23"/>
        <v>0.77738606172082569</v>
      </c>
      <c r="W255">
        <f t="shared" si="24"/>
        <v>69</v>
      </c>
      <c r="X255" s="96">
        <f t="shared" si="25"/>
        <v>0.2576187931037266</v>
      </c>
      <c r="Y255" s="96">
        <f t="shared" si="26"/>
        <v>1.1356265318912274E-2</v>
      </c>
      <c r="Z255" s="97" t="s">
        <v>194</v>
      </c>
      <c r="AA255" s="97" t="s">
        <v>194</v>
      </c>
      <c r="AB255" s="97" t="s">
        <v>194</v>
      </c>
      <c r="AC255" s="97" t="s">
        <v>194</v>
      </c>
      <c r="AD255" s="97" t="s">
        <v>194</v>
      </c>
      <c r="AE255" s="97" t="s">
        <v>195</v>
      </c>
    </row>
    <row r="256" spans="2:31">
      <c r="B256" t="s">
        <v>1074</v>
      </c>
      <c r="C256" s="93">
        <v>181</v>
      </c>
      <c r="D256" t="s">
        <v>97</v>
      </c>
      <c r="E256" t="s">
        <v>105</v>
      </c>
      <c r="F256" s="98">
        <v>5</v>
      </c>
      <c r="G256" s="95">
        <v>42940</v>
      </c>
      <c r="H256" t="s">
        <v>1391</v>
      </c>
      <c r="I256" t="s">
        <v>1392</v>
      </c>
      <c r="J256">
        <v>2.1120000000000001</v>
      </c>
      <c r="K256">
        <v>2.2909999999999999</v>
      </c>
      <c r="L256" s="96">
        <f t="shared" si="19"/>
        <v>1.8622000000000001</v>
      </c>
      <c r="M256" s="107">
        <v>5.5147656768714146</v>
      </c>
      <c r="N256" s="96">
        <f t="shared" si="18"/>
        <v>2.0411999999999999</v>
      </c>
      <c r="O256" s="95">
        <v>43009</v>
      </c>
      <c r="P256" s="96">
        <v>0.76629999999999998</v>
      </c>
      <c r="Q256" s="96">
        <v>2.0322</v>
      </c>
      <c r="R256" s="96">
        <f t="shared" si="20"/>
        <v>0.61569999999999991</v>
      </c>
      <c r="S256" s="96">
        <f t="shared" si="20"/>
        <v>1.8815999999999999</v>
      </c>
      <c r="T256" s="96">
        <f t="shared" si="21"/>
        <v>0.66936956288261196</v>
      </c>
      <c r="U256" s="96">
        <f t="shared" si="22"/>
        <v>0.43882660179477656</v>
      </c>
      <c r="V256" s="96">
        <f t="shared" si="23"/>
        <v>0.92181069958847739</v>
      </c>
      <c r="W256">
        <f t="shared" si="24"/>
        <v>69</v>
      </c>
      <c r="X256" s="96">
        <f t="shared" si="25"/>
        <v>0.20502427211091212</v>
      </c>
      <c r="Y256" s="96">
        <f t="shared" si="26"/>
        <v>2.8439362689485367E-3</v>
      </c>
      <c r="Z256" s="97" t="s">
        <v>194</v>
      </c>
      <c r="AA256" s="97" t="s">
        <v>194</v>
      </c>
      <c r="AB256" s="97" t="s">
        <v>195</v>
      </c>
      <c r="AC256" s="97" t="s">
        <v>194</v>
      </c>
      <c r="AD256" s="97" t="s">
        <v>194</v>
      </c>
      <c r="AE256" s="97" t="s">
        <v>195</v>
      </c>
    </row>
    <row r="257" spans="2:31">
      <c r="B257" t="s">
        <v>1074</v>
      </c>
      <c r="C257" s="93">
        <v>182</v>
      </c>
      <c r="D257" t="s">
        <v>97</v>
      </c>
      <c r="E257" t="s">
        <v>105</v>
      </c>
      <c r="F257" s="98">
        <v>6</v>
      </c>
      <c r="G257" s="95">
        <v>42940</v>
      </c>
      <c r="H257" t="s">
        <v>1393</v>
      </c>
      <c r="I257" t="s">
        <v>1394</v>
      </c>
      <c r="J257">
        <v>2.0579999999999998</v>
      </c>
      <c r="K257">
        <v>2.1680000000000001</v>
      </c>
      <c r="L257" s="96">
        <f t="shared" si="19"/>
        <v>1.8081999999999998</v>
      </c>
      <c r="M257" s="107">
        <v>5.5147656768714146</v>
      </c>
      <c r="N257" s="96">
        <f t="shared" si="18"/>
        <v>1.9182000000000001</v>
      </c>
      <c r="O257" s="95">
        <v>43009</v>
      </c>
      <c r="P257" s="96">
        <v>0.88170000000000004</v>
      </c>
      <c r="Q257" s="96">
        <v>1.7827</v>
      </c>
      <c r="R257" s="96">
        <f t="shared" si="20"/>
        <v>0.73110000000000008</v>
      </c>
      <c r="S257" s="96">
        <f t="shared" si="20"/>
        <v>1.6320999999999999</v>
      </c>
      <c r="T257" s="96">
        <f t="shared" si="21"/>
        <v>0.59567525716181824</v>
      </c>
      <c r="U257" s="96">
        <f t="shared" si="22"/>
        <v>0.39051394531273603</v>
      </c>
      <c r="V257" s="96">
        <f t="shared" si="23"/>
        <v>0.85084975497862569</v>
      </c>
      <c r="W257">
        <f t="shared" si="24"/>
        <v>69</v>
      </c>
      <c r="X257" s="96">
        <f t="shared" si="25"/>
        <v>0.29254720052040584</v>
      </c>
      <c r="Y257" s="96">
        <f t="shared" si="26"/>
        <v>6.9733152801753386E-3</v>
      </c>
      <c r="Z257" s="97" t="s">
        <v>195</v>
      </c>
      <c r="AA257" s="97" t="s">
        <v>195</v>
      </c>
      <c r="AB257" s="97" t="s">
        <v>195</v>
      </c>
      <c r="AC257" s="97" t="s">
        <v>194</v>
      </c>
      <c r="AD257" s="97" t="s">
        <v>194</v>
      </c>
      <c r="AE257" s="97" t="s">
        <v>194</v>
      </c>
    </row>
    <row r="258" spans="2:31">
      <c r="B258" t="s">
        <v>1074</v>
      </c>
      <c r="C258" s="93">
        <v>183</v>
      </c>
      <c r="D258" t="s">
        <v>97</v>
      </c>
      <c r="E258" t="s">
        <v>105</v>
      </c>
      <c r="F258" s="98">
        <v>7</v>
      </c>
      <c r="G258" s="95" t="s">
        <v>193</v>
      </c>
      <c r="H258" t="s">
        <v>193</v>
      </c>
      <c r="I258" t="s">
        <v>193</v>
      </c>
      <c r="J258" t="s">
        <v>193</v>
      </c>
      <c r="K258" t="s">
        <v>193</v>
      </c>
      <c r="L258" s="96" t="str">
        <f t="shared" si="19"/>
        <v/>
      </c>
      <c r="M258" s="107">
        <v>5.5147656768714146</v>
      </c>
      <c r="N258" s="96" t="str">
        <f t="shared" si="18"/>
        <v/>
      </c>
      <c r="O258" s="95" t="s">
        <v>193</v>
      </c>
      <c r="P258" s="96" t="s">
        <v>193</v>
      </c>
      <c r="Q258" s="96" t="s">
        <v>193</v>
      </c>
      <c r="R258" s="96" t="str">
        <f t="shared" si="20"/>
        <v/>
      </c>
      <c r="S258" s="96" t="str">
        <f t="shared" si="20"/>
        <v/>
      </c>
      <c r="T258" s="96" t="str">
        <f t="shared" si="21"/>
        <v/>
      </c>
      <c r="U258" s="96" t="str">
        <f t="shared" si="22"/>
        <v/>
      </c>
      <c r="V258" s="96" t="str">
        <f t="shared" si="23"/>
        <v/>
      </c>
      <c r="W258" t="str">
        <f t="shared" si="24"/>
        <v/>
      </c>
      <c r="X258" s="96" t="str">
        <f t="shared" si="25"/>
        <v/>
      </c>
      <c r="Y258" s="96" t="str">
        <f t="shared" si="26"/>
        <v/>
      </c>
      <c r="Z258" s="97" t="s">
        <v>194</v>
      </c>
      <c r="AA258" s="97" t="s">
        <v>194</v>
      </c>
      <c r="AB258" s="97" t="s">
        <v>194</v>
      </c>
      <c r="AC258" s="97" t="s">
        <v>194</v>
      </c>
      <c r="AD258" s="97" t="s">
        <v>194</v>
      </c>
      <c r="AE258" s="97" t="s">
        <v>194</v>
      </c>
    </row>
    <row r="259" spans="2:31">
      <c r="B259" t="s">
        <v>1074</v>
      </c>
      <c r="C259" s="93">
        <v>184</v>
      </c>
      <c r="D259" t="s">
        <v>97</v>
      </c>
      <c r="E259" t="s">
        <v>105</v>
      </c>
      <c r="F259" s="98">
        <v>8</v>
      </c>
      <c r="G259" s="95">
        <v>42940</v>
      </c>
      <c r="H259" t="s">
        <v>1395</v>
      </c>
      <c r="I259" t="s">
        <v>1396</v>
      </c>
      <c r="J259">
        <v>1.9259999999999999</v>
      </c>
      <c r="K259">
        <v>2.177</v>
      </c>
      <c r="L259" s="96">
        <f t="shared" si="19"/>
        <v>1.6761999999999999</v>
      </c>
      <c r="M259" s="107">
        <v>5.5147656768714146</v>
      </c>
      <c r="N259" s="96">
        <f t="shared" si="18"/>
        <v>1.9272</v>
      </c>
      <c r="O259" s="95">
        <v>43009</v>
      </c>
      <c r="P259" s="96">
        <v>0.66620000000000001</v>
      </c>
      <c r="Q259" s="96">
        <v>1.7174</v>
      </c>
      <c r="R259" s="96">
        <f t="shared" si="20"/>
        <v>0.51560000000000006</v>
      </c>
      <c r="S259" s="96">
        <f t="shared" si="20"/>
        <v>1.5668</v>
      </c>
      <c r="T259" s="96">
        <f t="shared" si="21"/>
        <v>0.69239947500298293</v>
      </c>
      <c r="U259" s="96">
        <f t="shared" si="22"/>
        <v>0.45392459643901023</v>
      </c>
      <c r="V259" s="96">
        <f t="shared" si="23"/>
        <v>0.81299294312992942</v>
      </c>
      <c r="W259">
        <f t="shared" si="24"/>
        <v>69</v>
      </c>
      <c r="X259" s="96">
        <f t="shared" si="25"/>
        <v>0.17767283253802502</v>
      </c>
      <c r="Y259" s="96">
        <f t="shared" si="26"/>
        <v>7.695526477901401E-3</v>
      </c>
      <c r="Z259" s="97" t="s">
        <v>194</v>
      </c>
      <c r="AA259" s="97" t="s">
        <v>194</v>
      </c>
      <c r="AB259" s="97" t="s">
        <v>195</v>
      </c>
      <c r="AC259" s="97" t="s">
        <v>194</v>
      </c>
      <c r="AD259" s="97" t="s">
        <v>194</v>
      </c>
      <c r="AE259" s="97" t="s">
        <v>195</v>
      </c>
    </row>
    <row r="260" spans="2:31">
      <c r="B260" t="s">
        <v>1074</v>
      </c>
      <c r="C260" s="93">
        <v>185</v>
      </c>
      <c r="D260" t="s">
        <v>98</v>
      </c>
      <c r="E260" t="s">
        <v>105</v>
      </c>
      <c r="F260" s="94">
        <v>1</v>
      </c>
      <c r="G260" s="95">
        <v>42940</v>
      </c>
      <c r="H260" t="s">
        <v>1397</v>
      </c>
      <c r="I260" t="s">
        <v>1398</v>
      </c>
      <c r="J260">
        <v>2.1219999999999999</v>
      </c>
      <c r="K260">
        <v>2.2330000000000001</v>
      </c>
      <c r="L260" s="96">
        <f t="shared" si="19"/>
        <v>1.8721999999999999</v>
      </c>
      <c r="M260" s="107">
        <v>5.5147656768714146</v>
      </c>
      <c r="N260" s="96">
        <f t="shared" si="18"/>
        <v>1.9832000000000001</v>
      </c>
      <c r="O260" s="95">
        <v>43009</v>
      </c>
      <c r="P260" s="96">
        <v>0.83420000000000005</v>
      </c>
      <c r="Q260" s="96" t="s">
        <v>193</v>
      </c>
      <c r="R260" s="96">
        <f t="shared" si="20"/>
        <v>0.68359999999999999</v>
      </c>
      <c r="S260" s="96" t="str">
        <f t="shared" si="20"/>
        <v/>
      </c>
      <c r="T260" s="96">
        <f t="shared" si="21"/>
        <v>0.63486806965067832</v>
      </c>
      <c r="U260" s="96">
        <f t="shared" si="22"/>
        <v>0.41620804566172737</v>
      </c>
      <c r="V260" s="96" t="str">
        <f t="shared" si="23"/>
        <v/>
      </c>
      <c r="W260">
        <f t="shared" si="24"/>
        <v>69</v>
      </c>
      <c r="X260" s="96">
        <f t="shared" si="25"/>
        <v>0.24599991727947945</v>
      </c>
      <c r="Y260" s="96" t="str">
        <f t="shared" si="26"/>
        <v/>
      </c>
      <c r="Z260" s="97" t="s">
        <v>194</v>
      </c>
      <c r="AA260" s="97" t="s">
        <v>195</v>
      </c>
      <c r="AB260" s="97" t="s">
        <v>194</v>
      </c>
      <c r="AC260" s="97" t="s">
        <v>194</v>
      </c>
      <c r="AD260" s="97" t="s">
        <v>194</v>
      </c>
      <c r="AE260" s="97" t="s">
        <v>194</v>
      </c>
    </row>
    <row r="261" spans="2:31">
      <c r="B261" t="s">
        <v>1074</v>
      </c>
      <c r="C261" s="93">
        <v>186</v>
      </c>
      <c r="D261" t="s">
        <v>98</v>
      </c>
      <c r="E261" t="s">
        <v>105</v>
      </c>
      <c r="F261" s="94">
        <v>2</v>
      </c>
      <c r="G261" s="95">
        <v>42940</v>
      </c>
      <c r="H261" t="s">
        <v>1399</v>
      </c>
      <c r="I261" t="s">
        <v>1400</v>
      </c>
      <c r="J261">
        <v>2.0379999999999998</v>
      </c>
      <c r="K261">
        <v>2.1619999999999999</v>
      </c>
      <c r="L261" s="96">
        <f t="shared" si="19"/>
        <v>1.7881999999999998</v>
      </c>
      <c r="M261" s="107">
        <v>5.5147656768714146</v>
      </c>
      <c r="N261" s="96">
        <f t="shared" si="18"/>
        <v>1.9121999999999999</v>
      </c>
      <c r="O261" s="95">
        <v>43009</v>
      </c>
      <c r="P261" s="96">
        <v>0.92659999999999998</v>
      </c>
      <c r="Q261" s="96">
        <v>1.7592000000000001</v>
      </c>
      <c r="R261" s="96">
        <f t="shared" si="20"/>
        <v>0.77600000000000002</v>
      </c>
      <c r="S261" s="96">
        <f t="shared" si="20"/>
        <v>1.6086</v>
      </c>
      <c r="T261" s="96">
        <f t="shared" si="21"/>
        <v>0.56604406665921037</v>
      </c>
      <c r="U261" s="96">
        <f t="shared" si="22"/>
        <v>0.3710882717290786</v>
      </c>
      <c r="V261" s="96">
        <f t="shared" si="23"/>
        <v>0.84122999686225297</v>
      </c>
      <c r="W261">
        <f t="shared" si="24"/>
        <v>69</v>
      </c>
      <c r="X261" s="96">
        <f t="shared" si="25"/>
        <v>0.32773863817195914</v>
      </c>
      <c r="Y261" s="96">
        <f t="shared" si="26"/>
        <v>8.0920804008411309E-3</v>
      </c>
      <c r="Z261" s="97" t="s">
        <v>195</v>
      </c>
      <c r="AA261" s="97" t="s">
        <v>195</v>
      </c>
      <c r="AB261" s="97" t="s">
        <v>194</v>
      </c>
      <c r="AC261" s="97" t="s">
        <v>194</v>
      </c>
      <c r="AD261" s="97" t="s">
        <v>195</v>
      </c>
      <c r="AE261" s="97" t="s">
        <v>195</v>
      </c>
    </row>
    <row r="262" spans="2:31">
      <c r="B262" t="s">
        <v>1074</v>
      </c>
      <c r="C262" s="93">
        <v>187</v>
      </c>
      <c r="D262" t="s">
        <v>98</v>
      </c>
      <c r="E262" t="s">
        <v>105</v>
      </c>
      <c r="F262" s="94">
        <v>3</v>
      </c>
      <c r="G262" s="95">
        <v>42940</v>
      </c>
      <c r="H262" t="s">
        <v>1401</v>
      </c>
      <c r="I262" t="s">
        <v>1402</v>
      </c>
      <c r="J262">
        <v>1.9470000000000001</v>
      </c>
      <c r="K262">
        <v>2.2469999999999999</v>
      </c>
      <c r="L262" s="96">
        <f t="shared" si="19"/>
        <v>1.6972</v>
      </c>
      <c r="M262" s="107">
        <v>5.5147656768714146</v>
      </c>
      <c r="N262" s="96">
        <f t="shared" si="18"/>
        <v>1.9971999999999999</v>
      </c>
      <c r="O262" s="95">
        <v>43009</v>
      </c>
      <c r="P262" s="96">
        <v>0.70840000000000003</v>
      </c>
      <c r="Q262" s="96">
        <v>1.7075</v>
      </c>
      <c r="R262" s="96">
        <f t="shared" si="20"/>
        <v>0.55780000000000007</v>
      </c>
      <c r="S262" s="96">
        <f t="shared" si="20"/>
        <v>1.5569</v>
      </c>
      <c r="T262" s="96">
        <f t="shared" si="21"/>
        <v>0.67134103228847508</v>
      </c>
      <c r="U262" s="96">
        <f t="shared" si="22"/>
        <v>0.44011906154778896</v>
      </c>
      <c r="V262" s="96">
        <f t="shared" si="23"/>
        <v>0.77954135790106149</v>
      </c>
      <c r="W262">
        <f t="shared" si="24"/>
        <v>69</v>
      </c>
      <c r="X262" s="96">
        <f t="shared" si="25"/>
        <v>0.20268285951487519</v>
      </c>
      <c r="Y262" s="96">
        <f t="shared" si="26"/>
        <v>1.0071919983186493E-2</v>
      </c>
      <c r="Z262" s="97" t="s">
        <v>194</v>
      </c>
      <c r="AA262" s="97" t="s">
        <v>194</v>
      </c>
      <c r="AB262" s="97" t="s">
        <v>194</v>
      </c>
      <c r="AC262" s="97" t="s">
        <v>194</v>
      </c>
      <c r="AD262" s="97" t="s">
        <v>194</v>
      </c>
      <c r="AE262" s="97" t="s">
        <v>195</v>
      </c>
    </row>
    <row r="263" spans="2:31">
      <c r="B263" t="s">
        <v>1074</v>
      </c>
      <c r="C263" s="93">
        <v>188</v>
      </c>
      <c r="D263" t="s">
        <v>98</v>
      </c>
      <c r="E263" t="s">
        <v>105</v>
      </c>
      <c r="F263" s="98">
        <v>4</v>
      </c>
      <c r="G263" s="95">
        <v>42940</v>
      </c>
      <c r="H263" t="s">
        <v>1403</v>
      </c>
      <c r="I263" t="s">
        <v>1404</v>
      </c>
      <c r="J263">
        <v>2.0529999999999999</v>
      </c>
      <c r="K263">
        <v>2.2090000000000001</v>
      </c>
      <c r="L263" s="96">
        <f t="shared" si="19"/>
        <v>1.8031999999999999</v>
      </c>
      <c r="M263" s="107">
        <v>5.5147656768714146</v>
      </c>
      <c r="N263" s="96">
        <f t="shared" si="18"/>
        <v>1.9592000000000001</v>
      </c>
      <c r="O263" s="95">
        <v>43009</v>
      </c>
      <c r="P263" s="96">
        <v>0.91069999999999995</v>
      </c>
      <c r="Q263" s="96">
        <v>0</v>
      </c>
      <c r="R263" s="96">
        <f t="shared" si="20"/>
        <v>0.7601</v>
      </c>
      <c r="S263" s="96" t="str">
        <f t="shared" si="20"/>
        <v/>
      </c>
      <c r="T263" s="96">
        <f t="shared" si="21"/>
        <v>0.57847160603371783</v>
      </c>
      <c r="U263" s="96">
        <f t="shared" si="22"/>
        <v>0.37923554219787681</v>
      </c>
      <c r="V263" s="96" t="str">
        <f t="shared" si="23"/>
        <v/>
      </c>
      <c r="W263">
        <f t="shared" si="24"/>
        <v>69</v>
      </c>
      <c r="X263" s="96">
        <f t="shared" si="25"/>
        <v>0.31297909022123771</v>
      </c>
      <c r="Y263" s="96" t="str">
        <f t="shared" si="26"/>
        <v/>
      </c>
      <c r="Z263" s="97" t="s">
        <v>195</v>
      </c>
      <c r="AA263" s="97" t="s">
        <v>195</v>
      </c>
      <c r="AB263" s="97" t="s">
        <v>195</v>
      </c>
      <c r="AC263" s="97" t="s">
        <v>194</v>
      </c>
      <c r="AD263" s="97" t="s">
        <v>195</v>
      </c>
      <c r="AE263" s="97" t="s">
        <v>195</v>
      </c>
    </row>
    <row r="264" spans="2:31">
      <c r="B264" t="s">
        <v>1074</v>
      </c>
      <c r="C264" s="93">
        <v>189</v>
      </c>
      <c r="D264" t="s">
        <v>98</v>
      </c>
      <c r="E264" t="s">
        <v>105</v>
      </c>
      <c r="F264" s="98">
        <v>5</v>
      </c>
      <c r="G264" s="95">
        <v>42940</v>
      </c>
      <c r="H264" t="s">
        <v>1405</v>
      </c>
      <c r="I264" t="s">
        <v>1406</v>
      </c>
      <c r="J264">
        <v>2.0230000000000001</v>
      </c>
      <c r="K264">
        <v>2.2519999999999998</v>
      </c>
      <c r="L264" s="96">
        <f t="shared" si="19"/>
        <v>1.7732000000000001</v>
      </c>
      <c r="M264" s="107">
        <v>5.5147656768714146</v>
      </c>
      <c r="N264" s="96">
        <f t="shared" si="18"/>
        <v>2.0021999999999998</v>
      </c>
      <c r="O264" s="95">
        <v>43009</v>
      </c>
      <c r="P264" s="96">
        <v>0.68520000000000003</v>
      </c>
      <c r="Q264" s="96">
        <v>0</v>
      </c>
      <c r="R264" s="96">
        <f t="shared" si="20"/>
        <v>0.53459999999999996</v>
      </c>
      <c r="S264" s="96" t="str">
        <f t="shared" si="20"/>
        <v/>
      </c>
      <c r="T264" s="96">
        <f t="shared" si="21"/>
        <v>0.69851116625310183</v>
      </c>
      <c r="U264" s="96">
        <f t="shared" si="22"/>
        <v>0.45793131089276989</v>
      </c>
      <c r="V264" s="96" t="str">
        <f t="shared" si="23"/>
        <v/>
      </c>
      <c r="W264">
        <f t="shared" si="24"/>
        <v>69</v>
      </c>
      <c r="X264" s="96">
        <f t="shared" si="25"/>
        <v>0.17041429186092416</v>
      </c>
      <c r="Y264" s="96" t="str">
        <f t="shared" si="26"/>
        <v/>
      </c>
      <c r="Z264" s="97" t="s">
        <v>194</v>
      </c>
      <c r="AA264" s="97" t="s">
        <v>195</v>
      </c>
      <c r="AB264" s="97" t="s">
        <v>195</v>
      </c>
      <c r="AC264" s="97" t="s">
        <v>194</v>
      </c>
      <c r="AD264" s="97" t="s">
        <v>194</v>
      </c>
      <c r="AE264" s="97" t="s">
        <v>195</v>
      </c>
    </row>
    <row r="265" spans="2:31">
      <c r="B265" t="s">
        <v>1074</v>
      </c>
      <c r="C265" s="93">
        <v>190</v>
      </c>
      <c r="D265" t="s">
        <v>98</v>
      </c>
      <c r="E265" t="s">
        <v>105</v>
      </c>
      <c r="F265" s="98">
        <v>6</v>
      </c>
      <c r="G265" s="95">
        <v>42940</v>
      </c>
      <c r="H265" t="s">
        <v>1407</v>
      </c>
      <c r="I265" t="s">
        <v>1408</v>
      </c>
      <c r="J265">
        <v>1.9239999999999999</v>
      </c>
      <c r="K265">
        <v>2.1970000000000001</v>
      </c>
      <c r="L265" s="96">
        <f t="shared" si="19"/>
        <v>1.6741999999999999</v>
      </c>
      <c r="M265" s="107">
        <v>5.5147656768714146</v>
      </c>
      <c r="N265" s="96">
        <f t="shared" si="18"/>
        <v>1.9472</v>
      </c>
      <c r="O265" s="95">
        <v>43009</v>
      </c>
      <c r="P265" s="96">
        <v>0.75309999999999999</v>
      </c>
      <c r="Q265" s="96">
        <v>1.7444999999999999</v>
      </c>
      <c r="R265" s="96">
        <f t="shared" si="20"/>
        <v>0.60250000000000004</v>
      </c>
      <c r="S265" s="96">
        <f t="shared" si="20"/>
        <v>1.5938999999999999</v>
      </c>
      <c r="T265" s="96">
        <f t="shared" si="21"/>
        <v>0.64012662764305328</v>
      </c>
      <c r="U265" s="96">
        <f t="shared" si="22"/>
        <v>0.41965546135269055</v>
      </c>
      <c r="V265" s="96">
        <f t="shared" si="23"/>
        <v>0.81855998356614623</v>
      </c>
      <c r="W265">
        <f t="shared" si="24"/>
        <v>69</v>
      </c>
      <c r="X265" s="96">
        <f t="shared" si="25"/>
        <v>0.23975459899874907</v>
      </c>
      <c r="Y265" s="96">
        <f t="shared" si="26"/>
        <v>8.206645645815561E-3</v>
      </c>
      <c r="Z265" s="97" t="s">
        <v>194</v>
      </c>
      <c r="AA265" s="97" t="s">
        <v>194</v>
      </c>
      <c r="AB265" s="97" t="s">
        <v>194</v>
      </c>
      <c r="AC265" s="97" t="s">
        <v>194</v>
      </c>
      <c r="AD265" s="97" t="s">
        <v>194</v>
      </c>
      <c r="AE265" s="97" t="s">
        <v>194</v>
      </c>
    </row>
    <row r="266" spans="2:31">
      <c r="B266" t="s">
        <v>1074</v>
      </c>
      <c r="C266" s="93">
        <v>191</v>
      </c>
      <c r="D266" t="s">
        <v>98</v>
      </c>
      <c r="E266" t="s">
        <v>105</v>
      </c>
      <c r="F266" s="98">
        <v>7</v>
      </c>
      <c r="G266" s="95">
        <v>42940</v>
      </c>
      <c r="H266" t="s">
        <v>1409</v>
      </c>
      <c r="I266" t="s">
        <v>1410</v>
      </c>
      <c r="J266">
        <v>2.04</v>
      </c>
      <c r="K266">
        <v>2.161</v>
      </c>
      <c r="L266" s="96">
        <f t="shared" si="19"/>
        <v>1.7902</v>
      </c>
      <c r="M266" s="107">
        <v>5.5147656768714146</v>
      </c>
      <c r="N266" s="96">
        <f t="shared" si="18"/>
        <v>1.9112</v>
      </c>
      <c r="O266" s="95">
        <v>43009</v>
      </c>
      <c r="P266" s="96">
        <v>0.80369999999999997</v>
      </c>
      <c r="Q266" s="96">
        <v>1.9014</v>
      </c>
      <c r="R266" s="96">
        <f t="shared" si="20"/>
        <v>0.65310000000000001</v>
      </c>
      <c r="S266" s="96">
        <f t="shared" si="20"/>
        <v>1.7507999999999999</v>
      </c>
      <c r="T266" s="96">
        <f t="shared" si="21"/>
        <v>0.63518042676795883</v>
      </c>
      <c r="U266" s="96">
        <f t="shared" si="22"/>
        <v>0.41641282134906571</v>
      </c>
      <c r="V266" s="96">
        <f t="shared" si="23"/>
        <v>0.91607367099204684</v>
      </c>
      <c r="W266">
        <f t="shared" si="24"/>
        <v>69</v>
      </c>
      <c r="X266" s="96">
        <f t="shared" si="25"/>
        <v>0.24562894683140279</v>
      </c>
      <c r="Y266" s="96">
        <f t="shared" si="26"/>
        <v>3.2619984417107521E-3</v>
      </c>
      <c r="Z266" s="97" t="s">
        <v>194</v>
      </c>
      <c r="AA266" s="97" t="s">
        <v>194</v>
      </c>
      <c r="AB266" s="97" t="s">
        <v>194</v>
      </c>
      <c r="AC266" s="97" t="s">
        <v>194</v>
      </c>
      <c r="AD266" s="97" t="s">
        <v>194</v>
      </c>
      <c r="AE266" s="97" t="s">
        <v>194</v>
      </c>
    </row>
    <row r="267" spans="2:31">
      <c r="B267" t="s">
        <v>1074</v>
      </c>
      <c r="C267" s="93">
        <v>192</v>
      </c>
      <c r="D267" t="s">
        <v>98</v>
      </c>
      <c r="E267" t="s">
        <v>105</v>
      </c>
      <c r="F267" s="98">
        <v>8</v>
      </c>
      <c r="G267" s="95" t="s">
        <v>193</v>
      </c>
      <c r="H267" t="s">
        <v>193</v>
      </c>
      <c r="I267" t="s">
        <v>193</v>
      </c>
      <c r="J267" t="s">
        <v>193</v>
      </c>
      <c r="K267" t="s">
        <v>193</v>
      </c>
      <c r="L267" s="96" t="str">
        <f t="shared" si="19"/>
        <v/>
      </c>
      <c r="M267" s="107">
        <v>5.5147656768714146</v>
      </c>
      <c r="N267" s="96" t="str">
        <f t="shared" si="18"/>
        <v/>
      </c>
      <c r="O267" s="95" t="s">
        <v>193</v>
      </c>
      <c r="P267" s="96" t="s">
        <v>193</v>
      </c>
      <c r="Q267" s="96" t="s">
        <v>193</v>
      </c>
      <c r="R267" s="96" t="str">
        <f t="shared" si="20"/>
        <v/>
      </c>
      <c r="S267" s="96" t="str">
        <f t="shared" si="20"/>
        <v/>
      </c>
      <c r="T267" s="96" t="str">
        <f t="shared" si="21"/>
        <v/>
      </c>
      <c r="U267" s="96" t="str">
        <f t="shared" si="22"/>
        <v/>
      </c>
      <c r="V267" s="96" t="str">
        <f t="shared" si="23"/>
        <v/>
      </c>
      <c r="W267" t="str">
        <f t="shared" si="24"/>
        <v/>
      </c>
      <c r="X267" s="96" t="str">
        <f t="shared" si="25"/>
        <v/>
      </c>
      <c r="Y267" s="96" t="str">
        <f t="shared" si="26"/>
        <v/>
      </c>
      <c r="Z267" s="97" t="s">
        <v>194</v>
      </c>
      <c r="AA267" s="97" t="s">
        <v>194</v>
      </c>
      <c r="AB267" s="97" t="s">
        <v>194</v>
      </c>
      <c r="AC267" s="97" t="s">
        <v>194</v>
      </c>
      <c r="AD267" s="97" t="s">
        <v>194</v>
      </c>
      <c r="AE267" s="97" t="s">
        <v>194</v>
      </c>
    </row>
    <row r="268" spans="2:31">
      <c r="B268" t="s">
        <v>1074</v>
      </c>
      <c r="C268" s="93">
        <v>193</v>
      </c>
      <c r="D268" t="s">
        <v>141</v>
      </c>
      <c r="E268" t="s">
        <v>105</v>
      </c>
      <c r="F268" s="98">
        <v>1</v>
      </c>
      <c r="G268" s="95">
        <v>42942</v>
      </c>
      <c r="H268" t="s">
        <v>1411</v>
      </c>
      <c r="I268" t="s">
        <v>1412</v>
      </c>
      <c r="J268">
        <v>1.9319999999999999</v>
      </c>
      <c r="K268">
        <v>2.1789999999999998</v>
      </c>
      <c r="L268" s="96">
        <f t="shared" si="19"/>
        <v>1.6821999999999999</v>
      </c>
      <c r="M268" s="107">
        <v>5.5147656768714146</v>
      </c>
      <c r="N268" s="96">
        <f t="shared" ref="N268:N331" si="27">IFERROR(IF(K268&gt;0,(K268*$F$32-($F$29+$F$30)),""),"")</f>
        <v>1.9291999999999998</v>
      </c>
      <c r="O268" s="95">
        <v>43004</v>
      </c>
      <c r="P268" s="96">
        <v>0.67</v>
      </c>
      <c r="Q268" s="96">
        <v>1.42</v>
      </c>
      <c r="R268" s="96">
        <f t="shared" si="20"/>
        <v>0.51940000000000008</v>
      </c>
      <c r="S268" s="96">
        <f t="shared" si="20"/>
        <v>1.2693999999999999</v>
      </c>
      <c r="T268" s="96">
        <f t="shared" si="21"/>
        <v>0.6912376649625489</v>
      </c>
      <c r="U268" s="96">
        <f t="shared" si="22"/>
        <v>0.45316293474979458</v>
      </c>
      <c r="V268" s="96">
        <f t="shared" si="23"/>
        <v>0.65799295044578066</v>
      </c>
      <c r="W268">
        <f t="shared" si="24"/>
        <v>62</v>
      </c>
      <c r="X268" s="96">
        <f t="shared" si="25"/>
        <v>0.17905265443877805</v>
      </c>
      <c r="Y268" s="96">
        <f t="shared" si="26"/>
        <v>2.2666421821556374E-2</v>
      </c>
      <c r="Z268" s="97" t="s">
        <v>194</v>
      </c>
      <c r="AA268" s="97" t="s">
        <v>194</v>
      </c>
      <c r="AB268" s="97" t="s">
        <v>194</v>
      </c>
      <c r="AC268" s="97" t="s">
        <v>194</v>
      </c>
      <c r="AD268" s="97" t="s">
        <v>194</v>
      </c>
      <c r="AE268" s="97" t="s">
        <v>195</v>
      </c>
    </row>
    <row r="269" spans="2:31">
      <c r="B269" t="s">
        <v>1074</v>
      </c>
      <c r="C269" s="93">
        <v>194</v>
      </c>
      <c r="D269" t="s">
        <v>142</v>
      </c>
      <c r="E269" t="s">
        <v>105</v>
      </c>
      <c r="F269" s="98">
        <v>2</v>
      </c>
      <c r="G269" s="95">
        <v>42942</v>
      </c>
      <c r="H269" t="s">
        <v>1413</v>
      </c>
      <c r="I269" t="s">
        <v>1414</v>
      </c>
      <c r="J269">
        <v>2.0710000000000002</v>
      </c>
      <c r="K269">
        <v>2.1989999999999998</v>
      </c>
      <c r="L269" s="96">
        <f t="shared" ref="L269:L332" si="28">IFERROR(IF(J269&gt;0,(J269*$F$31-($F$29+$F$30)),""),"")</f>
        <v>1.8212000000000002</v>
      </c>
      <c r="M269" s="107">
        <v>5.5147656768714146</v>
      </c>
      <c r="N269" s="96">
        <f t="shared" si="27"/>
        <v>1.9491999999999998</v>
      </c>
      <c r="O269" s="95">
        <v>43004</v>
      </c>
      <c r="P269" s="96">
        <v>0.433</v>
      </c>
      <c r="Q269" s="96">
        <v>1.613</v>
      </c>
      <c r="R269" s="96">
        <f t="shared" ref="R269:S332" si="29">IFERROR(IF(P269&gt;0,P269-($F$29),""),"")</f>
        <v>0.28239999999999998</v>
      </c>
      <c r="S269" s="96">
        <f t="shared" si="29"/>
        <v>1.4623999999999999</v>
      </c>
      <c r="T269" s="96">
        <f t="shared" ref="T269:T332" si="30">IFERROR(1-R269/L269,"")</f>
        <v>0.84493740390951022</v>
      </c>
      <c r="U269" s="96">
        <f t="shared" ref="U269:U332" si="31">IFERROR($F$26*(1-X269),"")</f>
        <v>0.55392570897630611</v>
      </c>
      <c r="V269" s="96">
        <f t="shared" ref="V269:V332" si="32">IFERROR(S269/N269,"")</f>
        <v>0.75025651549353589</v>
      </c>
      <c r="W269">
        <f t="shared" ref="W269:W332" si="33">IFERROR(IF((O269-G269)&gt;0,(IFERROR(O269-G269,"")),""),"")</f>
        <v>62</v>
      </c>
      <c r="X269" s="96">
        <f t="shared" ref="X269:X332" si="34">IFERROR(1-(T269/$F$25),"")</f>
        <v>-3.4886032179457516E-3</v>
      </c>
      <c r="Y269" s="96">
        <f t="shared" ref="Y269:Y332" si="35">IFERROR(LN(U269/(V269-(1-U269)))/W269,"")</f>
        <v>9.6678005485806174E-3</v>
      </c>
      <c r="Z269" s="97" t="s">
        <v>194</v>
      </c>
      <c r="AA269" s="97" t="s">
        <v>194</v>
      </c>
      <c r="AB269" s="97" t="s">
        <v>195</v>
      </c>
      <c r="AC269" s="97" t="s">
        <v>194</v>
      </c>
      <c r="AD269" s="97" t="s">
        <v>195</v>
      </c>
      <c r="AE269" s="97" t="s">
        <v>195</v>
      </c>
    </row>
    <row r="270" spans="2:31">
      <c r="B270" t="s">
        <v>1074</v>
      </c>
      <c r="C270" s="93">
        <v>195</v>
      </c>
      <c r="D270" t="s">
        <v>143</v>
      </c>
      <c r="E270" t="s">
        <v>105</v>
      </c>
      <c r="F270" s="98">
        <v>3</v>
      </c>
      <c r="G270" s="95">
        <v>42942</v>
      </c>
      <c r="H270" t="s">
        <v>1415</v>
      </c>
      <c r="I270" t="s">
        <v>1416</v>
      </c>
      <c r="J270">
        <v>2.1440000000000001</v>
      </c>
      <c r="K270">
        <v>2.2349999999999999</v>
      </c>
      <c r="L270" s="96">
        <f t="shared" si="28"/>
        <v>1.8942000000000001</v>
      </c>
      <c r="M270" s="107">
        <v>5.5147656768714146</v>
      </c>
      <c r="N270" s="96">
        <f t="shared" si="27"/>
        <v>1.9851999999999999</v>
      </c>
      <c r="O270" s="95">
        <v>43004</v>
      </c>
      <c r="P270" s="96">
        <v>1.2050000000000001</v>
      </c>
      <c r="Q270" s="96">
        <v>0.78200000000000003</v>
      </c>
      <c r="R270" s="96">
        <f t="shared" si="29"/>
        <v>1.0544</v>
      </c>
      <c r="S270" s="96">
        <f t="shared" si="29"/>
        <v>0.63139999999999996</v>
      </c>
      <c r="T270" s="96">
        <f t="shared" si="30"/>
        <v>0.44335339457290679</v>
      </c>
      <c r="U270" s="96">
        <f t="shared" si="31"/>
        <v>0.29065448195278454</v>
      </c>
      <c r="V270" s="96">
        <f t="shared" si="32"/>
        <v>0.31805359661495064</v>
      </c>
      <c r="W270">
        <f t="shared" si="33"/>
        <v>62</v>
      </c>
      <c r="X270" s="96">
        <f t="shared" si="34"/>
        <v>0.47345202544785414</v>
      </c>
      <c r="Y270" s="96" t="str">
        <f t="shared" si="35"/>
        <v/>
      </c>
      <c r="Z270" s="97" t="s">
        <v>194</v>
      </c>
      <c r="AA270" s="97" t="s">
        <v>194</v>
      </c>
      <c r="AB270" s="97" t="s">
        <v>195</v>
      </c>
      <c r="AC270" s="97" t="s">
        <v>194</v>
      </c>
      <c r="AD270" s="97" t="s">
        <v>195</v>
      </c>
      <c r="AE270" s="97" t="s">
        <v>195</v>
      </c>
    </row>
    <row r="271" spans="2:31">
      <c r="B271" t="s">
        <v>1074</v>
      </c>
      <c r="C271" s="93">
        <v>196</v>
      </c>
      <c r="D271" t="s">
        <v>144</v>
      </c>
      <c r="E271" t="s">
        <v>105</v>
      </c>
      <c r="F271" s="98">
        <v>4</v>
      </c>
      <c r="G271" s="95">
        <v>42942</v>
      </c>
      <c r="H271" t="s">
        <v>1417</v>
      </c>
      <c r="I271" t="s">
        <v>1418</v>
      </c>
      <c r="J271">
        <v>1.9870000000000001</v>
      </c>
      <c r="K271">
        <v>2.1850000000000001</v>
      </c>
      <c r="L271" s="96">
        <f t="shared" si="28"/>
        <v>1.7372000000000001</v>
      </c>
      <c r="M271" s="107">
        <v>5.5147656768714146</v>
      </c>
      <c r="N271" s="96">
        <f t="shared" si="27"/>
        <v>1.9352</v>
      </c>
      <c r="O271" s="95">
        <v>43004</v>
      </c>
      <c r="P271" s="96">
        <v>0.748</v>
      </c>
      <c r="Q271" s="96">
        <v>0.19900000000000001</v>
      </c>
      <c r="R271" s="96">
        <f t="shared" si="29"/>
        <v>0.59739999999999993</v>
      </c>
      <c r="S271" s="96">
        <f t="shared" si="29"/>
        <v>4.8399999999999999E-2</v>
      </c>
      <c r="T271" s="96">
        <f t="shared" si="30"/>
        <v>0.65611328574717942</v>
      </c>
      <c r="U271" s="96">
        <f t="shared" si="31"/>
        <v>0.43013602581050248</v>
      </c>
      <c r="V271" s="96">
        <f t="shared" si="32"/>
        <v>2.50103348491112E-2</v>
      </c>
      <c r="W271">
        <f t="shared" si="33"/>
        <v>62</v>
      </c>
      <c r="X271" s="96">
        <f t="shared" si="34"/>
        <v>0.22076806918387237</v>
      </c>
      <c r="Y271" s="96" t="str">
        <f t="shared" si="35"/>
        <v/>
      </c>
      <c r="Z271" s="97" t="s">
        <v>194</v>
      </c>
      <c r="AA271" s="97" t="s">
        <v>195</v>
      </c>
      <c r="AB271" s="97" t="s">
        <v>194</v>
      </c>
      <c r="AC271" s="97" t="s">
        <v>194</v>
      </c>
      <c r="AD271" s="97" t="s">
        <v>195</v>
      </c>
      <c r="AE271" s="97" t="s">
        <v>194</v>
      </c>
    </row>
    <row r="272" spans="2:31">
      <c r="B272" t="s">
        <v>1074</v>
      </c>
      <c r="C272" s="93">
        <v>197</v>
      </c>
      <c r="D272" t="s">
        <v>145</v>
      </c>
      <c r="E272" t="s">
        <v>105</v>
      </c>
      <c r="F272" s="98">
        <v>1</v>
      </c>
      <c r="G272" s="95">
        <v>42942</v>
      </c>
      <c r="H272" t="s">
        <v>1419</v>
      </c>
      <c r="I272" t="s">
        <v>1420</v>
      </c>
      <c r="J272">
        <v>2.0070000000000001</v>
      </c>
      <c r="K272">
        <v>2.1419999999999999</v>
      </c>
      <c r="L272" s="96">
        <f t="shared" si="28"/>
        <v>1.7572000000000001</v>
      </c>
      <c r="M272" s="107">
        <v>5.5147656768714146</v>
      </c>
      <c r="N272" s="96">
        <f t="shared" si="27"/>
        <v>1.8921999999999999</v>
      </c>
      <c r="O272" s="95">
        <v>43004</v>
      </c>
      <c r="P272" s="96">
        <v>0.69</v>
      </c>
      <c r="Q272" s="96">
        <v>1.6160000000000001</v>
      </c>
      <c r="R272" s="96">
        <f t="shared" si="29"/>
        <v>0.53939999999999988</v>
      </c>
      <c r="S272" s="96">
        <f t="shared" si="29"/>
        <v>1.4654</v>
      </c>
      <c r="T272" s="96">
        <f t="shared" si="30"/>
        <v>0.69303437286592318</v>
      </c>
      <c r="U272" s="96">
        <f t="shared" si="31"/>
        <v>0.45434082401661474</v>
      </c>
      <c r="V272" s="96">
        <f t="shared" si="32"/>
        <v>0.77444244794419204</v>
      </c>
      <c r="W272">
        <f t="shared" si="33"/>
        <v>62</v>
      </c>
      <c r="X272" s="96">
        <f t="shared" si="34"/>
        <v>0.17691879707135016</v>
      </c>
      <c r="Y272" s="96">
        <f t="shared" si="35"/>
        <v>1.1065685247037747E-2</v>
      </c>
      <c r="Z272" s="97" t="s">
        <v>194</v>
      </c>
      <c r="AA272" s="97" t="s">
        <v>194</v>
      </c>
      <c r="AB272" s="97" t="s">
        <v>195</v>
      </c>
      <c r="AC272" s="97" t="s">
        <v>194</v>
      </c>
      <c r="AD272" s="97" t="s">
        <v>194</v>
      </c>
      <c r="AE272" s="97" t="s">
        <v>195</v>
      </c>
    </row>
    <row r="273" spans="2:31">
      <c r="B273" t="s">
        <v>1074</v>
      </c>
      <c r="C273" s="93">
        <v>198</v>
      </c>
      <c r="D273" t="s">
        <v>146</v>
      </c>
      <c r="E273" t="s">
        <v>105</v>
      </c>
      <c r="F273" s="98">
        <v>2</v>
      </c>
      <c r="G273" s="95">
        <v>42942</v>
      </c>
      <c r="H273" t="s">
        <v>1421</v>
      </c>
      <c r="I273" t="s">
        <v>1422</v>
      </c>
      <c r="J273">
        <v>1.966</v>
      </c>
      <c r="K273">
        <v>2.2789999999999999</v>
      </c>
      <c r="L273" s="96">
        <f t="shared" si="28"/>
        <v>1.7161999999999999</v>
      </c>
      <c r="M273" s="107">
        <v>5.5147656768714146</v>
      </c>
      <c r="N273" s="96">
        <f t="shared" si="27"/>
        <v>2.0291999999999999</v>
      </c>
      <c r="O273" s="95">
        <v>43004</v>
      </c>
      <c r="P273" s="96">
        <v>0.73799999999999999</v>
      </c>
      <c r="Q273" s="96">
        <v>1.615</v>
      </c>
      <c r="R273" s="96">
        <f t="shared" si="29"/>
        <v>0.58739999999999992</v>
      </c>
      <c r="S273" s="96">
        <f t="shared" si="29"/>
        <v>1.4643999999999999</v>
      </c>
      <c r="T273" s="96">
        <f t="shared" si="30"/>
        <v>0.6577321990444005</v>
      </c>
      <c r="U273" s="96">
        <f t="shared" si="31"/>
        <v>0.43119735614312243</v>
      </c>
      <c r="V273" s="96">
        <f t="shared" si="32"/>
        <v>0.72166370983638872</v>
      </c>
      <c r="W273">
        <f t="shared" si="33"/>
        <v>62</v>
      </c>
      <c r="X273" s="96">
        <f t="shared" si="34"/>
        <v>0.21884536930593768</v>
      </c>
      <c r="Y273" s="96">
        <f t="shared" si="35"/>
        <v>1.6726394271365769E-2</v>
      </c>
      <c r="Z273" s="97" t="s">
        <v>194</v>
      </c>
      <c r="AA273" s="97" t="s">
        <v>195</v>
      </c>
      <c r="AB273" s="97" t="s">
        <v>195</v>
      </c>
      <c r="AC273" s="97" t="s">
        <v>194</v>
      </c>
      <c r="AD273" s="97" t="s">
        <v>194</v>
      </c>
      <c r="AE273" s="97" t="s">
        <v>195</v>
      </c>
    </row>
    <row r="274" spans="2:31">
      <c r="B274" t="s">
        <v>1074</v>
      </c>
      <c r="C274" s="93">
        <v>199</v>
      </c>
      <c r="D274" t="s">
        <v>147</v>
      </c>
      <c r="E274" t="s">
        <v>105</v>
      </c>
      <c r="F274" s="98">
        <v>3</v>
      </c>
      <c r="G274" s="95">
        <v>42942</v>
      </c>
      <c r="H274" t="s">
        <v>1423</v>
      </c>
      <c r="I274" t="s">
        <v>1424</v>
      </c>
      <c r="J274">
        <v>2.0259999999999998</v>
      </c>
      <c r="K274">
        <v>2.2229999999999999</v>
      </c>
      <c r="L274" s="96">
        <f t="shared" si="28"/>
        <v>1.7761999999999998</v>
      </c>
      <c r="M274" s="107">
        <v>5.5147656768714146</v>
      </c>
      <c r="N274" s="96">
        <f t="shared" si="27"/>
        <v>1.9731999999999998</v>
      </c>
      <c r="O274" s="95">
        <v>43004</v>
      </c>
      <c r="P274" s="96">
        <v>0.53049999999999997</v>
      </c>
      <c r="Q274" s="96">
        <v>1.5642</v>
      </c>
      <c r="R274" s="96">
        <f t="shared" si="29"/>
        <v>0.37989999999999996</v>
      </c>
      <c r="S274" s="96">
        <f t="shared" si="29"/>
        <v>1.4136</v>
      </c>
      <c r="T274" s="96">
        <f t="shared" si="30"/>
        <v>0.78611642833014295</v>
      </c>
      <c r="U274" s="96">
        <f t="shared" si="31"/>
        <v>0.51536373923781353</v>
      </c>
      <c r="V274" s="96">
        <f t="shared" si="32"/>
        <v>0.7163997567403203</v>
      </c>
      <c r="W274">
        <f t="shared" si="33"/>
        <v>62</v>
      </c>
      <c r="X274" s="96">
        <f t="shared" si="34"/>
        <v>6.6370037612656807E-2</v>
      </c>
      <c r="Y274" s="96">
        <f t="shared" si="35"/>
        <v>1.2889604892216593E-2</v>
      </c>
      <c r="Z274" s="97" t="s">
        <v>194</v>
      </c>
      <c r="AA274" s="97" t="s">
        <v>195</v>
      </c>
      <c r="AB274" s="97" t="s">
        <v>194</v>
      </c>
      <c r="AC274" s="97" t="s">
        <v>194</v>
      </c>
      <c r="AD274" s="97" t="s">
        <v>195</v>
      </c>
      <c r="AE274" s="97" t="s">
        <v>194</v>
      </c>
    </row>
    <row r="275" spans="2:31">
      <c r="B275" t="s">
        <v>1074</v>
      </c>
      <c r="C275" s="93">
        <v>200</v>
      </c>
      <c r="D275" t="s">
        <v>148</v>
      </c>
      <c r="E275" t="s">
        <v>105</v>
      </c>
      <c r="F275" s="98">
        <v>4</v>
      </c>
      <c r="G275" s="95">
        <v>42942</v>
      </c>
      <c r="H275" t="s">
        <v>1425</v>
      </c>
      <c r="I275" t="s">
        <v>1426</v>
      </c>
      <c r="J275">
        <v>2.0609999999999999</v>
      </c>
      <c r="K275">
        <v>2.1819999999999999</v>
      </c>
      <c r="L275" s="96">
        <f t="shared" si="28"/>
        <v>1.8111999999999999</v>
      </c>
      <c r="M275" s="107">
        <v>5.5147656768714146</v>
      </c>
      <c r="N275" s="96">
        <f t="shared" si="27"/>
        <v>1.9321999999999999</v>
      </c>
      <c r="O275" s="95">
        <v>43004</v>
      </c>
      <c r="P275" s="96">
        <v>0.71050000000000002</v>
      </c>
      <c r="Q275" s="96">
        <v>0.1565</v>
      </c>
      <c r="R275" s="96">
        <f t="shared" si="29"/>
        <v>0.55990000000000006</v>
      </c>
      <c r="S275" s="96">
        <f t="shared" si="29"/>
        <v>5.8999999999999886E-3</v>
      </c>
      <c r="T275" s="96">
        <f t="shared" si="30"/>
        <v>0.69086793286219073</v>
      </c>
      <c r="U275" s="96">
        <f t="shared" si="31"/>
        <v>0.45292054505929852</v>
      </c>
      <c r="V275" s="96">
        <f t="shared" si="32"/>
        <v>3.0535141289721505E-3</v>
      </c>
      <c r="W275">
        <f t="shared" si="33"/>
        <v>62</v>
      </c>
      <c r="X275" s="96">
        <f t="shared" si="34"/>
        <v>0.17949176619692309</v>
      </c>
      <c r="Y275" s="96" t="str">
        <f t="shared" si="35"/>
        <v/>
      </c>
      <c r="Z275" s="97" t="s">
        <v>194</v>
      </c>
      <c r="AA275" s="97" t="s">
        <v>195</v>
      </c>
      <c r="AB275" s="97" t="s">
        <v>195</v>
      </c>
      <c r="AC275" s="97" t="s">
        <v>194</v>
      </c>
      <c r="AD275" s="97" t="s">
        <v>194</v>
      </c>
      <c r="AE275" s="97" t="s">
        <v>195</v>
      </c>
    </row>
    <row r="276" spans="2:31">
      <c r="B276" t="s">
        <v>1074</v>
      </c>
      <c r="C276" s="93">
        <v>201</v>
      </c>
      <c r="D276" t="s">
        <v>149</v>
      </c>
      <c r="E276" t="s">
        <v>105</v>
      </c>
      <c r="F276" s="98">
        <v>1</v>
      </c>
      <c r="G276" s="95">
        <v>42942</v>
      </c>
      <c r="H276" t="s">
        <v>1427</v>
      </c>
      <c r="I276" t="s">
        <v>1428</v>
      </c>
      <c r="J276">
        <v>2.06</v>
      </c>
      <c r="K276">
        <v>2.298</v>
      </c>
      <c r="L276" s="96">
        <f t="shared" si="28"/>
        <v>1.8102</v>
      </c>
      <c r="M276" s="107">
        <v>5.5147656768714146</v>
      </c>
      <c r="N276" s="96">
        <f t="shared" si="27"/>
        <v>2.0482</v>
      </c>
      <c r="O276" s="95">
        <v>43004</v>
      </c>
      <c r="P276" s="96">
        <v>0.67300000000000004</v>
      </c>
      <c r="Q276" s="96">
        <v>1.968</v>
      </c>
      <c r="R276" s="96">
        <f t="shared" si="29"/>
        <v>0.52239999999999998</v>
      </c>
      <c r="S276" s="96">
        <f t="shared" si="29"/>
        <v>1.8173999999999999</v>
      </c>
      <c r="T276" s="96">
        <f t="shared" si="30"/>
        <v>0.7114131035244724</v>
      </c>
      <c r="U276" s="96">
        <f t="shared" si="31"/>
        <v>0.4663895880587991</v>
      </c>
      <c r="V276" s="96">
        <f t="shared" si="32"/>
        <v>0.88731569182697001</v>
      </c>
      <c r="W276">
        <f t="shared" si="33"/>
        <v>62</v>
      </c>
      <c r="X276" s="96">
        <f t="shared" si="34"/>
        <v>0.15509132598043651</v>
      </c>
      <c r="Y276" s="96">
        <f t="shared" si="35"/>
        <v>4.4606014039653913E-3</v>
      </c>
      <c r="Z276" s="97" t="s">
        <v>195</v>
      </c>
      <c r="AA276" s="97" t="s">
        <v>195</v>
      </c>
      <c r="AB276" s="97" t="s">
        <v>195</v>
      </c>
      <c r="AC276" s="97" t="s">
        <v>194</v>
      </c>
      <c r="AD276" s="97" t="s">
        <v>195</v>
      </c>
      <c r="AE276" s="97" t="s">
        <v>195</v>
      </c>
    </row>
    <row r="277" spans="2:31">
      <c r="B277" t="s">
        <v>1074</v>
      </c>
      <c r="C277" s="93">
        <v>202</v>
      </c>
      <c r="D277" t="s">
        <v>150</v>
      </c>
      <c r="E277" t="s">
        <v>105</v>
      </c>
      <c r="F277" s="98">
        <v>2</v>
      </c>
      <c r="G277" s="95">
        <v>42942</v>
      </c>
      <c r="H277" t="s">
        <v>1429</v>
      </c>
      <c r="I277" t="s">
        <v>1430</v>
      </c>
      <c r="J277">
        <v>1.7629999999999999</v>
      </c>
      <c r="K277">
        <v>2.1459999999999999</v>
      </c>
      <c r="L277" s="96">
        <f t="shared" si="28"/>
        <v>1.5131999999999999</v>
      </c>
      <c r="M277" s="107">
        <v>5.5147656768714146</v>
      </c>
      <c r="N277" s="96">
        <f t="shared" si="27"/>
        <v>1.8961999999999999</v>
      </c>
      <c r="O277" s="95">
        <v>43004</v>
      </c>
      <c r="P277" s="96">
        <v>0.80740000000000001</v>
      </c>
      <c r="Q277" s="96">
        <v>1.6712</v>
      </c>
      <c r="R277" s="96">
        <f t="shared" si="29"/>
        <v>0.65680000000000005</v>
      </c>
      <c r="S277" s="96">
        <f t="shared" si="29"/>
        <v>1.5206</v>
      </c>
      <c r="T277" s="96">
        <f t="shared" si="30"/>
        <v>0.56595294739624635</v>
      </c>
      <c r="U277" s="96">
        <f t="shared" si="31"/>
        <v>0.37102853558518767</v>
      </c>
      <c r="V277" s="96">
        <f t="shared" si="32"/>
        <v>0.80191962873114653</v>
      </c>
      <c r="W277">
        <f t="shared" si="33"/>
        <v>62</v>
      </c>
      <c r="X277" s="96">
        <f t="shared" si="34"/>
        <v>0.32784685582393547</v>
      </c>
      <c r="Y277" s="96">
        <f t="shared" si="35"/>
        <v>1.2311081509718854E-2</v>
      </c>
      <c r="Z277" s="97" t="s">
        <v>194</v>
      </c>
      <c r="AA277" s="97" t="s">
        <v>195</v>
      </c>
      <c r="AB277" s="97" t="s">
        <v>195</v>
      </c>
      <c r="AC277" s="97" t="s">
        <v>194</v>
      </c>
      <c r="AD277" s="97" t="s">
        <v>194</v>
      </c>
      <c r="AE277" s="97" t="s">
        <v>195</v>
      </c>
    </row>
    <row r="278" spans="2:31">
      <c r="B278" t="s">
        <v>1074</v>
      </c>
      <c r="C278" s="93">
        <v>203</v>
      </c>
      <c r="D278" t="s">
        <v>151</v>
      </c>
      <c r="E278" t="s">
        <v>105</v>
      </c>
      <c r="F278" s="98">
        <v>3</v>
      </c>
      <c r="G278" s="95">
        <v>42942</v>
      </c>
      <c r="H278" t="s">
        <v>1431</v>
      </c>
      <c r="I278" t="s">
        <v>1432</v>
      </c>
      <c r="J278">
        <v>1.9750000000000001</v>
      </c>
      <c r="K278">
        <v>2.1629999999999998</v>
      </c>
      <c r="L278" s="96">
        <f t="shared" si="28"/>
        <v>1.7252000000000001</v>
      </c>
      <c r="M278" s="107">
        <v>5.5147656768714146</v>
      </c>
      <c r="N278" s="96">
        <f t="shared" si="27"/>
        <v>1.9131999999999998</v>
      </c>
      <c r="O278" s="95">
        <v>43004</v>
      </c>
      <c r="P278" s="96">
        <v>0.59770000000000001</v>
      </c>
      <c r="Q278" s="96">
        <v>1.7919</v>
      </c>
      <c r="R278" s="96">
        <f t="shared" si="29"/>
        <v>0.4471</v>
      </c>
      <c r="S278" s="96">
        <f t="shared" si="29"/>
        <v>1.6413</v>
      </c>
      <c r="T278" s="96">
        <f t="shared" si="30"/>
        <v>0.74084164154880594</v>
      </c>
      <c r="U278" s="96">
        <f t="shared" si="31"/>
        <v>0.48568240633603438</v>
      </c>
      <c r="V278" s="96">
        <f t="shared" si="32"/>
        <v>0.85788208237507846</v>
      </c>
      <c r="W278">
        <f t="shared" si="33"/>
        <v>62</v>
      </c>
      <c r="X278" s="96">
        <f t="shared" si="34"/>
        <v>0.12014056823182184</v>
      </c>
      <c r="Y278" s="96">
        <f t="shared" si="35"/>
        <v>5.583549859322235E-3</v>
      </c>
      <c r="Z278" s="97" t="s">
        <v>194</v>
      </c>
      <c r="AA278" s="97" t="s">
        <v>194</v>
      </c>
      <c r="AB278" s="97" t="s">
        <v>195</v>
      </c>
      <c r="AC278" s="97" t="s">
        <v>194</v>
      </c>
      <c r="AD278" s="97" t="s">
        <v>195</v>
      </c>
      <c r="AE278" s="97" t="s">
        <v>195</v>
      </c>
    </row>
    <row r="279" spans="2:31">
      <c r="B279" t="s">
        <v>1074</v>
      </c>
      <c r="C279" s="93">
        <v>204</v>
      </c>
      <c r="D279" t="s">
        <v>152</v>
      </c>
      <c r="E279" t="s">
        <v>105</v>
      </c>
      <c r="F279" s="98">
        <v>4</v>
      </c>
      <c r="G279" s="95">
        <v>42942</v>
      </c>
      <c r="H279" t="s">
        <v>1433</v>
      </c>
      <c r="I279" t="s">
        <v>1434</v>
      </c>
      <c r="J279">
        <v>1.9950000000000001</v>
      </c>
      <c r="K279">
        <v>2.266</v>
      </c>
      <c r="L279" s="96">
        <f t="shared" si="28"/>
        <v>1.7452000000000001</v>
      </c>
      <c r="M279" s="107">
        <v>5.5147656768714146</v>
      </c>
      <c r="N279" s="96">
        <f t="shared" si="27"/>
        <v>2.0162</v>
      </c>
      <c r="O279" s="95">
        <v>43004</v>
      </c>
      <c r="P279" s="96">
        <v>1.7124999999999999</v>
      </c>
      <c r="Q279" s="96">
        <v>1.8010999999999999</v>
      </c>
      <c r="R279" s="96">
        <f t="shared" si="29"/>
        <v>1.5618999999999998</v>
      </c>
      <c r="S279" s="96">
        <f t="shared" si="29"/>
        <v>1.6504999999999999</v>
      </c>
      <c r="T279" s="96">
        <f t="shared" si="30"/>
        <v>0.10503094201237695</v>
      </c>
      <c r="U279" s="96">
        <f t="shared" si="31"/>
        <v>6.8856389537805346E-2</v>
      </c>
      <c r="V279" s="96">
        <f t="shared" si="32"/>
        <v>0.81861918460470184</v>
      </c>
      <c r="W279">
        <f t="shared" si="33"/>
        <v>62</v>
      </c>
      <c r="X279" s="96">
        <f t="shared" si="34"/>
        <v>0.87526016388078742</v>
      </c>
      <c r="Y279" s="96" t="str">
        <f t="shared" si="35"/>
        <v/>
      </c>
      <c r="Z279" s="97" t="s">
        <v>194</v>
      </c>
      <c r="AA279" s="97" t="s">
        <v>195</v>
      </c>
      <c r="AB279" s="97" t="s">
        <v>195</v>
      </c>
      <c r="AC279" s="97" t="s">
        <v>194</v>
      </c>
      <c r="AD279" s="97" t="s">
        <v>195</v>
      </c>
      <c r="AE279" s="97" t="s">
        <v>195</v>
      </c>
    </row>
    <row r="280" spans="2:31">
      <c r="B280" t="s">
        <v>1074</v>
      </c>
      <c r="C280" s="93">
        <v>205</v>
      </c>
      <c r="D280" t="s">
        <v>153</v>
      </c>
      <c r="E280" t="s">
        <v>105</v>
      </c>
      <c r="F280" s="98">
        <v>1</v>
      </c>
      <c r="G280" s="95">
        <v>42942</v>
      </c>
      <c r="H280" t="s">
        <v>1435</v>
      </c>
      <c r="I280" t="s">
        <v>1436</v>
      </c>
      <c r="J280">
        <v>2.024</v>
      </c>
      <c r="K280">
        <v>2.31</v>
      </c>
      <c r="L280" s="96">
        <f t="shared" si="28"/>
        <v>1.7742</v>
      </c>
      <c r="M280" s="107">
        <v>5.5147656768714146</v>
      </c>
      <c r="N280" s="96">
        <f t="shared" si="27"/>
        <v>2.0602</v>
      </c>
      <c r="O280" s="95">
        <v>43004</v>
      </c>
      <c r="P280" s="96">
        <v>0.86550000000000005</v>
      </c>
      <c r="Q280" s="96">
        <v>1.7168000000000001</v>
      </c>
      <c r="R280" s="96">
        <f t="shared" si="29"/>
        <v>0.71490000000000009</v>
      </c>
      <c r="S280" s="96">
        <f t="shared" si="29"/>
        <v>1.5662</v>
      </c>
      <c r="T280" s="96">
        <f t="shared" si="30"/>
        <v>0.5970578288806222</v>
      </c>
      <c r="U280" s="96">
        <f t="shared" si="31"/>
        <v>0.39142033437304452</v>
      </c>
      <c r="V280" s="96">
        <f t="shared" si="32"/>
        <v>0.76021745461605672</v>
      </c>
      <c r="W280">
        <f t="shared" si="33"/>
        <v>62</v>
      </c>
      <c r="X280" s="96">
        <f t="shared" si="34"/>
        <v>0.29090519135318027</v>
      </c>
      <c r="Y280" s="96">
        <f t="shared" si="35"/>
        <v>1.5294956397556526E-2</v>
      </c>
      <c r="Z280" s="97" t="s">
        <v>194</v>
      </c>
      <c r="AA280" s="97" t="s">
        <v>195</v>
      </c>
      <c r="AB280" s="97" t="s">
        <v>195</v>
      </c>
      <c r="AC280" s="97" t="s">
        <v>194</v>
      </c>
      <c r="AD280" s="97" t="s">
        <v>195</v>
      </c>
      <c r="AE280" s="97" t="s">
        <v>195</v>
      </c>
    </row>
    <row r="281" spans="2:31">
      <c r="B281" t="s">
        <v>1074</v>
      </c>
      <c r="C281" s="93">
        <v>206</v>
      </c>
      <c r="D281" t="s">
        <v>154</v>
      </c>
      <c r="E281" t="s">
        <v>105</v>
      </c>
      <c r="F281" s="98">
        <v>2</v>
      </c>
      <c r="G281" s="95">
        <v>42942</v>
      </c>
      <c r="H281" t="s">
        <v>1437</v>
      </c>
      <c r="I281" t="s">
        <v>1438</v>
      </c>
      <c r="J281">
        <v>1.9390000000000001</v>
      </c>
      <c r="K281">
        <v>2.1890000000000001</v>
      </c>
      <c r="L281" s="96">
        <f t="shared" si="28"/>
        <v>1.6892</v>
      </c>
      <c r="M281" s="107">
        <v>5.5147656768714146</v>
      </c>
      <c r="N281" s="96">
        <f t="shared" si="27"/>
        <v>1.9392</v>
      </c>
      <c r="O281" s="95">
        <v>43004</v>
      </c>
      <c r="P281" s="96">
        <v>0.66969999999999996</v>
      </c>
      <c r="Q281" s="96">
        <v>3.4599000000000002</v>
      </c>
      <c r="R281" s="96">
        <f t="shared" si="29"/>
        <v>0.51909999999999989</v>
      </c>
      <c r="S281" s="96">
        <f t="shared" si="29"/>
        <v>3.3093000000000004</v>
      </c>
      <c r="T281" s="96">
        <f t="shared" si="30"/>
        <v>0.69269476675349284</v>
      </c>
      <c r="U281" s="96">
        <f t="shared" si="31"/>
        <v>0.4541181843799621</v>
      </c>
      <c r="V281" s="96">
        <f t="shared" si="32"/>
        <v>1.7065284653465349</v>
      </c>
      <c r="W281">
        <f t="shared" si="33"/>
        <v>62</v>
      </c>
      <c r="X281" s="96">
        <f t="shared" si="34"/>
        <v>0.17732212974644557</v>
      </c>
      <c r="Y281" s="96">
        <f t="shared" si="35"/>
        <v>-1.5135082310611454E-2</v>
      </c>
      <c r="Z281" s="97" t="s">
        <v>194</v>
      </c>
      <c r="AA281" s="97" t="s">
        <v>195</v>
      </c>
      <c r="AB281" s="97" t="s">
        <v>195</v>
      </c>
      <c r="AC281" s="97" t="s">
        <v>194</v>
      </c>
      <c r="AD281" s="97" t="s">
        <v>194</v>
      </c>
      <c r="AE281" s="97" t="s">
        <v>195</v>
      </c>
    </row>
    <row r="282" spans="2:31">
      <c r="B282" t="s">
        <v>1074</v>
      </c>
      <c r="C282" s="93">
        <v>207</v>
      </c>
      <c r="D282" t="s">
        <v>155</v>
      </c>
      <c r="E282" t="s">
        <v>105</v>
      </c>
      <c r="F282" s="98">
        <v>3</v>
      </c>
      <c r="G282" s="95">
        <v>42942</v>
      </c>
      <c r="H282" t="s">
        <v>1439</v>
      </c>
      <c r="I282" t="s">
        <v>1440</v>
      </c>
      <c r="J282">
        <v>2.13</v>
      </c>
      <c r="K282">
        <v>2.1739999999999999</v>
      </c>
      <c r="L282" s="96">
        <f t="shared" si="28"/>
        <v>1.8801999999999999</v>
      </c>
      <c r="M282" s="107">
        <v>5.5147656768714146</v>
      </c>
      <c r="N282" s="96">
        <f t="shared" si="27"/>
        <v>1.9241999999999999</v>
      </c>
      <c r="O282" s="95">
        <v>43004</v>
      </c>
      <c r="P282" s="96">
        <v>0.745</v>
      </c>
      <c r="Q282" s="96">
        <v>8.3109999999999999</v>
      </c>
      <c r="R282" s="96">
        <f t="shared" si="29"/>
        <v>0.59440000000000004</v>
      </c>
      <c r="S282" s="96">
        <f t="shared" si="29"/>
        <v>8.1603999999999992</v>
      </c>
      <c r="T282" s="96">
        <f t="shared" si="30"/>
        <v>0.68386341878523549</v>
      </c>
      <c r="U282" s="96">
        <f t="shared" si="31"/>
        <v>0.44832851207773167</v>
      </c>
      <c r="V282" s="96">
        <f t="shared" si="32"/>
        <v>4.2409312961230636</v>
      </c>
      <c r="W282">
        <f t="shared" si="33"/>
        <v>62</v>
      </c>
      <c r="X282" s="96">
        <f t="shared" si="34"/>
        <v>0.18781066652584855</v>
      </c>
      <c r="Y282" s="96">
        <f t="shared" si="35"/>
        <v>-3.3994433441118438E-2</v>
      </c>
      <c r="Z282" s="97" t="s">
        <v>194</v>
      </c>
      <c r="AA282" s="97" t="s">
        <v>194</v>
      </c>
      <c r="AB282" s="97" t="s">
        <v>195</v>
      </c>
      <c r="AC282" s="97" t="s">
        <v>194</v>
      </c>
      <c r="AD282" s="97" t="s">
        <v>194</v>
      </c>
      <c r="AE282" s="97" t="s">
        <v>195</v>
      </c>
    </row>
    <row r="283" spans="2:31">
      <c r="B283" t="s">
        <v>1074</v>
      </c>
      <c r="C283" s="93">
        <v>208</v>
      </c>
      <c r="D283" t="s">
        <v>156</v>
      </c>
      <c r="E283" t="s">
        <v>105</v>
      </c>
      <c r="F283" s="98">
        <v>4</v>
      </c>
      <c r="G283" s="95">
        <v>42942</v>
      </c>
      <c r="H283" t="s">
        <v>1441</v>
      </c>
      <c r="I283" t="s">
        <v>1442</v>
      </c>
      <c r="J283">
        <v>2.0049999999999999</v>
      </c>
      <c r="K283">
        <v>2.141</v>
      </c>
      <c r="L283" s="96">
        <f t="shared" si="28"/>
        <v>1.7551999999999999</v>
      </c>
      <c r="M283" s="107">
        <v>5.5147656768714146</v>
      </c>
      <c r="N283" s="96">
        <f t="shared" si="27"/>
        <v>1.8912</v>
      </c>
      <c r="O283" s="95">
        <v>43004</v>
      </c>
      <c r="P283" s="96">
        <v>0.72499999999999998</v>
      </c>
      <c r="Q283" s="96">
        <v>1.7749999999999999</v>
      </c>
      <c r="R283" s="96">
        <f t="shared" si="29"/>
        <v>0.57440000000000002</v>
      </c>
      <c r="S283" s="96">
        <f t="shared" si="29"/>
        <v>1.6243999999999998</v>
      </c>
      <c r="T283" s="96">
        <f t="shared" si="30"/>
        <v>0.67274384685505928</v>
      </c>
      <c r="U283" s="96">
        <f t="shared" si="31"/>
        <v>0.44103872145367312</v>
      </c>
      <c r="V283" s="96">
        <f t="shared" si="32"/>
        <v>0.8589255499153976</v>
      </c>
      <c r="W283">
        <f t="shared" si="33"/>
        <v>62</v>
      </c>
      <c r="X283" s="96">
        <f t="shared" si="34"/>
        <v>0.20101680896073715</v>
      </c>
      <c r="Y283" s="96">
        <f t="shared" si="35"/>
        <v>6.2172468260452063E-3</v>
      </c>
      <c r="Z283" s="97" t="s">
        <v>195</v>
      </c>
      <c r="AA283" s="97" t="s">
        <v>194</v>
      </c>
      <c r="AB283" s="97" t="s">
        <v>194</v>
      </c>
      <c r="AC283" s="97" t="s">
        <v>194</v>
      </c>
      <c r="AD283" s="97" t="s">
        <v>195</v>
      </c>
      <c r="AE283" s="97" t="s">
        <v>195</v>
      </c>
    </row>
    <row r="284" spans="2:31">
      <c r="B284" t="s">
        <v>1074</v>
      </c>
      <c r="C284" s="93">
        <v>209</v>
      </c>
      <c r="D284" t="s">
        <v>157</v>
      </c>
      <c r="E284" t="s">
        <v>105</v>
      </c>
      <c r="F284" s="98">
        <v>1</v>
      </c>
      <c r="G284" s="95">
        <v>42942</v>
      </c>
      <c r="H284" t="s">
        <v>1443</v>
      </c>
      <c r="I284" t="s">
        <v>1444</v>
      </c>
      <c r="J284">
        <v>2.0630000000000002</v>
      </c>
      <c r="K284">
        <v>2.1320000000000001</v>
      </c>
      <c r="L284" s="96">
        <f t="shared" si="28"/>
        <v>1.8132000000000001</v>
      </c>
      <c r="M284" s="107">
        <v>5.5147656768714146</v>
      </c>
      <c r="N284" s="96">
        <f t="shared" si="27"/>
        <v>1.8822000000000001</v>
      </c>
      <c r="O284" s="95">
        <v>43004</v>
      </c>
      <c r="P284" s="96">
        <v>0.76</v>
      </c>
      <c r="Q284" s="96">
        <v>1.6856</v>
      </c>
      <c r="R284" s="96">
        <f t="shared" si="29"/>
        <v>0.60939999999999994</v>
      </c>
      <c r="S284" s="96">
        <f t="shared" si="29"/>
        <v>1.5349999999999999</v>
      </c>
      <c r="T284" s="96">
        <f t="shared" si="30"/>
        <v>0.66390911096404159</v>
      </c>
      <c r="U284" s="96">
        <f t="shared" si="31"/>
        <v>0.43524682809044063</v>
      </c>
      <c r="V284" s="96">
        <f t="shared" si="32"/>
        <v>0.81553501221974278</v>
      </c>
      <c r="W284">
        <f t="shared" si="33"/>
        <v>62</v>
      </c>
      <c r="X284" s="96">
        <f t="shared" si="34"/>
        <v>0.21150936940137577</v>
      </c>
      <c r="Y284" s="96">
        <f t="shared" si="35"/>
        <v>8.8924176126341722E-3</v>
      </c>
      <c r="Z284" s="97" t="s">
        <v>194</v>
      </c>
      <c r="AA284" s="97" t="s">
        <v>194</v>
      </c>
      <c r="AB284" s="97" t="s">
        <v>194</v>
      </c>
      <c r="AC284" s="97" t="s">
        <v>194</v>
      </c>
      <c r="AD284" s="97" t="s">
        <v>194</v>
      </c>
      <c r="AE284" s="97" t="s">
        <v>195</v>
      </c>
    </row>
    <row r="285" spans="2:31">
      <c r="B285" t="s">
        <v>1074</v>
      </c>
      <c r="C285" s="93">
        <v>210</v>
      </c>
      <c r="D285" t="s">
        <v>158</v>
      </c>
      <c r="E285" t="s">
        <v>105</v>
      </c>
      <c r="F285" s="98">
        <v>2</v>
      </c>
      <c r="G285" s="95">
        <v>42942</v>
      </c>
      <c r="H285" t="s">
        <v>1445</v>
      </c>
      <c r="I285" t="s">
        <v>1446</v>
      </c>
      <c r="J285">
        <v>2.1230000000000002</v>
      </c>
      <c r="K285">
        <v>2.1629999999999998</v>
      </c>
      <c r="L285" s="96">
        <f t="shared" si="28"/>
        <v>1.8732000000000002</v>
      </c>
      <c r="M285" s="107">
        <v>5.5147656768714146</v>
      </c>
      <c r="N285" s="96">
        <f t="shared" si="27"/>
        <v>1.9131999999999998</v>
      </c>
      <c r="O285" s="95">
        <v>43004</v>
      </c>
      <c r="P285" s="96">
        <v>0.80600000000000005</v>
      </c>
      <c r="Q285" s="96">
        <v>1.716</v>
      </c>
      <c r="R285" s="96">
        <f t="shared" si="29"/>
        <v>0.65539999999999998</v>
      </c>
      <c r="S285" s="96">
        <f t="shared" si="29"/>
        <v>1.5653999999999999</v>
      </c>
      <c r="T285" s="96">
        <f t="shared" si="30"/>
        <v>0.65011744608157174</v>
      </c>
      <c r="U285" s="96">
        <f t="shared" si="31"/>
        <v>0.42620526156416583</v>
      </c>
      <c r="V285" s="96">
        <f t="shared" si="32"/>
        <v>0.81821032824587081</v>
      </c>
      <c r="W285">
        <f t="shared" si="33"/>
        <v>62</v>
      </c>
      <c r="X285" s="96">
        <f t="shared" si="34"/>
        <v>0.22788901890549673</v>
      </c>
      <c r="Y285" s="96">
        <f t="shared" si="35"/>
        <v>8.9685653471852731E-3</v>
      </c>
      <c r="Z285" s="97" t="s">
        <v>195</v>
      </c>
      <c r="AA285" s="97" t="s">
        <v>195</v>
      </c>
      <c r="AB285" s="97" t="s">
        <v>194</v>
      </c>
      <c r="AC285" s="97" t="s">
        <v>195</v>
      </c>
      <c r="AD285" s="97" t="s">
        <v>194</v>
      </c>
      <c r="AE285" s="97" t="s">
        <v>195</v>
      </c>
    </row>
    <row r="286" spans="2:31">
      <c r="B286" t="s">
        <v>1074</v>
      </c>
      <c r="C286" s="93">
        <v>211</v>
      </c>
      <c r="D286" t="s">
        <v>159</v>
      </c>
      <c r="E286" t="s">
        <v>105</v>
      </c>
      <c r="F286" s="98">
        <v>3</v>
      </c>
      <c r="G286" s="95">
        <v>42942</v>
      </c>
      <c r="H286" t="s">
        <v>1447</v>
      </c>
      <c r="I286" t="s">
        <v>1448</v>
      </c>
      <c r="J286">
        <v>2.1059999999999999</v>
      </c>
      <c r="K286">
        <v>2.294</v>
      </c>
      <c r="L286" s="96">
        <f t="shared" si="28"/>
        <v>1.8561999999999999</v>
      </c>
      <c r="M286" s="107">
        <v>5.5147656768714146</v>
      </c>
      <c r="N286" s="96">
        <f t="shared" si="27"/>
        <v>2.0442</v>
      </c>
      <c r="O286" s="95">
        <v>43004</v>
      </c>
      <c r="P286" s="96">
        <v>0.38400000000000001</v>
      </c>
      <c r="Q286" s="96">
        <v>1.1160000000000001</v>
      </c>
      <c r="R286" s="96">
        <f t="shared" si="29"/>
        <v>0.2334</v>
      </c>
      <c r="S286" s="96">
        <f t="shared" si="29"/>
        <v>0.96540000000000004</v>
      </c>
      <c r="T286" s="96">
        <f t="shared" si="30"/>
        <v>0.87425923930610927</v>
      </c>
      <c r="U286" s="96">
        <f t="shared" si="31"/>
        <v>0.57314857493702176</v>
      </c>
      <c r="V286" s="96">
        <f t="shared" si="32"/>
        <v>0.47226298796595245</v>
      </c>
      <c r="W286">
        <f t="shared" si="33"/>
        <v>62</v>
      </c>
      <c r="X286" s="96">
        <f t="shared" si="34"/>
        <v>-3.8312635755474167E-2</v>
      </c>
      <c r="Y286" s="96">
        <f t="shared" si="35"/>
        <v>4.0893197001220037E-2</v>
      </c>
      <c r="Z286" s="97" t="s">
        <v>195</v>
      </c>
      <c r="AA286" s="97" t="s">
        <v>195</v>
      </c>
      <c r="AB286" s="97" t="s">
        <v>195</v>
      </c>
      <c r="AC286" s="97" t="s">
        <v>194</v>
      </c>
      <c r="AD286" s="97" t="s">
        <v>195</v>
      </c>
      <c r="AE286" s="97" t="s">
        <v>194</v>
      </c>
    </row>
    <row r="287" spans="2:31">
      <c r="B287" t="s">
        <v>1074</v>
      </c>
      <c r="C287" s="93">
        <v>215</v>
      </c>
      <c r="D287" t="s">
        <v>160</v>
      </c>
      <c r="E287" t="s">
        <v>105</v>
      </c>
      <c r="F287" s="98">
        <v>3</v>
      </c>
      <c r="G287" s="95">
        <v>42942</v>
      </c>
      <c r="H287" t="s">
        <v>1449</v>
      </c>
      <c r="I287" t="s">
        <v>1450</v>
      </c>
      <c r="J287">
        <v>2.0649999999999999</v>
      </c>
      <c r="K287">
        <v>2.1429999999999998</v>
      </c>
      <c r="L287" s="96">
        <f t="shared" si="28"/>
        <v>1.8151999999999999</v>
      </c>
      <c r="M287" s="107">
        <v>5.5147656768714146</v>
      </c>
      <c r="N287" s="96">
        <f t="shared" si="27"/>
        <v>1.8931999999999998</v>
      </c>
      <c r="O287" s="95">
        <v>43004</v>
      </c>
      <c r="P287" s="96">
        <v>0.70899999999999996</v>
      </c>
      <c r="Q287" s="96">
        <v>1.7356</v>
      </c>
      <c r="R287" s="96">
        <f t="shared" si="29"/>
        <v>0.55840000000000001</v>
      </c>
      <c r="S287" s="96">
        <f t="shared" si="29"/>
        <v>1.585</v>
      </c>
      <c r="T287" s="96">
        <f t="shared" si="30"/>
        <v>0.69237549581313351</v>
      </c>
      <c r="U287" s="96">
        <f t="shared" si="31"/>
        <v>0.45390887611502345</v>
      </c>
      <c r="V287" s="96">
        <f t="shared" si="32"/>
        <v>0.8372068455525038</v>
      </c>
      <c r="W287">
        <f t="shared" si="33"/>
        <v>62</v>
      </c>
      <c r="X287" s="96">
        <f t="shared" si="34"/>
        <v>0.17770131138582712</v>
      </c>
      <c r="Y287" s="96">
        <f t="shared" si="35"/>
        <v>7.1641227001606926E-3</v>
      </c>
      <c r="Z287" s="97" t="s">
        <v>194</v>
      </c>
      <c r="AA287" s="97" t="s">
        <v>194</v>
      </c>
      <c r="AB287" s="97" t="s">
        <v>195</v>
      </c>
      <c r="AC287" s="97" t="s">
        <v>194</v>
      </c>
      <c r="AD287" s="97" t="s">
        <v>194</v>
      </c>
      <c r="AE287" s="97" t="s">
        <v>194</v>
      </c>
    </row>
    <row r="288" spans="2:31">
      <c r="B288" t="s">
        <v>1074</v>
      </c>
      <c r="C288" s="93">
        <v>212</v>
      </c>
      <c r="D288" t="s">
        <v>161</v>
      </c>
      <c r="E288" t="s">
        <v>105</v>
      </c>
      <c r="F288" s="98">
        <v>4</v>
      </c>
      <c r="G288" s="95">
        <v>42942</v>
      </c>
      <c r="H288" t="s">
        <v>1451</v>
      </c>
      <c r="I288" t="s">
        <v>1452</v>
      </c>
      <c r="J288">
        <v>1.921</v>
      </c>
      <c r="K288">
        <v>2.1930000000000001</v>
      </c>
      <c r="L288" s="96">
        <f t="shared" si="28"/>
        <v>1.6712</v>
      </c>
      <c r="M288" s="107">
        <v>5.5147656768714146</v>
      </c>
      <c r="N288" s="96">
        <f t="shared" si="27"/>
        <v>1.9432</v>
      </c>
      <c r="O288" s="95">
        <v>43004</v>
      </c>
      <c r="P288" s="96">
        <v>0.71</v>
      </c>
      <c r="Q288" s="96">
        <v>0.78500000000000003</v>
      </c>
      <c r="R288" s="96">
        <f t="shared" si="29"/>
        <v>0.5593999999999999</v>
      </c>
      <c r="S288" s="96">
        <f t="shared" si="29"/>
        <v>0.63440000000000007</v>
      </c>
      <c r="T288" s="96">
        <f t="shared" si="30"/>
        <v>0.66527046433700343</v>
      </c>
      <c r="U288" s="96">
        <f t="shared" si="31"/>
        <v>0.43613930678625412</v>
      </c>
      <c r="V288" s="96">
        <f t="shared" si="32"/>
        <v>0.32647179909427754</v>
      </c>
      <c r="W288">
        <f t="shared" si="33"/>
        <v>62</v>
      </c>
      <c r="X288" s="96">
        <f t="shared" si="34"/>
        <v>0.2098925601698296</v>
      </c>
      <c r="Y288" s="96" t="str">
        <f t="shared" si="35"/>
        <v/>
      </c>
      <c r="Z288" s="97" t="s">
        <v>194</v>
      </c>
      <c r="AA288" s="97" t="s">
        <v>195</v>
      </c>
      <c r="AB288" s="97" t="s">
        <v>195</v>
      </c>
      <c r="AC288" s="97" t="s">
        <v>194</v>
      </c>
      <c r="AD288" s="97" t="s">
        <v>195</v>
      </c>
      <c r="AE288" s="97" t="s">
        <v>195</v>
      </c>
    </row>
    <row r="289" spans="2:31">
      <c r="B289" t="s">
        <v>1074</v>
      </c>
      <c r="C289" s="93">
        <v>213</v>
      </c>
      <c r="D289" t="s">
        <v>162</v>
      </c>
      <c r="E289" t="s">
        <v>105</v>
      </c>
      <c r="F289" s="98">
        <v>1</v>
      </c>
      <c r="G289" s="95">
        <v>42942</v>
      </c>
      <c r="H289" t="s">
        <v>1453</v>
      </c>
      <c r="I289" t="s">
        <v>1454</v>
      </c>
      <c r="J289">
        <v>1.9450000000000001</v>
      </c>
      <c r="K289">
        <v>2.1859999999999999</v>
      </c>
      <c r="L289" s="96">
        <f t="shared" si="28"/>
        <v>1.6952</v>
      </c>
      <c r="M289" s="107">
        <v>5.5147656768714146</v>
      </c>
      <c r="N289" s="96">
        <f t="shared" si="27"/>
        <v>1.9361999999999999</v>
      </c>
      <c r="O289" s="95">
        <v>43004</v>
      </c>
      <c r="P289" s="96">
        <v>0.57899999999999996</v>
      </c>
      <c r="Q289" s="96">
        <v>1.6859999999999999</v>
      </c>
      <c r="R289" s="96">
        <f t="shared" si="29"/>
        <v>0.42839999999999995</v>
      </c>
      <c r="S289" s="96">
        <f t="shared" si="29"/>
        <v>1.5353999999999999</v>
      </c>
      <c r="T289" s="96">
        <f t="shared" si="30"/>
        <v>0.74728645587541298</v>
      </c>
      <c r="U289" s="96">
        <f t="shared" si="31"/>
        <v>0.48990751026511642</v>
      </c>
      <c r="V289" s="96">
        <f t="shared" si="32"/>
        <v>0.79299659126123334</v>
      </c>
      <c r="W289">
        <f t="shared" si="33"/>
        <v>62</v>
      </c>
      <c r="X289" s="96">
        <f t="shared" si="34"/>
        <v>0.11248639444725295</v>
      </c>
      <c r="Y289" s="96">
        <f t="shared" si="35"/>
        <v>8.8565910060626613E-3</v>
      </c>
      <c r="Z289" s="97" t="s">
        <v>194</v>
      </c>
      <c r="AA289" s="97" t="s">
        <v>194</v>
      </c>
      <c r="AB289" s="97" t="s">
        <v>195</v>
      </c>
      <c r="AC289" s="97" t="s">
        <v>194</v>
      </c>
      <c r="AD289" s="97" t="s">
        <v>194</v>
      </c>
      <c r="AE289" s="97" t="s">
        <v>195</v>
      </c>
    </row>
    <row r="290" spans="2:31">
      <c r="B290" t="s">
        <v>1074</v>
      </c>
      <c r="C290" s="93">
        <v>214</v>
      </c>
      <c r="D290" t="s">
        <v>163</v>
      </c>
      <c r="E290" t="s">
        <v>105</v>
      </c>
      <c r="F290" s="98">
        <v>2</v>
      </c>
      <c r="G290" s="95">
        <v>42942</v>
      </c>
      <c r="H290" t="s">
        <v>1455</v>
      </c>
      <c r="I290" t="s">
        <v>1456</v>
      </c>
      <c r="J290">
        <v>2.0219999999999998</v>
      </c>
      <c r="K290">
        <v>2.1240000000000001</v>
      </c>
      <c r="L290" s="96">
        <f t="shared" si="28"/>
        <v>1.7721999999999998</v>
      </c>
      <c r="M290" s="107">
        <v>5.5147656768714146</v>
      </c>
      <c r="N290" s="96">
        <f t="shared" si="27"/>
        <v>1.8742000000000001</v>
      </c>
      <c r="O290" s="95">
        <v>43004</v>
      </c>
      <c r="P290" s="96">
        <v>0.70599999999999996</v>
      </c>
      <c r="Q290" s="96">
        <v>1.7569999999999999</v>
      </c>
      <c r="R290" s="96">
        <f t="shared" si="29"/>
        <v>0.55539999999999989</v>
      </c>
      <c r="S290" s="96">
        <f t="shared" si="29"/>
        <v>1.6063999999999998</v>
      </c>
      <c r="T290" s="96">
        <f t="shared" si="30"/>
        <v>0.68660422074257987</v>
      </c>
      <c r="U290" s="96">
        <f t="shared" si="31"/>
        <v>0.4501253323633066</v>
      </c>
      <c r="V290" s="96">
        <f t="shared" si="32"/>
        <v>0.85711236794365586</v>
      </c>
      <c r="W290">
        <f t="shared" si="33"/>
        <v>62</v>
      </c>
      <c r="X290" s="96">
        <f t="shared" si="34"/>
        <v>0.18455555731285045</v>
      </c>
      <c r="Y290" s="96">
        <f t="shared" si="35"/>
        <v>6.1597474879298165E-3</v>
      </c>
      <c r="Z290" s="97" t="s">
        <v>194</v>
      </c>
      <c r="AA290" s="97" t="s">
        <v>195</v>
      </c>
      <c r="AB290" s="97" t="s">
        <v>195</v>
      </c>
      <c r="AC290" s="97" t="s">
        <v>194</v>
      </c>
      <c r="AD290" s="97" t="s">
        <v>195</v>
      </c>
      <c r="AE290" s="97" t="s">
        <v>194</v>
      </c>
    </row>
    <row r="291" spans="2:31">
      <c r="B291" t="s">
        <v>1074</v>
      </c>
      <c r="C291" s="93">
        <v>216</v>
      </c>
      <c r="D291" t="s">
        <v>164</v>
      </c>
      <c r="E291" t="s">
        <v>105</v>
      </c>
      <c r="F291" s="98">
        <v>4</v>
      </c>
      <c r="G291" s="95">
        <v>42942</v>
      </c>
      <c r="H291" t="s">
        <v>1457</v>
      </c>
      <c r="I291" t="s">
        <v>1458</v>
      </c>
      <c r="J291">
        <v>2.1110000000000002</v>
      </c>
      <c r="K291">
        <v>2.246</v>
      </c>
      <c r="L291" s="96">
        <f t="shared" si="28"/>
        <v>1.8612000000000002</v>
      </c>
      <c r="M291" s="107">
        <v>5.5147656768714146</v>
      </c>
      <c r="N291" s="96">
        <f t="shared" si="27"/>
        <v>1.9962</v>
      </c>
      <c r="O291" s="95">
        <v>43004</v>
      </c>
      <c r="P291" s="96">
        <v>0.80600000000000005</v>
      </c>
      <c r="Q291" s="96">
        <v>1.736</v>
      </c>
      <c r="R291" s="96">
        <f t="shared" si="29"/>
        <v>0.65539999999999998</v>
      </c>
      <c r="S291" s="96">
        <f t="shared" si="29"/>
        <v>1.5853999999999999</v>
      </c>
      <c r="T291" s="96">
        <f t="shared" si="30"/>
        <v>0.6478615946701054</v>
      </c>
      <c r="U291" s="96">
        <f t="shared" si="31"/>
        <v>0.42472636610201686</v>
      </c>
      <c r="V291" s="96">
        <f t="shared" si="32"/>
        <v>0.79420899709447945</v>
      </c>
      <c r="W291">
        <f t="shared" si="33"/>
        <v>62</v>
      </c>
      <c r="X291" s="96">
        <f t="shared" si="34"/>
        <v>0.23056817735141877</v>
      </c>
      <c r="Y291" s="96">
        <f t="shared" si="35"/>
        <v>1.0688202839848671E-2</v>
      </c>
      <c r="Z291" s="97" t="s">
        <v>194</v>
      </c>
      <c r="AA291" s="97" t="s">
        <v>194</v>
      </c>
      <c r="AB291" s="97" t="s">
        <v>194</v>
      </c>
      <c r="AC291" s="97" t="s">
        <v>194</v>
      </c>
      <c r="AD291" s="97" t="s">
        <v>194</v>
      </c>
      <c r="AE291" s="97" t="s">
        <v>194</v>
      </c>
    </row>
    <row r="292" spans="2:31">
      <c r="B292" t="s">
        <v>1074</v>
      </c>
      <c r="C292" s="93">
        <v>217</v>
      </c>
      <c r="D292" t="s">
        <v>165</v>
      </c>
      <c r="E292" t="s">
        <v>105</v>
      </c>
      <c r="F292" s="98">
        <v>1</v>
      </c>
      <c r="G292" s="95">
        <v>42942</v>
      </c>
      <c r="H292" t="s">
        <v>1459</v>
      </c>
      <c r="I292" t="s">
        <v>1460</v>
      </c>
      <c r="J292">
        <v>1.923</v>
      </c>
      <c r="K292">
        <v>2.2309999999999999</v>
      </c>
      <c r="L292" s="96">
        <f t="shared" si="28"/>
        <v>1.6732</v>
      </c>
      <c r="M292" s="107">
        <v>5.5147656768714146</v>
      </c>
      <c r="N292" s="96">
        <f t="shared" si="27"/>
        <v>1.9811999999999999</v>
      </c>
      <c r="O292" s="95">
        <v>43004</v>
      </c>
      <c r="P292" s="96">
        <v>0.74719999999999998</v>
      </c>
      <c r="Q292" s="96">
        <v>1.0895999999999999</v>
      </c>
      <c r="R292" s="96">
        <f t="shared" si="29"/>
        <v>0.59660000000000002</v>
      </c>
      <c r="S292" s="96">
        <f t="shared" si="29"/>
        <v>0.93899999999999983</v>
      </c>
      <c r="T292" s="96">
        <f t="shared" si="30"/>
        <v>0.64343772412144395</v>
      </c>
      <c r="U292" s="96">
        <f t="shared" si="31"/>
        <v>0.42182615643116045</v>
      </c>
      <c r="V292" s="96">
        <f t="shared" si="32"/>
        <v>0.47395517867958809</v>
      </c>
      <c r="W292">
        <f t="shared" si="33"/>
        <v>62</v>
      </c>
      <c r="X292" s="96">
        <f t="shared" si="34"/>
        <v>0.23582218037833258</v>
      </c>
      <c r="Y292" s="96" t="str">
        <f t="shared" si="35"/>
        <v/>
      </c>
      <c r="Z292" s="97" t="s">
        <v>194</v>
      </c>
      <c r="AA292" s="97" t="s">
        <v>195</v>
      </c>
      <c r="AB292" s="97" t="s">
        <v>195</v>
      </c>
      <c r="AC292" s="97" t="s">
        <v>194</v>
      </c>
      <c r="AD292" s="97" t="s">
        <v>195</v>
      </c>
      <c r="AE292" s="97" t="s">
        <v>195</v>
      </c>
    </row>
    <row r="293" spans="2:31">
      <c r="B293" t="s">
        <v>1074</v>
      </c>
      <c r="C293" s="93">
        <v>218</v>
      </c>
      <c r="D293" t="s">
        <v>166</v>
      </c>
      <c r="E293" t="s">
        <v>105</v>
      </c>
      <c r="F293" s="98">
        <v>2</v>
      </c>
      <c r="G293" s="95">
        <v>42942</v>
      </c>
      <c r="H293" t="s">
        <v>1461</v>
      </c>
      <c r="I293" t="s">
        <v>1462</v>
      </c>
      <c r="J293">
        <v>1.9890000000000001</v>
      </c>
      <c r="K293">
        <v>2.1080000000000001</v>
      </c>
      <c r="L293" s="96">
        <f t="shared" si="28"/>
        <v>1.7392000000000001</v>
      </c>
      <c r="M293" s="107">
        <v>5.5147656768714146</v>
      </c>
      <c r="N293" s="96">
        <f t="shared" si="27"/>
        <v>1.8582000000000001</v>
      </c>
      <c r="O293" s="95">
        <v>43004</v>
      </c>
      <c r="P293" s="96">
        <v>0.66900000000000004</v>
      </c>
      <c r="Q293" s="96">
        <v>0.17100000000000001</v>
      </c>
      <c r="R293" s="96">
        <f t="shared" si="29"/>
        <v>0.51839999999999997</v>
      </c>
      <c r="S293" s="96">
        <f t="shared" si="29"/>
        <v>2.0400000000000001E-2</v>
      </c>
      <c r="T293" s="96">
        <f t="shared" si="30"/>
        <v>0.70193192272309113</v>
      </c>
      <c r="U293" s="96">
        <f t="shared" si="31"/>
        <v>0.46017389708212153</v>
      </c>
      <c r="V293" s="96">
        <f t="shared" si="32"/>
        <v>1.0978366160800775E-2</v>
      </c>
      <c r="W293">
        <f t="shared" si="33"/>
        <v>62</v>
      </c>
      <c r="X293" s="96">
        <f t="shared" si="34"/>
        <v>0.16635163572079437</v>
      </c>
      <c r="Y293" s="96" t="str">
        <f t="shared" si="35"/>
        <v/>
      </c>
      <c r="Z293" s="97" t="s">
        <v>194</v>
      </c>
      <c r="AA293" s="97" t="s">
        <v>195</v>
      </c>
      <c r="AB293" s="97" t="s">
        <v>195</v>
      </c>
      <c r="AC293" s="97" t="s">
        <v>194</v>
      </c>
      <c r="AD293" s="97" t="s">
        <v>194</v>
      </c>
      <c r="AE293" s="97" t="s">
        <v>195</v>
      </c>
    </row>
    <row r="294" spans="2:31">
      <c r="B294" t="s">
        <v>1074</v>
      </c>
      <c r="C294" s="94">
        <v>219</v>
      </c>
      <c r="D294" t="s">
        <v>167</v>
      </c>
      <c r="E294" t="s">
        <v>105</v>
      </c>
      <c r="F294" s="98">
        <v>3</v>
      </c>
      <c r="G294" s="95">
        <v>42942</v>
      </c>
      <c r="H294" s="100" t="s">
        <v>1463</v>
      </c>
      <c r="I294" s="100" t="s">
        <v>1464</v>
      </c>
      <c r="J294">
        <v>2.028</v>
      </c>
      <c r="K294">
        <v>2.222</v>
      </c>
      <c r="L294" s="96">
        <f t="shared" si="28"/>
        <v>1.7782</v>
      </c>
      <c r="M294" s="107">
        <v>5.5147656768714146</v>
      </c>
      <c r="N294" s="96">
        <f t="shared" si="27"/>
        <v>1.9722</v>
      </c>
      <c r="O294" s="95">
        <v>43004</v>
      </c>
      <c r="P294" s="96">
        <v>0.5756</v>
      </c>
      <c r="Q294" s="96">
        <v>1.8229</v>
      </c>
      <c r="R294" s="96">
        <f t="shared" si="29"/>
        <v>0.42499999999999999</v>
      </c>
      <c r="S294" s="96">
        <f t="shared" si="29"/>
        <v>1.6722999999999999</v>
      </c>
      <c r="T294" s="96">
        <f t="shared" si="30"/>
        <v>0.76099426386233271</v>
      </c>
      <c r="U294" s="96">
        <f t="shared" si="31"/>
        <v>0.49889410172447468</v>
      </c>
      <c r="V294" s="96">
        <f t="shared" si="32"/>
        <v>0.84793631477537768</v>
      </c>
      <c r="W294">
        <f t="shared" si="33"/>
        <v>62</v>
      </c>
      <c r="X294" s="96">
        <f t="shared" si="34"/>
        <v>9.6206337455661872E-2</v>
      </c>
      <c r="Y294" s="96">
        <f t="shared" si="35"/>
        <v>5.8638371775115664E-3</v>
      </c>
      <c r="Z294" s="97" t="s">
        <v>194</v>
      </c>
      <c r="AA294" s="97" t="s">
        <v>194</v>
      </c>
      <c r="AB294" s="97" t="s">
        <v>195</v>
      </c>
      <c r="AC294" s="97" t="s">
        <v>194</v>
      </c>
      <c r="AD294" s="97" t="s">
        <v>195</v>
      </c>
      <c r="AE294" s="97" t="s">
        <v>195</v>
      </c>
    </row>
    <row r="295" spans="2:31">
      <c r="B295" t="s">
        <v>1074</v>
      </c>
      <c r="C295" s="94">
        <v>220</v>
      </c>
      <c r="D295" t="s">
        <v>168</v>
      </c>
      <c r="E295" t="s">
        <v>105</v>
      </c>
      <c r="F295" s="98">
        <v>4</v>
      </c>
      <c r="G295" s="95">
        <v>42942</v>
      </c>
      <c r="H295" s="100" t="s">
        <v>1465</v>
      </c>
      <c r="I295" s="100" t="s">
        <v>1466</v>
      </c>
      <c r="J295">
        <v>2.0670000000000002</v>
      </c>
      <c r="K295">
        <v>2.149</v>
      </c>
      <c r="L295" s="96">
        <f t="shared" si="28"/>
        <v>1.8172000000000001</v>
      </c>
      <c r="M295" s="107">
        <v>5.5147656768714146</v>
      </c>
      <c r="N295" s="96">
        <f t="shared" si="27"/>
        <v>1.8992</v>
      </c>
      <c r="O295" s="95">
        <v>43004</v>
      </c>
      <c r="P295" s="96">
        <v>0.74540000000000006</v>
      </c>
      <c r="Q295" s="96">
        <v>0</v>
      </c>
      <c r="R295" s="96">
        <f t="shared" si="29"/>
        <v>0.5948</v>
      </c>
      <c r="S295" s="96" t="str">
        <f t="shared" si="29"/>
        <v/>
      </c>
      <c r="T295" s="96">
        <f t="shared" si="30"/>
        <v>0.67268324895443543</v>
      </c>
      <c r="U295" s="96">
        <f t="shared" si="31"/>
        <v>0.44099899456395297</v>
      </c>
      <c r="V295" s="96" t="str">
        <f t="shared" si="32"/>
        <v/>
      </c>
      <c r="W295">
        <f t="shared" si="33"/>
        <v>62</v>
      </c>
      <c r="X295" s="96">
        <f t="shared" si="34"/>
        <v>0.20108877796385338</v>
      </c>
      <c r="Y295" s="96" t="str">
        <f t="shared" si="35"/>
        <v/>
      </c>
      <c r="Z295" s="97" t="s">
        <v>195</v>
      </c>
      <c r="AA295" s="97" t="s">
        <v>195</v>
      </c>
      <c r="AB295" s="97" t="s">
        <v>195</v>
      </c>
      <c r="AC295" s="97" t="s">
        <v>194</v>
      </c>
      <c r="AD295" s="97" t="s">
        <v>194</v>
      </c>
      <c r="AE295" s="97" t="s">
        <v>195</v>
      </c>
    </row>
    <row r="296" spans="2:31">
      <c r="B296" t="s">
        <v>1074</v>
      </c>
      <c r="C296" s="94">
        <v>1</v>
      </c>
      <c r="D296" t="s">
        <v>61</v>
      </c>
      <c r="E296" t="s">
        <v>107</v>
      </c>
      <c r="F296" s="94">
        <v>1</v>
      </c>
      <c r="G296" s="99">
        <v>42938</v>
      </c>
      <c r="H296" s="100" t="s">
        <v>1467</v>
      </c>
      <c r="I296" s="100" t="s">
        <v>1468</v>
      </c>
      <c r="J296">
        <v>2.1030000000000002</v>
      </c>
      <c r="K296">
        <v>2.2290000000000001</v>
      </c>
      <c r="L296" s="96">
        <f t="shared" si="28"/>
        <v>1.8532000000000002</v>
      </c>
      <c r="M296" s="107">
        <v>5.5147656768714146</v>
      </c>
      <c r="N296" s="96">
        <f t="shared" si="27"/>
        <v>1.9792000000000001</v>
      </c>
      <c r="O296" s="99">
        <v>43007</v>
      </c>
      <c r="P296" s="96">
        <v>1.3894</v>
      </c>
      <c r="Q296" s="96">
        <v>1.8874</v>
      </c>
      <c r="R296" s="96">
        <f t="shared" si="29"/>
        <v>1.2387999999999999</v>
      </c>
      <c r="S296" s="96">
        <f t="shared" si="29"/>
        <v>1.7367999999999999</v>
      </c>
      <c r="T296" s="96">
        <f t="shared" si="30"/>
        <v>0.33153464278005629</v>
      </c>
      <c r="U296" s="96">
        <f t="shared" si="31"/>
        <v>0.21734812685818419</v>
      </c>
      <c r="V296" s="96">
        <f t="shared" si="32"/>
        <v>0.87752627324171373</v>
      </c>
      <c r="W296">
        <f t="shared" si="33"/>
        <v>69</v>
      </c>
      <c r="X296" s="96">
        <f t="shared" si="34"/>
        <v>0.60625339337285478</v>
      </c>
      <c r="Y296" s="96">
        <f t="shared" si="35"/>
        <v>1.2013716328547849E-2</v>
      </c>
      <c r="Z296" s="97" t="s">
        <v>194</v>
      </c>
      <c r="AA296" s="97" t="s">
        <v>194</v>
      </c>
      <c r="AB296" s="97" t="s">
        <v>194</v>
      </c>
      <c r="AC296" s="97" t="s">
        <v>194</v>
      </c>
      <c r="AD296" s="97" t="s">
        <v>194</v>
      </c>
      <c r="AE296" s="97" t="s">
        <v>195</v>
      </c>
    </row>
    <row r="297" spans="2:31">
      <c r="B297" t="s">
        <v>1074</v>
      </c>
      <c r="C297" s="94">
        <v>2</v>
      </c>
      <c r="D297" t="s">
        <v>61</v>
      </c>
      <c r="E297" t="s">
        <v>107</v>
      </c>
      <c r="F297" s="94">
        <v>2</v>
      </c>
      <c r="G297" s="99" t="s">
        <v>193</v>
      </c>
      <c r="H297" s="100" t="s">
        <v>193</v>
      </c>
      <c r="I297" s="100" t="s">
        <v>193</v>
      </c>
      <c r="J297" t="s">
        <v>193</v>
      </c>
      <c r="K297" t="s">
        <v>193</v>
      </c>
      <c r="L297" s="96" t="str">
        <f t="shared" si="28"/>
        <v/>
      </c>
      <c r="M297" s="107">
        <v>5.5147656768714146</v>
      </c>
      <c r="N297" s="96" t="str">
        <f t="shared" si="27"/>
        <v/>
      </c>
      <c r="O297" s="99" t="s">
        <v>193</v>
      </c>
      <c r="P297" s="96" t="s">
        <v>193</v>
      </c>
      <c r="Q297" s="96" t="s">
        <v>193</v>
      </c>
      <c r="R297" s="96" t="str">
        <f t="shared" si="29"/>
        <v/>
      </c>
      <c r="S297" s="96" t="str">
        <f t="shared" si="29"/>
        <v/>
      </c>
      <c r="T297" s="96" t="str">
        <f t="shared" si="30"/>
        <v/>
      </c>
      <c r="U297" s="96" t="str">
        <f t="shared" si="31"/>
        <v/>
      </c>
      <c r="V297" s="96" t="str">
        <f t="shared" si="32"/>
        <v/>
      </c>
      <c r="W297" t="str">
        <f t="shared" si="33"/>
        <v/>
      </c>
      <c r="X297" s="96" t="str">
        <f t="shared" si="34"/>
        <v/>
      </c>
      <c r="Y297" s="96" t="str">
        <f t="shared" si="35"/>
        <v/>
      </c>
      <c r="Z297" s="97" t="s">
        <v>194</v>
      </c>
      <c r="AA297" s="97" t="s">
        <v>194</v>
      </c>
      <c r="AB297" s="97" t="s">
        <v>194</v>
      </c>
      <c r="AC297" s="97" t="s">
        <v>194</v>
      </c>
      <c r="AD297" s="97" t="s">
        <v>194</v>
      </c>
      <c r="AE297" s="97" t="s">
        <v>194</v>
      </c>
    </row>
    <row r="298" spans="2:31">
      <c r="B298" t="s">
        <v>1074</v>
      </c>
      <c r="C298" s="93">
        <v>3</v>
      </c>
      <c r="D298" t="s">
        <v>61</v>
      </c>
      <c r="E298" t="s">
        <v>107</v>
      </c>
      <c r="F298" s="94">
        <v>3</v>
      </c>
      <c r="G298" s="99">
        <v>42938</v>
      </c>
      <c r="H298" s="100" t="s">
        <v>1469</v>
      </c>
      <c r="I298" t="s">
        <v>1470</v>
      </c>
      <c r="J298">
        <v>2.0680000000000001</v>
      </c>
      <c r="K298">
        <v>2.21</v>
      </c>
      <c r="L298" s="96">
        <f t="shared" si="28"/>
        <v>1.8182</v>
      </c>
      <c r="M298" s="107">
        <v>5.5147656768714146</v>
      </c>
      <c r="N298" s="96">
        <f t="shared" si="27"/>
        <v>1.9601999999999999</v>
      </c>
      <c r="O298" s="99">
        <v>43007</v>
      </c>
      <c r="P298" s="96">
        <v>1.5553999999999999</v>
      </c>
      <c r="Q298" s="96">
        <v>1.9180999999999999</v>
      </c>
      <c r="R298" s="96">
        <f t="shared" si="29"/>
        <v>1.4047999999999998</v>
      </c>
      <c r="S298" s="96">
        <f t="shared" si="29"/>
        <v>1.7674999999999998</v>
      </c>
      <c r="T298" s="96">
        <f t="shared" si="30"/>
        <v>0.22736772632273683</v>
      </c>
      <c r="U298" s="96">
        <f t="shared" si="31"/>
        <v>0.14905817687666362</v>
      </c>
      <c r="V298" s="96">
        <f t="shared" si="32"/>
        <v>0.90169370472400767</v>
      </c>
      <c r="W298">
        <f t="shared" si="33"/>
        <v>69</v>
      </c>
      <c r="X298" s="96">
        <f t="shared" si="34"/>
        <v>0.72996707087560941</v>
      </c>
      <c r="Y298" s="96">
        <f t="shared" si="35"/>
        <v>1.5614318629955293E-2</v>
      </c>
      <c r="Z298" s="97" t="s">
        <v>194</v>
      </c>
      <c r="AA298" s="97" t="s">
        <v>194</v>
      </c>
      <c r="AB298" s="97" t="s">
        <v>194</v>
      </c>
      <c r="AC298" s="97" t="s">
        <v>194</v>
      </c>
      <c r="AD298" s="97" t="s">
        <v>194</v>
      </c>
      <c r="AE298" s="97" t="s">
        <v>195</v>
      </c>
    </row>
    <row r="299" spans="2:31">
      <c r="B299" t="s">
        <v>1074</v>
      </c>
      <c r="C299" s="93">
        <v>4</v>
      </c>
      <c r="D299" t="s">
        <v>61</v>
      </c>
      <c r="E299" t="s">
        <v>107</v>
      </c>
      <c r="F299" s="98">
        <v>4</v>
      </c>
      <c r="G299" s="99">
        <v>42938</v>
      </c>
      <c r="H299" s="100" t="s">
        <v>1471</v>
      </c>
      <c r="I299" t="s">
        <v>1472</v>
      </c>
      <c r="J299">
        <v>1.996</v>
      </c>
      <c r="K299">
        <v>2.2229999999999999</v>
      </c>
      <c r="L299" s="96">
        <f t="shared" si="28"/>
        <v>1.7462</v>
      </c>
      <c r="M299" s="107">
        <v>5.5147656768714146</v>
      </c>
      <c r="N299" s="96">
        <f t="shared" si="27"/>
        <v>1.9731999999999998</v>
      </c>
      <c r="O299" s="99">
        <v>43007</v>
      </c>
      <c r="P299" s="96">
        <v>1.6417999999999999</v>
      </c>
      <c r="Q299" s="96">
        <v>1.9487000000000001</v>
      </c>
      <c r="R299" s="96">
        <f t="shared" si="29"/>
        <v>1.4911999999999999</v>
      </c>
      <c r="S299" s="96">
        <f t="shared" si="29"/>
        <v>1.7981</v>
      </c>
      <c r="T299" s="96">
        <f t="shared" si="30"/>
        <v>0.14603138243042046</v>
      </c>
      <c r="U299" s="96">
        <f t="shared" si="31"/>
        <v>9.5735538125406305E-2</v>
      </c>
      <c r="V299" s="96">
        <f t="shared" si="32"/>
        <v>0.91126089600648696</v>
      </c>
      <c r="W299">
        <f t="shared" si="33"/>
        <v>69</v>
      </c>
      <c r="X299" s="96">
        <f t="shared" si="34"/>
        <v>0.82656605412064077</v>
      </c>
      <c r="Y299" s="96">
        <f t="shared" si="35"/>
        <v>3.7915782163276145E-2</v>
      </c>
      <c r="Z299" s="97" t="s">
        <v>194</v>
      </c>
      <c r="AA299" s="97" t="s">
        <v>194</v>
      </c>
      <c r="AB299" s="97" t="s">
        <v>194</v>
      </c>
      <c r="AC299" s="97" t="s">
        <v>194</v>
      </c>
      <c r="AD299" s="97" t="s">
        <v>194</v>
      </c>
      <c r="AE299" s="97" t="s">
        <v>194</v>
      </c>
    </row>
    <row r="300" spans="2:31">
      <c r="B300" t="s">
        <v>1074</v>
      </c>
      <c r="C300" s="93">
        <v>5</v>
      </c>
      <c r="D300" t="s">
        <v>61</v>
      </c>
      <c r="E300" t="s">
        <v>107</v>
      </c>
      <c r="F300" s="98">
        <v>5</v>
      </c>
      <c r="G300" s="99">
        <v>42938</v>
      </c>
      <c r="H300" s="100" t="s">
        <v>1473</v>
      </c>
      <c r="I300" t="s">
        <v>1474</v>
      </c>
      <c r="J300">
        <v>1.9870000000000001</v>
      </c>
      <c r="K300">
        <v>2.2410000000000001</v>
      </c>
      <c r="L300" s="96">
        <f t="shared" si="28"/>
        <v>1.7372000000000001</v>
      </c>
      <c r="M300" s="107">
        <v>5.5147656768714146</v>
      </c>
      <c r="N300" s="96">
        <f t="shared" si="27"/>
        <v>1.9912000000000001</v>
      </c>
      <c r="O300" s="99" t="s">
        <v>193</v>
      </c>
      <c r="P300" s="96" t="s">
        <v>193</v>
      </c>
      <c r="Q300" s="96" t="s">
        <v>193</v>
      </c>
      <c r="R300" s="96" t="str">
        <f t="shared" si="29"/>
        <v/>
      </c>
      <c r="S300" s="96" t="str">
        <f t="shared" si="29"/>
        <v/>
      </c>
      <c r="T300" s="96" t="str">
        <f t="shared" si="30"/>
        <v/>
      </c>
      <c r="U300" s="96" t="str">
        <f t="shared" si="31"/>
        <v/>
      </c>
      <c r="V300" s="96" t="str">
        <f t="shared" si="32"/>
        <v/>
      </c>
      <c r="W300" t="str">
        <f t="shared" si="33"/>
        <v/>
      </c>
      <c r="X300" s="96" t="str">
        <f t="shared" si="34"/>
        <v/>
      </c>
      <c r="Y300" s="96" t="str">
        <f t="shared" si="35"/>
        <v/>
      </c>
      <c r="Z300" s="97" t="s">
        <v>194</v>
      </c>
      <c r="AA300" s="97" t="s">
        <v>194</v>
      </c>
      <c r="AB300" s="97" t="s">
        <v>194</v>
      </c>
      <c r="AC300" s="97" t="s">
        <v>194</v>
      </c>
      <c r="AD300" s="97" t="s">
        <v>194</v>
      </c>
      <c r="AE300" s="97" t="s">
        <v>194</v>
      </c>
    </row>
    <row r="301" spans="2:31">
      <c r="B301" t="s">
        <v>1074</v>
      </c>
      <c r="C301" s="93">
        <v>6</v>
      </c>
      <c r="D301" t="s">
        <v>61</v>
      </c>
      <c r="E301" t="s">
        <v>107</v>
      </c>
      <c r="F301" s="98">
        <v>6</v>
      </c>
      <c r="G301" s="99">
        <v>42938</v>
      </c>
      <c r="H301" s="100" t="s">
        <v>1475</v>
      </c>
      <c r="I301" t="s">
        <v>1476</v>
      </c>
      <c r="J301">
        <v>1.994</v>
      </c>
      <c r="K301">
        <v>2.2160000000000002</v>
      </c>
      <c r="L301" s="96">
        <f t="shared" si="28"/>
        <v>1.7442</v>
      </c>
      <c r="M301" s="107">
        <v>5.5147656768714146</v>
      </c>
      <c r="N301" s="96">
        <f t="shared" si="27"/>
        <v>1.9662000000000002</v>
      </c>
      <c r="O301" s="99">
        <v>43007</v>
      </c>
      <c r="P301" s="96">
        <v>1.4038999999999999</v>
      </c>
      <c r="Q301" s="96">
        <v>1.964</v>
      </c>
      <c r="R301" s="96">
        <f t="shared" si="29"/>
        <v>1.2532999999999999</v>
      </c>
      <c r="S301" s="96">
        <f t="shared" si="29"/>
        <v>1.8133999999999999</v>
      </c>
      <c r="T301" s="96">
        <f t="shared" si="30"/>
        <v>0.28144708175667932</v>
      </c>
      <c r="U301" s="96">
        <f t="shared" si="31"/>
        <v>0.18451162604475893</v>
      </c>
      <c r="V301" s="96">
        <f t="shared" si="32"/>
        <v>0.92228664428847507</v>
      </c>
      <c r="W301">
        <f t="shared" si="33"/>
        <v>69</v>
      </c>
      <c r="X301" s="96">
        <f t="shared" si="34"/>
        <v>0.66573980788992948</v>
      </c>
      <c r="Y301" s="96">
        <f t="shared" si="35"/>
        <v>7.9242136851417986E-3</v>
      </c>
      <c r="Z301" s="97" t="s">
        <v>194</v>
      </c>
      <c r="AA301" s="97" t="s">
        <v>194</v>
      </c>
      <c r="AB301" s="97" t="s">
        <v>194</v>
      </c>
      <c r="AC301" s="97" t="s">
        <v>194</v>
      </c>
      <c r="AD301" s="97" t="s">
        <v>194</v>
      </c>
      <c r="AE301" s="97" t="s">
        <v>194</v>
      </c>
    </row>
    <row r="302" spans="2:31">
      <c r="B302" t="s">
        <v>1074</v>
      </c>
      <c r="C302" s="93">
        <v>7</v>
      </c>
      <c r="D302" t="s">
        <v>61</v>
      </c>
      <c r="E302" t="s">
        <v>107</v>
      </c>
      <c r="F302" s="98">
        <v>7</v>
      </c>
      <c r="G302" s="99">
        <v>42938</v>
      </c>
      <c r="H302" s="100" t="s">
        <v>1477</v>
      </c>
      <c r="I302" t="s">
        <v>1478</v>
      </c>
      <c r="J302">
        <v>1.9790000000000001</v>
      </c>
      <c r="K302">
        <v>2.2429999999999999</v>
      </c>
      <c r="L302" s="96">
        <f t="shared" si="28"/>
        <v>1.7292000000000001</v>
      </c>
      <c r="M302" s="107">
        <v>5.5147656768714146</v>
      </c>
      <c r="N302" s="96">
        <f t="shared" si="27"/>
        <v>1.9931999999999999</v>
      </c>
      <c r="O302" s="99">
        <v>43007</v>
      </c>
      <c r="P302" s="96">
        <v>1.8093999999999999</v>
      </c>
      <c r="Q302" s="96">
        <v>2.0261</v>
      </c>
      <c r="R302" s="96">
        <f t="shared" si="29"/>
        <v>1.6587999999999998</v>
      </c>
      <c r="S302" s="96">
        <f t="shared" si="29"/>
        <v>1.8754999999999999</v>
      </c>
      <c r="T302" s="96">
        <f t="shared" si="30"/>
        <v>4.0712468193384366E-2</v>
      </c>
      <c r="U302" s="96">
        <f t="shared" si="31"/>
        <v>2.6690359195662917E-2</v>
      </c>
      <c r="V302" s="96">
        <f t="shared" si="32"/>
        <v>0.94094922737306852</v>
      </c>
      <c r="W302">
        <f t="shared" si="33"/>
        <v>69</v>
      </c>
      <c r="X302" s="96">
        <f t="shared" si="34"/>
        <v>0.95164790000785704</v>
      </c>
      <c r="Y302" s="96" t="str">
        <f t="shared" si="35"/>
        <v/>
      </c>
      <c r="Z302" s="97" t="s">
        <v>194</v>
      </c>
      <c r="AA302" s="97" t="s">
        <v>194</v>
      </c>
      <c r="AB302" s="97" t="s">
        <v>194</v>
      </c>
      <c r="AC302" s="97" t="s">
        <v>194</v>
      </c>
      <c r="AD302" s="97" t="s">
        <v>194</v>
      </c>
      <c r="AE302" s="97" t="s">
        <v>194</v>
      </c>
    </row>
    <row r="303" spans="2:31">
      <c r="B303" t="s">
        <v>1074</v>
      </c>
      <c r="C303" s="93">
        <v>8</v>
      </c>
      <c r="D303" t="s">
        <v>61</v>
      </c>
      <c r="E303" t="s">
        <v>107</v>
      </c>
      <c r="F303" s="98">
        <v>8</v>
      </c>
      <c r="G303" s="99">
        <v>42938</v>
      </c>
      <c r="H303" s="100" t="s">
        <v>1479</v>
      </c>
      <c r="I303" t="s">
        <v>1480</v>
      </c>
      <c r="J303">
        <v>2.0750000000000002</v>
      </c>
      <c r="K303">
        <v>2.254</v>
      </c>
      <c r="L303" s="96">
        <f t="shared" si="28"/>
        <v>1.8252000000000002</v>
      </c>
      <c r="M303" s="107">
        <v>5.5147656768714146</v>
      </c>
      <c r="N303" s="96">
        <f t="shared" si="27"/>
        <v>2.0042</v>
      </c>
      <c r="O303" s="99">
        <v>43007</v>
      </c>
      <c r="P303" s="96">
        <v>0.94159999999999999</v>
      </c>
      <c r="Q303" s="96">
        <v>1.7698</v>
      </c>
      <c r="R303" s="96">
        <f t="shared" si="29"/>
        <v>0.79099999999999993</v>
      </c>
      <c r="S303" s="96">
        <f t="shared" si="29"/>
        <v>1.6192</v>
      </c>
      <c r="T303" s="96">
        <f t="shared" si="30"/>
        <v>0.56662283585360518</v>
      </c>
      <c r="U303" s="96">
        <f t="shared" si="31"/>
        <v>0.37146770236483384</v>
      </c>
      <c r="V303" s="96">
        <f t="shared" si="32"/>
        <v>0.80790340285400652</v>
      </c>
      <c r="W303">
        <f t="shared" si="33"/>
        <v>69</v>
      </c>
      <c r="X303" s="96">
        <f t="shared" si="34"/>
        <v>0.32705126383182281</v>
      </c>
      <c r="Y303" s="96">
        <f t="shared" si="35"/>
        <v>1.0550797807439484E-2</v>
      </c>
      <c r="Z303" s="97" t="s">
        <v>194</v>
      </c>
      <c r="AA303" s="97" t="s">
        <v>194</v>
      </c>
      <c r="AB303" s="97" t="s">
        <v>194</v>
      </c>
      <c r="AC303" s="97" t="s">
        <v>194</v>
      </c>
      <c r="AD303" s="97" t="s">
        <v>194</v>
      </c>
      <c r="AE303" s="97" t="s">
        <v>195</v>
      </c>
    </row>
    <row r="304" spans="2:31">
      <c r="B304" t="s">
        <v>1074</v>
      </c>
      <c r="C304" s="93">
        <v>9</v>
      </c>
      <c r="D304" t="s">
        <v>69</v>
      </c>
      <c r="E304" t="s">
        <v>107</v>
      </c>
      <c r="F304" s="94">
        <v>1</v>
      </c>
      <c r="G304" s="99">
        <v>42938</v>
      </c>
      <c r="H304" s="100" t="s">
        <v>1481</v>
      </c>
      <c r="I304" t="s">
        <v>1482</v>
      </c>
      <c r="J304">
        <v>2.1040000000000001</v>
      </c>
      <c r="K304">
        <v>2.1480000000000001</v>
      </c>
      <c r="L304" s="96">
        <f t="shared" si="28"/>
        <v>1.8542000000000001</v>
      </c>
      <c r="M304" s="107">
        <v>5.5147656768714146</v>
      </c>
      <c r="N304" s="96">
        <f t="shared" si="27"/>
        <v>1.8982000000000001</v>
      </c>
      <c r="O304" s="99">
        <v>43007</v>
      </c>
      <c r="P304" s="96">
        <v>1.9100999999999999</v>
      </c>
      <c r="Q304" s="96">
        <v>1.9311</v>
      </c>
      <c r="R304" s="96">
        <f t="shared" si="29"/>
        <v>1.7594999999999998</v>
      </c>
      <c r="S304" s="96">
        <f t="shared" si="29"/>
        <v>1.7805</v>
      </c>
      <c r="T304" s="96">
        <f t="shared" si="30"/>
        <v>5.1073239132779724E-2</v>
      </c>
      <c r="U304" s="96">
        <f t="shared" si="31"/>
        <v>3.3482693588235621E-2</v>
      </c>
      <c r="V304" s="96">
        <f t="shared" si="32"/>
        <v>0.93799388894742386</v>
      </c>
      <c r="W304">
        <f t="shared" si="33"/>
        <v>69</v>
      </c>
      <c r="X304" s="96">
        <f t="shared" si="34"/>
        <v>0.93934294639812388</v>
      </c>
      <c r="Y304" s="96" t="str">
        <f t="shared" si="35"/>
        <v/>
      </c>
      <c r="Z304" s="97" t="s">
        <v>194</v>
      </c>
      <c r="AA304" s="97" t="s">
        <v>194</v>
      </c>
      <c r="AB304" s="97" t="s">
        <v>194</v>
      </c>
      <c r="AC304" s="97" t="s">
        <v>194</v>
      </c>
      <c r="AD304" s="97" t="s">
        <v>194</v>
      </c>
      <c r="AE304" s="97" t="s">
        <v>194</v>
      </c>
    </row>
    <row r="305" spans="2:31">
      <c r="B305" t="s">
        <v>1074</v>
      </c>
      <c r="C305" s="93">
        <v>10</v>
      </c>
      <c r="D305" t="s">
        <v>69</v>
      </c>
      <c r="E305" t="s">
        <v>107</v>
      </c>
      <c r="F305" s="94">
        <v>2</v>
      </c>
      <c r="G305" s="99">
        <v>42938</v>
      </c>
      <c r="H305" s="100" t="s">
        <v>1483</v>
      </c>
      <c r="I305" t="s">
        <v>1484</v>
      </c>
      <c r="J305">
        <v>2.1269999999999998</v>
      </c>
      <c r="K305">
        <v>2.1850000000000001</v>
      </c>
      <c r="L305" s="96">
        <f t="shared" si="28"/>
        <v>1.8771999999999998</v>
      </c>
      <c r="M305" s="107">
        <v>5.5147656768714146</v>
      </c>
      <c r="N305" s="96">
        <f t="shared" si="27"/>
        <v>1.9352</v>
      </c>
      <c r="O305" s="99" t="s">
        <v>193</v>
      </c>
      <c r="P305" s="96" t="s">
        <v>193</v>
      </c>
      <c r="Q305" s="96" t="s">
        <v>193</v>
      </c>
      <c r="R305" s="96" t="str">
        <f t="shared" si="29"/>
        <v/>
      </c>
      <c r="S305" s="96" t="str">
        <f t="shared" si="29"/>
        <v/>
      </c>
      <c r="T305" s="96" t="str">
        <f t="shared" si="30"/>
        <v/>
      </c>
      <c r="U305" s="96" t="str">
        <f t="shared" si="31"/>
        <v/>
      </c>
      <c r="V305" s="96" t="str">
        <f t="shared" si="32"/>
        <v/>
      </c>
      <c r="W305" t="str">
        <f t="shared" si="33"/>
        <v/>
      </c>
      <c r="X305" s="96" t="str">
        <f t="shared" si="34"/>
        <v/>
      </c>
      <c r="Y305" s="96" t="str">
        <f t="shared" si="35"/>
        <v/>
      </c>
      <c r="Z305" s="97" t="s">
        <v>194</v>
      </c>
      <c r="AA305" s="97" t="s">
        <v>194</v>
      </c>
      <c r="AB305" s="97" t="s">
        <v>194</v>
      </c>
      <c r="AC305" s="97" t="s">
        <v>194</v>
      </c>
      <c r="AD305" s="97" t="s">
        <v>194</v>
      </c>
      <c r="AE305" s="97" t="s">
        <v>194</v>
      </c>
    </row>
    <row r="306" spans="2:31">
      <c r="B306" t="s">
        <v>1074</v>
      </c>
      <c r="C306" s="93">
        <v>11</v>
      </c>
      <c r="D306" t="s">
        <v>69</v>
      </c>
      <c r="E306" t="s">
        <v>107</v>
      </c>
      <c r="F306" s="94">
        <v>3</v>
      </c>
      <c r="G306" s="99">
        <v>42938</v>
      </c>
      <c r="H306" s="100" t="s">
        <v>1485</v>
      </c>
      <c r="I306" t="s">
        <v>1486</v>
      </c>
      <c r="J306">
        <v>2.0760000000000001</v>
      </c>
      <c r="K306">
        <v>2.1739999999999999</v>
      </c>
      <c r="L306" s="96">
        <f t="shared" si="28"/>
        <v>1.8262</v>
      </c>
      <c r="M306" s="107">
        <v>5.5147656768714146</v>
      </c>
      <c r="N306" s="96">
        <f t="shared" si="27"/>
        <v>1.9241999999999999</v>
      </c>
      <c r="O306" s="99">
        <v>43007</v>
      </c>
      <c r="P306" s="96">
        <v>1.6718</v>
      </c>
      <c r="Q306" s="96">
        <v>1.9423999999999999</v>
      </c>
      <c r="R306" s="96">
        <f t="shared" si="29"/>
        <v>1.5211999999999999</v>
      </c>
      <c r="S306" s="96">
        <f t="shared" si="29"/>
        <v>1.7917999999999998</v>
      </c>
      <c r="T306" s="96">
        <f t="shared" si="30"/>
        <v>0.16701347059467753</v>
      </c>
      <c r="U306" s="96">
        <f t="shared" si="31"/>
        <v>0.10949101635185514</v>
      </c>
      <c r="V306" s="96">
        <f t="shared" si="32"/>
        <v>0.93119218376468138</v>
      </c>
      <c r="W306">
        <f t="shared" si="33"/>
        <v>69</v>
      </c>
      <c r="X306" s="96">
        <f t="shared" si="34"/>
        <v>0.80164670950750883</v>
      </c>
      <c r="Y306" s="96">
        <f t="shared" si="35"/>
        <v>1.4348221300832653E-2</v>
      </c>
      <c r="Z306" s="97" t="s">
        <v>194</v>
      </c>
      <c r="AA306" s="97" t="s">
        <v>194</v>
      </c>
      <c r="AB306" s="97" t="s">
        <v>194</v>
      </c>
      <c r="AC306" s="97" t="s">
        <v>194</v>
      </c>
      <c r="AD306" s="97" t="s">
        <v>194</v>
      </c>
      <c r="AE306" s="97" t="s">
        <v>194</v>
      </c>
    </row>
    <row r="307" spans="2:31">
      <c r="B307" t="s">
        <v>1074</v>
      </c>
      <c r="C307" s="93">
        <v>12</v>
      </c>
      <c r="D307" t="s">
        <v>69</v>
      </c>
      <c r="E307" t="s">
        <v>107</v>
      </c>
      <c r="F307" s="98">
        <v>4</v>
      </c>
      <c r="G307" s="99" t="s">
        <v>193</v>
      </c>
      <c r="H307" s="100" t="s">
        <v>193</v>
      </c>
      <c r="I307" t="s">
        <v>193</v>
      </c>
      <c r="J307" t="s">
        <v>193</v>
      </c>
      <c r="K307" t="s">
        <v>193</v>
      </c>
      <c r="L307" s="96" t="str">
        <f t="shared" si="28"/>
        <v/>
      </c>
      <c r="M307" s="107">
        <v>5.5147656768714146</v>
      </c>
      <c r="N307" s="96" t="str">
        <f t="shared" si="27"/>
        <v/>
      </c>
      <c r="O307" s="99" t="s">
        <v>193</v>
      </c>
      <c r="P307" s="96" t="s">
        <v>193</v>
      </c>
      <c r="Q307" s="96" t="s">
        <v>193</v>
      </c>
      <c r="R307" s="96" t="str">
        <f t="shared" si="29"/>
        <v/>
      </c>
      <c r="S307" s="96" t="str">
        <f t="shared" si="29"/>
        <v/>
      </c>
      <c r="T307" s="96" t="str">
        <f t="shared" si="30"/>
        <v/>
      </c>
      <c r="U307" s="96" t="str">
        <f t="shared" si="31"/>
        <v/>
      </c>
      <c r="V307" s="96" t="str">
        <f t="shared" si="32"/>
        <v/>
      </c>
      <c r="W307" t="str">
        <f t="shared" si="33"/>
        <v/>
      </c>
      <c r="X307" s="96" t="str">
        <f t="shared" si="34"/>
        <v/>
      </c>
      <c r="Y307" s="96" t="str">
        <f t="shared" si="35"/>
        <v/>
      </c>
      <c r="Z307" s="97" t="s">
        <v>194</v>
      </c>
      <c r="AA307" s="97" t="s">
        <v>194</v>
      </c>
      <c r="AB307" s="97" t="s">
        <v>194</v>
      </c>
      <c r="AC307" s="97" t="s">
        <v>194</v>
      </c>
      <c r="AD307" s="97" t="s">
        <v>194</v>
      </c>
      <c r="AE307" s="97" t="s">
        <v>194</v>
      </c>
    </row>
    <row r="308" spans="2:31">
      <c r="B308" t="s">
        <v>1074</v>
      </c>
      <c r="C308" s="93">
        <v>13</v>
      </c>
      <c r="D308" t="s">
        <v>69</v>
      </c>
      <c r="E308" t="s">
        <v>107</v>
      </c>
      <c r="F308" s="98">
        <v>5</v>
      </c>
      <c r="G308" s="99">
        <v>42938</v>
      </c>
      <c r="H308" s="100" t="s">
        <v>1487</v>
      </c>
      <c r="I308" t="s">
        <v>1488</v>
      </c>
      <c r="J308">
        <v>2.032</v>
      </c>
      <c r="K308">
        <v>2.1440000000000001</v>
      </c>
      <c r="L308" s="96">
        <f t="shared" si="28"/>
        <v>1.7822</v>
      </c>
      <c r="M308" s="107">
        <v>5.5147656768714146</v>
      </c>
      <c r="N308" s="96">
        <f t="shared" si="27"/>
        <v>1.8942000000000001</v>
      </c>
      <c r="O308" s="99">
        <v>43007</v>
      </c>
      <c r="P308" s="96">
        <v>1.361</v>
      </c>
      <c r="Q308" s="96">
        <v>1.9094</v>
      </c>
      <c r="R308" s="96">
        <f t="shared" si="29"/>
        <v>1.2103999999999999</v>
      </c>
      <c r="S308" s="96">
        <f t="shared" si="29"/>
        <v>1.7587999999999999</v>
      </c>
      <c r="T308" s="96">
        <f t="shared" si="30"/>
        <v>0.32083941196274268</v>
      </c>
      <c r="U308" s="96">
        <f t="shared" si="31"/>
        <v>0.21033652660740379</v>
      </c>
      <c r="V308" s="96">
        <f t="shared" si="32"/>
        <v>0.92851863583570893</v>
      </c>
      <c r="W308">
        <f t="shared" si="33"/>
        <v>69</v>
      </c>
      <c r="X308" s="96">
        <f t="shared" si="34"/>
        <v>0.61895556774021054</v>
      </c>
      <c r="Y308" s="96">
        <f t="shared" si="35"/>
        <v>6.018512502377343E-3</v>
      </c>
      <c r="Z308" s="97" t="s">
        <v>194</v>
      </c>
      <c r="AA308" s="97" t="s">
        <v>194</v>
      </c>
      <c r="AB308" s="97" t="s">
        <v>194</v>
      </c>
      <c r="AC308" s="97" t="s">
        <v>194</v>
      </c>
      <c r="AD308" s="97" t="s">
        <v>194</v>
      </c>
      <c r="AE308" s="97" t="s">
        <v>194</v>
      </c>
    </row>
    <row r="309" spans="2:31">
      <c r="B309" t="s">
        <v>1074</v>
      </c>
      <c r="C309" s="93">
        <v>14</v>
      </c>
      <c r="D309" t="s">
        <v>69</v>
      </c>
      <c r="E309" t="s">
        <v>107</v>
      </c>
      <c r="F309" s="98">
        <v>6</v>
      </c>
      <c r="G309" s="99">
        <v>42938</v>
      </c>
      <c r="H309" s="100" t="s">
        <v>1489</v>
      </c>
      <c r="I309" t="s">
        <v>1490</v>
      </c>
      <c r="J309">
        <v>2.0110000000000001</v>
      </c>
      <c r="K309">
        <v>2.2090000000000001</v>
      </c>
      <c r="L309" s="96">
        <f t="shared" si="28"/>
        <v>1.7612000000000001</v>
      </c>
      <c r="M309" s="107">
        <v>5.5147656768714146</v>
      </c>
      <c r="N309" s="96">
        <f t="shared" si="27"/>
        <v>1.9592000000000001</v>
      </c>
      <c r="O309" s="99">
        <v>43007</v>
      </c>
      <c r="P309" s="96">
        <v>0.76939999999999997</v>
      </c>
      <c r="Q309" s="96">
        <v>1.9245000000000001</v>
      </c>
      <c r="R309" s="96">
        <f t="shared" si="29"/>
        <v>0.61880000000000002</v>
      </c>
      <c r="S309" s="96">
        <f t="shared" si="29"/>
        <v>1.7739</v>
      </c>
      <c r="T309" s="96">
        <f t="shared" si="30"/>
        <v>0.64864864864864868</v>
      </c>
      <c r="U309" s="96">
        <f t="shared" si="31"/>
        <v>0.42524234448224957</v>
      </c>
      <c r="V309" s="96">
        <f t="shared" si="32"/>
        <v>0.90542057982850144</v>
      </c>
      <c r="W309">
        <f t="shared" si="33"/>
        <v>69</v>
      </c>
      <c r="X309" s="96">
        <f t="shared" si="34"/>
        <v>0.22963343390896829</v>
      </c>
      <c r="Y309" s="96">
        <f t="shared" si="35"/>
        <v>3.6457931561815174E-3</v>
      </c>
      <c r="Z309" s="97" t="s">
        <v>194</v>
      </c>
      <c r="AA309" s="97" t="s">
        <v>194</v>
      </c>
      <c r="AB309" s="97" t="s">
        <v>194</v>
      </c>
      <c r="AC309" s="97" t="s">
        <v>194</v>
      </c>
      <c r="AD309" s="97" t="s">
        <v>194</v>
      </c>
      <c r="AE309" s="97" t="s">
        <v>195</v>
      </c>
    </row>
    <row r="310" spans="2:31">
      <c r="B310" t="s">
        <v>1074</v>
      </c>
      <c r="C310" s="93">
        <v>15</v>
      </c>
      <c r="D310" t="s">
        <v>69</v>
      </c>
      <c r="E310" t="s">
        <v>107</v>
      </c>
      <c r="F310" s="98">
        <v>7</v>
      </c>
      <c r="G310" s="99">
        <v>42938</v>
      </c>
      <c r="H310" s="100" t="s">
        <v>1491</v>
      </c>
      <c r="I310" t="s">
        <v>1492</v>
      </c>
      <c r="J310">
        <v>2.12</v>
      </c>
      <c r="K310">
        <v>2.1930000000000001</v>
      </c>
      <c r="L310" s="96">
        <f t="shared" si="28"/>
        <v>1.8702000000000001</v>
      </c>
      <c r="M310" s="107">
        <v>5.5147656768714146</v>
      </c>
      <c r="N310" s="96">
        <f t="shared" si="27"/>
        <v>1.9432</v>
      </c>
      <c r="O310" s="99">
        <v>43007</v>
      </c>
      <c r="P310" s="96">
        <v>1.8631</v>
      </c>
      <c r="Q310" s="96">
        <v>1.8989</v>
      </c>
      <c r="R310" s="96">
        <f t="shared" si="29"/>
        <v>1.7124999999999999</v>
      </c>
      <c r="S310" s="96">
        <f t="shared" si="29"/>
        <v>1.7483</v>
      </c>
      <c r="T310" s="96">
        <f t="shared" si="30"/>
        <v>8.4322532349481394E-2</v>
      </c>
      <c r="U310" s="96">
        <f t="shared" si="31"/>
        <v>5.5280329996334629E-2</v>
      </c>
      <c r="V310" s="96">
        <f t="shared" si="32"/>
        <v>0.89970152326060104</v>
      </c>
      <c r="W310">
        <f t="shared" si="33"/>
        <v>69</v>
      </c>
      <c r="X310" s="96">
        <f t="shared" si="34"/>
        <v>0.89985447464432133</v>
      </c>
      <c r="Y310" s="96" t="str">
        <f t="shared" si="35"/>
        <v/>
      </c>
      <c r="Z310" s="97" t="s">
        <v>194</v>
      </c>
      <c r="AA310" s="97" t="s">
        <v>194</v>
      </c>
      <c r="AB310" s="97" t="s">
        <v>194</v>
      </c>
      <c r="AC310" s="97" t="s">
        <v>194</v>
      </c>
      <c r="AD310" s="97" t="s">
        <v>194</v>
      </c>
      <c r="AE310" s="97" t="s">
        <v>194</v>
      </c>
    </row>
    <row r="311" spans="2:31">
      <c r="B311" t="s">
        <v>1074</v>
      </c>
      <c r="C311" s="93">
        <v>16</v>
      </c>
      <c r="D311" t="s">
        <v>69</v>
      </c>
      <c r="E311" t="s">
        <v>107</v>
      </c>
      <c r="F311" s="98">
        <v>8</v>
      </c>
      <c r="G311" s="99">
        <v>42938</v>
      </c>
      <c r="H311" s="100" t="s">
        <v>1493</v>
      </c>
      <c r="I311" t="s">
        <v>1494</v>
      </c>
      <c r="J311">
        <v>2.1349999999999998</v>
      </c>
      <c r="K311">
        <v>2.2029999999999998</v>
      </c>
      <c r="L311" s="96">
        <f t="shared" si="28"/>
        <v>1.8851999999999998</v>
      </c>
      <c r="M311" s="107">
        <v>5.5147656768714146</v>
      </c>
      <c r="N311" s="96">
        <f t="shared" si="27"/>
        <v>1.9531999999999998</v>
      </c>
      <c r="O311" s="99">
        <v>43007</v>
      </c>
      <c r="P311" s="96">
        <v>1.0047999999999999</v>
      </c>
      <c r="Q311" s="96">
        <v>1.8996</v>
      </c>
      <c r="R311" s="96">
        <f t="shared" si="29"/>
        <v>0.85419999999999985</v>
      </c>
      <c r="S311" s="96">
        <f t="shared" si="29"/>
        <v>1.7489999999999999</v>
      </c>
      <c r="T311" s="96">
        <f t="shared" si="30"/>
        <v>0.54689157649055797</v>
      </c>
      <c r="U311" s="96">
        <f t="shared" si="31"/>
        <v>0.35853224492017582</v>
      </c>
      <c r="V311" s="96">
        <f t="shared" si="32"/>
        <v>0.8954536145812001</v>
      </c>
      <c r="W311">
        <f t="shared" si="33"/>
        <v>69</v>
      </c>
      <c r="X311" s="96">
        <f t="shared" si="34"/>
        <v>0.35048506355040621</v>
      </c>
      <c r="Y311" s="96">
        <f t="shared" si="35"/>
        <v>4.9962319676794317E-3</v>
      </c>
      <c r="Z311" s="97" t="s">
        <v>194</v>
      </c>
      <c r="AA311" s="97" t="s">
        <v>194</v>
      </c>
      <c r="AB311" s="97" t="s">
        <v>194</v>
      </c>
      <c r="AC311" s="97" t="s">
        <v>194</v>
      </c>
      <c r="AD311" s="97" t="s">
        <v>194</v>
      </c>
      <c r="AE311" s="97" t="s">
        <v>195</v>
      </c>
    </row>
    <row r="312" spans="2:31">
      <c r="B312" t="s">
        <v>1074</v>
      </c>
      <c r="C312" s="93">
        <v>17</v>
      </c>
      <c r="D312" t="s">
        <v>70</v>
      </c>
      <c r="E312" t="s">
        <v>107</v>
      </c>
      <c r="F312" s="94">
        <v>1</v>
      </c>
      <c r="G312" s="99">
        <v>42936</v>
      </c>
      <c r="H312" s="100" t="s">
        <v>1495</v>
      </c>
      <c r="I312" t="s">
        <v>1496</v>
      </c>
      <c r="J312">
        <v>1.9450000000000001</v>
      </c>
      <c r="K312">
        <v>2.1859999999999999</v>
      </c>
      <c r="L312" s="96">
        <f t="shared" si="28"/>
        <v>1.6952</v>
      </c>
      <c r="M312" s="107">
        <v>5.5147656768714146</v>
      </c>
      <c r="N312" s="96">
        <f t="shared" si="27"/>
        <v>1.9361999999999999</v>
      </c>
      <c r="O312" s="99">
        <v>43007</v>
      </c>
      <c r="P312" s="96">
        <v>1.7968</v>
      </c>
      <c r="Q312" s="96">
        <v>2.0062000000000002</v>
      </c>
      <c r="R312" s="96">
        <f t="shared" si="29"/>
        <v>1.6461999999999999</v>
      </c>
      <c r="S312" s="96">
        <f t="shared" si="29"/>
        <v>1.8556000000000001</v>
      </c>
      <c r="T312" s="96">
        <f t="shared" si="30"/>
        <v>2.8905143935818889E-2</v>
      </c>
      <c r="U312" s="96">
        <f t="shared" si="31"/>
        <v>1.8949690561249458E-2</v>
      </c>
      <c r="V312" s="96">
        <f t="shared" si="32"/>
        <v>0.95837206900113636</v>
      </c>
      <c r="W312">
        <f t="shared" si="33"/>
        <v>71</v>
      </c>
      <c r="X312" s="96">
        <f t="shared" si="34"/>
        <v>0.9656708504325191</v>
      </c>
      <c r="Y312" s="96" t="str">
        <f t="shared" si="35"/>
        <v/>
      </c>
      <c r="Z312" s="97" t="s">
        <v>194</v>
      </c>
      <c r="AA312" s="97" t="s">
        <v>194</v>
      </c>
      <c r="AB312" s="97" t="s">
        <v>194</v>
      </c>
      <c r="AC312" s="97" t="s">
        <v>194</v>
      </c>
      <c r="AD312" s="97" t="s">
        <v>194</v>
      </c>
      <c r="AE312" s="97" t="s">
        <v>194</v>
      </c>
    </row>
    <row r="313" spans="2:31">
      <c r="B313" t="s">
        <v>1074</v>
      </c>
      <c r="C313" s="93">
        <v>18</v>
      </c>
      <c r="D313" t="s">
        <v>70</v>
      </c>
      <c r="E313" t="s">
        <v>107</v>
      </c>
      <c r="F313" s="94">
        <v>2</v>
      </c>
      <c r="G313" s="99">
        <v>42936</v>
      </c>
      <c r="H313" s="100" t="s">
        <v>1497</v>
      </c>
      <c r="I313" t="s">
        <v>1498</v>
      </c>
      <c r="J313">
        <v>2.0539999999999998</v>
      </c>
      <c r="K313">
        <v>2.2210000000000001</v>
      </c>
      <c r="L313" s="96">
        <f t="shared" si="28"/>
        <v>1.8041999999999998</v>
      </c>
      <c r="M313" s="107">
        <v>5.5147656768714146</v>
      </c>
      <c r="N313" s="96">
        <f t="shared" si="27"/>
        <v>1.9712000000000001</v>
      </c>
      <c r="O313" s="99">
        <v>43007</v>
      </c>
      <c r="P313" s="96">
        <v>1.8204</v>
      </c>
      <c r="Q313" s="96">
        <v>2.0156999999999998</v>
      </c>
      <c r="R313" s="96">
        <f t="shared" si="29"/>
        <v>1.6698</v>
      </c>
      <c r="S313" s="96">
        <f t="shared" si="29"/>
        <v>1.8650999999999998</v>
      </c>
      <c r="T313" s="96">
        <f t="shared" si="30"/>
        <v>7.4492850016627754E-2</v>
      </c>
      <c r="U313" s="96">
        <f t="shared" si="31"/>
        <v>4.8836167706862853E-2</v>
      </c>
      <c r="V313" s="96">
        <f t="shared" si="32"/>
        <v>0.94617491883116867</v>
      </c>
      <c r="W313">
        <f t="shared" si="33"/>
        <v>71</v>
      </c>
      <c r="X313" s="96">
        <f t="shared" si="34"/>
        <v>0.91152868169046586</v>
      </c>
      <c r="Y313" s="96" t="str">
        <f t="shared" si="35"/>
        <v/>
      </c>
      <c r="Z313" s="97" t="s">
        <v>194</v>
      </c>
      <c r="AA313" s="97" t="s">
        <v>194</v>
      </c>
      <c r="AB313" s="97" t="s">
        <v>194</v>
      </c>
      <c r="AC313" s="97" t="s">
        <v>194</v>
      </c>
      <c r="AD313" s="97" t="s">
        <v>194</v>
      </c>
      <c r="AE313" s="97" t="s">
        <v>194</v>
      </c>
    </row>
    <row r="314" spans="2:31">
      <c r="B314" t="s">
        <v>1074</v>
      </c>
      <c r="C314" s="93">
        <v>19</v>
      </c>
      <c r="D314" t="s">
        <v>70</v>
      </c>
      <c r="E314" t="s">
        <v>107</v>
      </c>
      <c r="F314" s="94">
        <v>3</v>
      </c>
      <c r="G314" s="99">
        <v>42936</v>
      </c>
      <c r="H314" s="100" t="s">
        <v>1499</v>
      </c>
      <c r="I314" t="s">
        <v>1500</v>
      </c>
      <c r="J314">
        <v>2.056</v>
      </c>
      <c r="K314">
        <v>2.11</v>
      </c>
      <c r="L314" s="96">
        <f t="shared" si="28"/>
        <v>1.8062</v>
      </c>
      <c r="M314" s="107">
        <v>5.5147656768714146</v>
      </c>
      <c r="N314" s="96">
        <f t="shared" si="27"/>
        <v>1.8601999999999999</v>
      </c>
      <c r="O314" s="99">
        <v>43007</v>
      </c>
      <c r="P314" s="96">
        <v>1.8532999999999999</v>
      </c>
      <c r="Q314" s="96">
        <v>1.9007000000000001</v>
      </c>
      <c r="R314" s="96">
        <f t="shared" si="29"/>
        <v>1.7026999999999999</v>
      </c>
      <c r="S314" s="96">
        <f t="shared" si="29"/>
        <v>1.7501</v>
      </c>
      <c r="T314" s="96">
        <f t="shared" si="30"/>
        <v>5.7302624294098159E-2</v>
      </c>
      <c r="U314" s="96">
        <f t="shared" si="31"/>
        <v>3.7566566045537014E-2</v>
      </c>
      <c r="V314" s="96">
        <f t="shared" si="32"/>
        <v>0.94081281582625531</v>
      </c>
      <c r="W314">
        <f t="shared" si="33"/>
        <v>71</v>
      </c>
      <c r="X314" s="96">
        <f t="shared" si="34"/>
        <v>0.93194462672909961</v>
      </c>
      <c r="Y314" s="96" t="str">
        <f t="shared" si="35"/>
        <v/>
      </c>
      <c r="Z314" s="97" t="s">
        <v>194</v>
      </c>
      <c r="AA314" s="97" t="s">
        <v>194</v>
      </c>
      <c r="AB314" s="97" t="s">
        <v>194</v>
      </c>
      <c r="AC314" s="97" t="s">
        <v>194</v>
      </c>
      <c r="AD314" s="97" t="s">
        <v>194</v>
      </c>
      <c r="AE314" s="97" t="s">
        <v>194</v>
      </c>
    </row>
    <row r="315" spans="2:31">
      <c r="B315" t="s">
        <v>1074</v>
      </c>
      <c r="C315" s="93">
        <v>20</v>
      </c>
      <c r="D315" t="s">
        <v>70</v>
      </c>
      <c r="E315" t="s">
        <v>107</v>
      </c>
      <c r="F315" s="98">
        <v>4</v>
      </c>
      <c r="G315" s="99">
        <v>42936</v>
      </c>
      <c r="H315" s="100" t="s">
        <v>1501</v>
      </c>
      <c r="I315" t="s">
        <v>1502</v>
      </c>
      <c r="J315">
        <v>2.1120000000000001</v>
      </c>
      <c r="K315">
        <v>2.1459999999999999</v>
      </c>
      <c r="L315" s="96">
        <f t="shared" si="28"/>
        <v>1.8622000000000001</v>
      </c>
      <c r="M315" s="107">
        <v>5.5147656768714146</v>
      </c>
      <c r="N315" s="96">
        <f t="shared" si="27"/>
        <v>1.8961999999999999</v>
      </c>
      <c r="O315" s="99">
        <v>43007</v>
      </c>
      <c r="P315" s="96">
        <v>1.8559000000000001</v>
      </c>
      <c r="Q315" s="96">
        <v>1.9332</v>
      </c>
      <c r="R315" s="96">
        <f t="shared" si="29"/>
        <v>1.7053</v>
      </c>
      <c r="S315" s="96">
        <f t="shared" si="29"/>
        <v>1.7826</v>
      </c>
      <c r="T315" s="96">
        <f t="shared" si="30"/>
        <v>8.425518204274518E-2</v>
      </c>
      <c r="U315" s="96">
        <f t="shared" si="31"/>
        <v>5.5236176351063329E-2</v>
      </c>
      <c r="V315" s="96">
        <f t="shared" si="32"/>
        <v>0.94009070773125203</v>
      </c>
      <c r="W315">
        <f t="shared" si="33"/>
        <v>71</v>
      </c>
      <c r="X315" s="96">
        <f t="shared" si="34"/>
        <v>0.89993446313213166</v>
      </c>
      <c r="Y315" s="96" t="str">
        <f t="shared" si="35"/>
        <v/>
      </c>
      <c r="Z315" s="97" t="s">
        <v>194</v>
      </c>
      <c r="AA315" s="97" t="s">
        <v>194</v>
      </c>
      <c r="AB315" s="97" t="s">
        <v>194</v>
      </c>
      <c r="AC315" s="97" t="s">
        <v>194</v>
      </c>
      <c r="AD315" s="97" t="s">
        <v>194</v>
      </c>
      <c r="AE315" s="97" t="s">
        <v>194</v>
      </c>
    </row>
    <row r="316" spans="2:31">
      <c r="B316" t="s">
        <v>1074</v>
      </c>
      <c r="C316" s="93">
        <v>21</v>
      </c>
      <c r="D316" t="s">
        <v>70</v>
      </c>
      <c r="E316" t="s">
        <v>107</v>
      </c>
      <c r="F316" s="98">
        <v>5</v>
      </c>
      <c r="G316" s="99">
        <v>42936</v>
      </c>
      <c r="H316" s="100" t="s">
        <v>1503</v>
      </c>
      <c r="I316" t="s">
        <v>1504</v>
      </c>
      <c r="J316">
        <v>1.9910000000000001</v>
      </c>
      <c r="K316">
        <v>2.2069999999999999</v>
      </c>
      <c r="L316" s="96">
        <f t="shared" si="28"/>
        <v>1.7412000000000001</v>
      </c>
      <c r="M316" s="107">
        <v>5.5147656768714146</v>
      </c>
      <c r="N316" s="96">
        <f t="shared" si="27"/>
        <v>1.9571999999999998</v>
      </c>
      <c r="O316" s="99">
        <v>43007</v>
      </c>
      <c r="P316" s="96">
        <v>1.4718</v>
      </c>
      <c r="Q316" s="96" t="s">
        <v>193</v>
      </c>
      <c r="R316" s="96">
        <f t="shared" si="29"/>
        <v>1.3211999999999999</v>
      </c>
      <c r="S316" s="96" t="str">
        <f t="shared" si="29"/>
        <v/>
      </c>
      <c r="T316" s="96">
        <f t="shared" si="30"/>
        <v>0.24121295658166786</v>
      </c>
      <c r="U316" s="96">
        <f t="shared" si="31"/>
        <v>0.15813485989677042</v>
      </c>
      <c r="V316" s="96" t="str">
        <f t="shared" si="32"/>
        <v/>
      </c>
      <c r="W316">
        <f t="shared" si="33"/>
        <v>71</v>
      </c>
      <c r="X316" s="96">
        <f t="shared" si="34"/>
        <v>0.71352380453483621</v>
      </c>
      <c r="Y316" s="96" t="str">
        <f t="shared" si="35"/>
        <v/>
      </c>
      <c r="Z316" s="97" t="s">
        <v>194</v>
      </c>
      <c r="AA316" s="97" t="s">
        <v>194</v>
      </c>
      <c r="AB316" s="97" t="s">
        <v>194</v>
      </c>
      <c r="AC316" s="97" t="s">
        <v>194</v>
      </c>
      <c r="AD316" s="97" t="s">
        <v>194</v>
      </c>
      <c r="AE316" s="97" t="s">
        <v>194</v>
      </c>
    </row>
    <row r="317" spans="2:31">
      <c r="B317" t="s">
        <v>1074</v>
      </c>
      <c r="C317" s="93">
        <v>22</v>
      </c>
      <c r="D317" t="s">
        <v>70</v>
      </c>
      <c r="E317" t="s">
        <v>107</v>
      </c>
      <c r="F317" s="98">
        <v>6</v>
      </c>
      <c r="G317" s="99">
        <v>42936</v>
      </c>
      <c r="H317" s="100" t="s">
        <v>1505</v>
      </c>
      <c r="I317" t="s">
        <v>1506</v>
      </c>
      <c r="J317">
        <v>1.966</v>
      </c>
      <c r="K317">
        <v>2.1480000000000001</v>
      </c>
      <c r="L317" s="96">
        <f t="shared" si="28"/>
        <v>1.7161999999999999</v>
      </c>
      <c r="M317" s="107">
        <v>5.5147656768714146</v>
      </c>
      <c r="N317" s="96">
        <f t="shared" si="27"/>
        <v>1.8982000000000001</v>
      </c>
      <c r="O317" s="99">
        <v>43007</v>
      </c>
      <c r="P317" s="96">
        <v>1.3833</v>
      </c>
      <c r="Q317" s="96">
        <v>1.8704000000000001</v>
      </c>
      <c r="R317" s="96">
        <f t="shared" si="29"/>
        <v>1.2326999999999999</v>
      </c>
      <c r="S317" s="96">
        <f t="shared" si="29"/>
        <v>1.7198</v>
      </c>
      <c r="T317" s="96">
        <f t="shared" si="30"/>
        <v>0.28172707143689546</v>
      </c>
      <c r="U317" s="96">
        <f t="shared" si="31"/>
        <v>0.18469518222466305</v>
      </c>
      <c r="V317" s="96">
        <f t="shared" si="32"/>
        <v>0.90601622589821929</v>
      </c>
      <c r="W317">
        <f t="shared" si="33"/>
        <v>71</v>
      </c>
      <c r="X317" s="96">
        <f t="shared" si="34"/>
        <v>0.66540727857850901</v>
      </c>
      <c r="Y317" s="96">
        <f t="shared" si="35"/>
        <v>1.0014417953282104E-2</v>
      </c>
      <c r="Z317" s="97" t="s">
        <v>194</v>
      </c>
      <c r="AA317" s="97" t="s">
        <v>194</v>
      </c>
      <c r="AB317" s="97" t="s">
        <v>194</v>
      </c>
      <c r="AC317" s="97" t="s">
        <v>194</v>
      </c>
      <c r="AD317" s="97" t="s">
        <v>194</v>
      </c>
      <c r="AE317" s="97" t="s">
        <v>194</v>
      </c>
    </row>
    <row r="318" spans="2:31">
      <c r="B318" t="s">
        <v>1074</v>
      </c>
      <c r="C318" s="93">
        <v>23</v>
      </c>
      <c r="D318" t="s">
        <v>70</v>
      </c>
      <c r="E318" t="s">
        <v>107</v>
      </c>
      <c r="F318" s="98">
        <v>7</v>
      </c>
      <c r="G318" s="99" t="s">
        <v>193</v>
      </c>
      <c r="H318" s="100" t="s">
        <v>193</v>
      </c>
      <c r="I318" t="s">
        <v>193</v>
      </c>
      <c r="J318" t="s">
        <v>193</v>
      </c>
      <c r="K318" t="s">
        <v>193</v>
      </c>
      <c r="L318" s="96" t="str">
        <f t="shared" si="28"/>
        <v/>
      </c>
      <c r="M318" s="107">
        <v>5.5147656768714146</v>
      </c>
      <c r="N318" s="96" t="str">
        <f t="shared" si="27"/>
        <v/>
      </c>
      <c r="O318" s="99" t="s">
        <v>193</v>
      </c>
      <c r="P318" s="96" t="s">
        <v>193</v>
      </c>
      <c r="Q318" s="96" t="s">
        <v>193</v>
      </c>
      <c r="R318" s="96" t="str">
        <f t="shared" si="29"/>
        <v/>
      </c>
      <c r="S318" s="96" t="str">
        <f t="shared" si="29"/>
        <v/>
      </c>
      <c r="T318" s="96" t="str">
        <f t="shared" si="30"/>
        <v/>
      </c>
      <c r="U318" s="96" t="str">
        <f t="shared" si="31"/>
        <v/>
      </c>
      <c r="V318" s="96" t="str">
        <f t="shared" si="32"/>
        <v/>
      </c>
      <c r="W318" t="str">
        <f t="shared" si="33"/>
        <v/>
      </c>
      <c r="X318" s="96" t="str">
        <f t="shared" si="34"/>
        <v/>
      </c>
      <c r="Y318" s="96" t="str">
        <f t="shared" si="35"/>
        <v/>
      </c>
      <c r="Z318" s="97" t="s">
        <v>194</v>
      </c>
      <c r="AA318" s="97" t="s">
        <v>194</v>
      </c>
      <c r="AB318" s="97" t="s">
        <v>194</v>
      </c>
      <c r="AC318" s="97" t="s">
        <v>194</v>
      </c>
      <c r="AD318" s="97" t="s">
        <v>194</v>
      </c>
      <c r="AE318" s="97" t="s">
        <v>194</v>
      </c>
    </row>
    <row r="319" spans="2:31">
      <c r="B319" t="s">
        <v>1074</v>
      </c>
      <c r="C319" s="93">
        <v>24</v>
      </c>
      <c r="D319" t="s">
        <v>70</v>
      </c>
      <c r="E319" t="s">
        <v>107</v>
      </c>
      <c r="F319" s="98">
        <v>8</v>
      </c>
      <c r="G319" s="99">
        <v>42936</v>
      </c>
      <c r="H319" s="100" t="s">
        <v>1507</v>
      </c>
      <c r="I319" t="s">
        <v>1508</v>
      </c>
      <c r="J319">
        <v>2.1419999999999999</v>
      </c>
      <c r="K319">
        <v>2.169</v>
      </c>
      <c r="L319" s="96">
        <f t="shared" si="28"/>
        <v>1.8921999999999999</v>
      </c>
      <c r="M319" s="107">
        <v>5.5147656768714146</v>
      </c>
      <c r="N319" s="96">
        <f t="shared" si="27"/>
        <v>1.9192</v>
      </c>
      <c r="O319" s="99">
        <v>43007</v>
      </c>
      <c r="P319" s="96">
        <v>1.8862000000000001</v>
      </c>
      <c r="Q319" s="96">
        <v>1.9756</v>
      </c>
      <c r="R319" s="96">
        <f t="shared" si="29"/>
        <v>1.7356</v>
      </c>
      <c r="S319" s="96">
        <f t="shared" si="29"/>
        <v>1.825</v>
      </c>
      <c r="T319" s="96">
        <f t="shared" si="30"/>
        <v>8.2760807525631419E-2</v>
      </c>
      <c r="U319" s="96">
        <f t="shared" si="31"/>
        <v>5.4256491394475699E-2</v>
      </c>
      <c r="V319" s="96">
        <f t="shared" si="32"/>
        <v>0.95091704877032091</v>
      </c>
      <c r="W319">
        <f t="shared" si="33"/>
        <v>71</v>
      </c>
      <c r="X319" s="96">
        <f t="shared" si="34"/>
        <v>0.90170925472015273</v>
      </c>
      <c r="Y319" s="96">
        <f t="shared" si="35"/>
        <v>3.3100921643758587E-2</v>
      </c>
      <c r="Z319" s="97" t="s">
        <v>194</v>
      </c>
      <c r="AA319" s="97" t="s">
        <v>194</v>
      </c>
      <c r="AB319" s="97" t="s">
        <v>194</v>
      </c>
      <c r="AC319" s="97" t="s">
        <v>194</v>
      </c>
      <c r="AD319" s="97" t="s">
        <v>194</v>
      </c>
      <c r="AE319" s="97" t="s">
        <v>194</v>
      </c>
    </row>
    <row r="320" spans="2:31">
      <c r="B320" t="s">
        <v>1074</v>
      </c>
      <c r="C320" s="93">
        <v>25</v>
      </c>
      <c r="D320" t="s">
        <v>71</v>
      </c>
      <c r="E320" t="s">
        <v>107</v>
      </c>
      <c r="F320" s="94">
        <v>1</v>
      </c>
      <c r="G320" s="99">
        <v>42936</v>
      </c>
      <c r="H320" s="100" t="s">
        <v>1509</v>
      </c>
      <c r="I320" t="s">
        <v>1510</v>
      </c>
      <c r="J320">
        <v>1.944</v>
      </c>
      <c r="K320">
        <v>2.2589999999999999</v>
      </c>
      <c r="L320" s="96">
        <f t="shared" si="28"/>
        <v>1.6941999999999999</v>
      </c>
      <c r="M320" s="107">
        <v>5.5147656768714146</v>
      </c>
      <c r="N320" s="96">
        <f t="shared" si="27"/>
        <v>2.0091999999999999</v>
      </c>
      <c r="O320" s="99">
        <v>43007</v>
      </c>
      <c r="P320" s="96">
        <v>1.8079000000000001</v>
      </c>
      <c r="Q320" s="96">
        <v>2.0360999999999998</v>
      </c>
      <c r="R320" s="96">
        <f t="shared" si="29"/>
        <v>1.6573</v>
      </c>
      <c r="S320" s="96">
        <f t="shared" si="29"/>
        <v>1.8854999999999997</v>
      </c>
      <c r="T320" s="96">
        <f t="shared" si="30"/>
        <v>2.1780191240703517E-2</v>
      </c>
      <c r="U320" s="96">
        <f t="shared" si="31"/>
        <v>1.4278700195805646E-2</v>
      </c>
      <c r="V320" s="96">
        <f t="shared" si="32"/>
        <v>0.93843320724666524</v>
      </c>
      <c r="W320">
        <f t="shared" si="33"/>
        <v>71</v>
      </c>
      <c r="X320" s="96">
        <f t="shared" si="34"/>
        <v>0.97413278950035209</v>
      </c>
      <c r="Y320" s="96" t="str">
        <f t="shared" si="35"/>
        <v/>
      </c>
      <c r="Z320" s="97" t="s">
        <v>194</v>
      </c>
      <c r="AA320" s="97" t="s">
        <v>194</v>
      </c>
      <c r="AB320" s="97" t="s">
        <v>194</v>
      </c>
      <c r="AC320" s="97" t="s">
        <v>194</v>
      </c>
      <c r="AD320" s="97" t="s">
        <v>194</v>
      </c>
      <c r="AE320" s="97" t="s">
        <v>194</v>
      </c>
    </row>
    <row r="321" spans="2:31">
      <c r="B321" t="s">
        <v>1074</v>
      </c>
      <c r="C321" s="93">
        <v>26</v>
      </c>
      <c r="D321" t="s">
        <v>71</v>
      </c>
      <c r="E321" t="s">
        <v>107</v>
      </c>
      <c r="F321" s="94">
        <v>2</v>
      </c>
      <c r="G321" s="99">
        <v>42936</v>
      </c>
      <c r="H321" s="100" t="s">
        <v>1511</v>
      </c>
      <c r="I321" t="s">
        <v>1512</v>
      </c>
      <c r="J321">
        <v>2.1469999999999998</v>
      </c>
      <c r="K321">
        <v>2.14</v>
      </c>
      <c r="L321" s="96">
        <f t="shared" si="28"/>
        <v>1.8971999999999998</v>
      </c>
      <c r="M321" s="107">
        <v>5.5147656768714146</v>
      </c>
      <c r="N321" s="96">
        <f t="shared" si="27"/>
        <v>1.8902000000000001</v>
      </c>
      <c r="O321" s="99">
        <v>43007</v>
      </c>
      <c r="P321" s="96">
        <v>2.0030000000000001</v>
      </c>
      <c r="Q321" s="96">
        <v>1.9686999999999999</v>
      </c>
      <c r="R321" s="96">
        <f t="shared" si="29"/>
        <v>1.8524</v>
      </c>
      <c r="S321" s="96">
        <f t="shared" si="29"/>
        <v>1.8180999999999998</v>
      </c>
      <c r="T321" s="96">
        <f t="shared" si="30"/>
        <v>2.3613746573898253E-2</v>
      </c>
      <c r="U321" s="96">
        <f t="shared" si="31"/>
        <v>1.5480745972436866E-2</v>
      </c>
      <c r="V321" s="96">
        <f t="shared" si="32"/>
        <v>0.96185588826579183</v>
      </c>
      <c r="W321">
        <f t="shared" si="33"/>
        <v>71</v>
      </c>
      <c r="X321" s="96">
        <f t="shared" si="34"/>
        <v>0.97195517033978829</v>
      </c>
      <c r="Y321" s="96" t="str">
        <f t="shared" si="35"/>
        <v/>
      </c>
      <c r="Z321" s="97" t="s">
        <v>194</v>
      </c>
      <c r="AA321" s="97" t="s">
        <v>194</v>
      </c>
      <c r="AB321" s="97" t="s">
        <v>194</v>
      </c>
      <c r="AC321" s="97" t="s">
        <v>194</v>
      </c>
      <c r="AD321" s="97" t="s">
        <v>194</v>
      </c>
      <c r="AE321" s="97" t="s">
        <v>194</v>
      </c>
    </row>
    <row r="322" spans="2:31">
      <c r="B322" t="s">
        <v>1074</v>
      </c>
      <c r="C322" s="93">
        <v>27</v>
      </c>
      <c r="D322" t="s">
        <v>71</v>
      </c>
      <c r="E322" t="s">
        <v>107</v>
      </c>
      <c r="F322" s="94">
        <v>3</v>
      </c>
      <c r="G322" s="99">
        <v>42936</v>
      </c>
      <c r="H322" s="100" t="s">
        <v>1513</v>
      </c>
      <c r="I322" t="s">
        <v>1514</v>
      </c>
      <c r="J322">
        <v>2.0830000000000002</v>
      </c>
      <c r="K322">
        <v>2.1850000000000001</v>
      </c>
      <c r="L322" s="96">
        <f t="shared" si="28"/>
        <v>1.8332000000000002</v>
      </c>
      <c r="M322" s="107">
        <v>5.5147656768714146</v>
      </c>
      <c r="N322" s="96">
        <f t="shared" si="27"/>
        <v>1.9352</v>
      </c>
      <c r="O322" s="99">
        <v>43007</v>
      </c>
      <c r="P322" s="96">
        <v>1.5669999999999999</v>
      </c>
      <c r="Q322" s="96">
        <v>1.97</v>
      </c>
      <c r="R322" s="96">
        <f t="shared" si="29"/>
        <v>1.4163999999999999</v>
      </c>
      <c r="S322" s="96">
        <f t="shared" si="29"/>
        <v>1.8193999999999999</v>
      </c>
      <c r="T322" s="96">
        <f t="shared" si="30"/>
        <v>0.22736198996290657</v>
      </c>
      <c r="U322" s="96">
        <f t="shared" si="31"/>
        <v>0.14905441622271307</v>
      </c>
      <c r="V322" s="96">
        <f t="shared" si="32"/>
        <v>0.94016122364613475</v>
      </c>
      <c r="W322">
        <f t="shared" si="33"/>
        <v>71</v>
      </c>
      <c r="X322" s="96">
        <f t="shared" si="34"/>
        <v>0.72997388365450533</v>
      </c>
      <c r="Y322" s="96">
        <f t="shared" si="35"/>
        <v>7.2289449260835945E-3</v>
      </c>
      <c r="Z322" s="97" t="s">
        <v>194</v>
      </c>
      <c r="AA322" s="97" t="s">
        <v>194</v>
      </c>
      <c r="AB322" s="97" t="s">
        <v>194</v>
      </c>
      <c r="AC322" s="97" t="s">
        <v>194</v>
      </c>
      <c r="AD322" s="97" t="s">
        <v>194</v>
      </c>
      <c r="AE322" s="97" t="s">
        <v>194</v>
      </c>
    </row>
    <row r="323" spans="2:31">
      <c r="B323" t="s">
        <v>1074</v>
      </c>
      <c r="C323" s="93">
        <v>28</v>
      </c>
      <c r="D323" t="s">
        <v>71</v>
      </c>
      <c r="E323" t="s">
        <v>107</v>
      </c>
      <c r="F323" s="98">
        <v>4</v>
      </c>
      <c r="G323" s="99">
        <v>42936</v>
      </c>
      <c r="H323" s="100" t="s">
        <v>1515</v>
      </c>
      <c r="I323" t="s">
        <v>1516</v>
      </c>
      <c r="J323">
        <v>1.895</v>
      </c>
      <c r="K323">
        <v>2.242</v>
      </c>
      <c r="L323" s="96">
        <f t="shared" si="28"/>
        <v>1.6452</v>
      </c>
      <c r="M323" s="107">
        <v>5.5147656768714146</v>
      </c>
      <c r="N323" s="96">
        <f t="shared" si="27"/>
        <v>1.9922</v>
      </c>
      <c r="O323" s="99">
        <v>43007</v>
      </c>
      <c r="P323" s="96">
        <v>1.5884</v>
      </c>
      <c r="Q323" s="96">
        <v>1.964</v>
      </c>
      <c r="R323" s="96">
        <f t="shared" si="29"/>
        <v>1.4378</v>
      </c>
      <c r="S323" s="96">
        <f t="shared" si="29"/>
        <v>1.8133999999999999</v>
      </c>
      <c r="T323" s="96">
        <f t="shared" si="30"/>
        <v>0.12606370046194992</v>
      </c>
      <c r="U323" s="96">
        <f t="shared" si="31"/>
        <v>8.2645086288594224E-2</v>
      </c>
      <c r="V323" s="96">
        <f t="shared" si="32"/>
        <v>0.91024997490211823</v>
      </c>
      <c r="W323">
        <f t="shared" si="33"/>
        <v>71</v>
      </c>
      <c r="X323" s="96">
        <f t="shared" si="34"/>
        <v>0.8502806407815322</v>
      </c>
      <c r="Y323" s="96" t="str">
        <f t="shared" si="35"/>
        <v/>
      </c>
      <c r="Z323" s="97" t="s">
        <v>194</v>
      </c>
      <c r="AA323" s="97" t="s">
        <v>194</v>
      </c>
      <c r="AB323" s="97" t="s">
        <v>194</v>
      </c>
      <c r="AC323" s="97" t="s">
        <v>194</v>
      </c>
      <c r="AD323" s="97" t="s">
        <v>194</v>
      </c>
      <c r="AE323" s="97" t="s">
        <v>194</v>
      </c>
    </row>
    <row r="324" spans="2:31">
      <c r="B324" t="s">
        <v>1074</v>
      </c>
      <c r="C324" s="93">
        <v>29</v>
      </c>
      <c r="D324" t="s">
        <v>71</v>
      </c>
      <c r="E324" t="s">
        <v>107</v>
      </c>
      <c r="F324" s="98">
        <v>5</v>
      </c>
      <c r="G324" s="99">
        <v>42936</v>
      </c>
      <c r="H324" s="100" t="s">
        <v>1517</v>
      </c>
      <c r="I324" t="s">
        <v>1518</v>
      </c>
      <c r="J324">
        <v>1.968</v>
      </c>
      <c r="K324">
        <v>2.23</v>
      </c>
      <c r="L324" s="96">
        <f t="shared" si="28"/>
        <v>1.7181999999999999</v>
      </c>
      <c r="M324" s="107">
        <v>5.5147656768714146</v>
      </c>
      <c r="N324" s="96">
        <f t="shared" si="27"/>
        <v>1.9802</v>
      </c>
      <c r="O324" s="99">
        <v>43007</v>
      </c>
      <c r="P324" s="96">
        <v>1.7436</v>
      </c>
      <c r="Q324" s="96">
        <v>1.9955000000000001</v>
      </c>
      <c r="R324" s="96">
        <f t="shared" si="29"/>
        <v>1.593</v>
      </c>
      <c r="S324" s="96">
        <f t="shared" si="29"/>
        <v>1.8449</v>
      </c>
      <c r="T324" s="96">
        <f t="shared" si="30"/>
        <v>7.2866953788848776E-2</v>
      </c>
      <c r="U324" s="96">
        <f t="shared" si="31"/>
        <v>4.7770259491026743E-2</v>
      </c>
      <c r="V324" s="96">
        <f t="shared" si="32"/>
        <v>0.93167356832643167</v>
      </c>
      <c r="W324">
        <f t="shared" si="33"/>
        <v>71</v>
      </c>
      <c r="X324" s="96">
        <f t="shared" si="34"/>
        <v>0.91345967483509649</v>
      </c>
      <c r="Y324" s="96" t="str">
        <f t="shared" si="35"/>
        <v/>
      </c>
      <c r="Z324" s="97" t="s">
        <v>194</v>
      </c>
      <c r="AA324" s="97" t="s">
        <v>194</v>
      </c>
      <c r="AB324" s="97" t="s">
        <v>194</v>
      </c>
      <c r="AC324" s="97" t="s">
        <v>194</v>
      </c>
      <c r="AD324" s="97" t="s">
        <v>194</v>
      </c>
      <c r="AE324" s="97" t="s">
        <v>194</v>
      </c>
    </row>
    <row r="325" spans="2:31">
      <c r="B325" t="s">
        <v>1074</v>
      </c>
      <c r="C325" s="93">
        <v>30</v>
      </c>
      <c r="D325" t="s">
        <v>71</v>
      </c>
      <c r="E325" t="s">
        <v>107</v>
      </c>
      <c r="F325" s="98">
        <v>6</v>
      </c>
      <c r="G325" s="99">
        <v>42936</v>
      </c>
      <c r="H325" s="100" t="s">
        <v>1519</v>
      </c>
      <c r="I325" t="s">
        <v>1520</v>
      </c>
      <c r="J325">
        <v>2.032</v>
      </c>
      <c r="K325">
        <v>2.2599999999999998</v>
      </c>
      <c r="L325" s="96">
        <f t="shared" si="28"/>
        <v>1.7822</v>
      </c>
      <c r="M325" s="107">
        <v>5.5147656768714146</v>
      </c>
      <c r="N325" s="96">
        <f t="shared" si="27"/>
        <v>2.0101999999999998</v>
      </c>
      <c r="O325" s="99">
        <v>43007</v>
      </c>
      <c r="P325" s="96">
        <v>1.8809</v>
      </c>
      <c r="Q325" s="96">
        <v>2.0409000000000002</v>
      </c>
      <c r="R325" s="96">
        <f t="shared" si="29"/>
        <v>1.7302999999999999</v>
      </c>
      <c r="S325" s="96">
        <f t="shared" si="29"/>
        <v>1.8903000000000001</v>
      </c>
      <c r="T325" s="96">
        <f t="shared" si="30"/>
        <v>2.9121310739535389E-2</v>
      </c>
      <c r="U325" s="96">
        <f t="shared" si="31"/>
        <v>1.9091405615467367E-2</v>
      </c>
      <c r="V325" s="96">
        <f t="shared" si="32"/>
        <v>0.94035419361257599</v>
      </c>
      <c r="W325">
        <f t="shared" si="33"/>
        <v>71</v>
      </c>
      <c r="X325" s="96">
        <f t="shared" si="34"/>
        <v>0.96541412026183449</v>
      </c>
      <c r="Y325" s="96" t="str">
        <f t="shared" si="35"/>
        <v/>
      </c>
      <c r="Z325" s="97" t="s">
        <v>194</v>
      </c>
      <c r="AA325" s="97" t="s">
        <v>194</v>
      </c>
      <c r="AB325" s="97" t="s">
        <v>194</v>
      </c>
      <c r="AC325" s="97" t="s">
        <v>194</v>
      </c>
      <c r="AD325" s="97" t="s">
        <v>194</v>
      </c>
      <c r="AE325" s="97" t="s">
        <v>194</v>
      </c>
    </row>
    <row r="326" spans="2:31">
      <c r="B326" t="s">
        <v>1074</v>
      </c>
      <c r="C326" s="93">
        <v>31</v>
      </c>
      <c r="D326" t="s">
        <v>71</v>
      </c>
      <c r="E326" t="s">
        <v>107</v>
      </c>
      <c r="F326" s="98">
        <v>7</v>
      </c>
      <c r="G326" s="99" t="s">
        <v>193</v>
      </c>
      <c r="H326" s="100" t="s">
        <v>193</v>
      </c>
      <c r="I326" t="s">
        <v>193</v>
      </c>
      <c r="J326" t="s">
        <v>193</v>
      </c>
      <c r="K326" t="s">
        <v>193</v>
      </c>
      <c r="L326" s="96" t="str">
        <f t="shared" si="28"/>
        <v/>
      </c>
      <c r="M326" s="107">
        <v>5.5147656768714146</v>
      </c>
      <c r="N326" s="96" t="str">
        <f t="shared" si="27"/>
        <v/>
      </c>
      <c r="O326" s="99" t="s">
        <v>193</v>
      </c>
      <c r="P326" s="96" t="s">
        <v>193</v>
      </c>
      <c r="Q326" s="96" t="s">
        <v>193</v>
      </c>
      <c r="R326" s="96" t="str">
        <f t="shared" si="29"/>
        <v/>
      </c>
      <c r="S326" s="96" t="str">
        <f t="shared" si="29"/>
        <v/>
      </c>
      <c r="T326" s="96" t="str">
        <f t="shared" si="30"/>
        <v/>
      </c>
      <c r="U326" s="96" t="str">
        <f t="shared" si="31"/>
        <v/>
      </c>
      <c r="V326" s="96" t="str">
        <f t="shared" si="32"/>
        <v/>
      </c>
      <c r="W326" t="str">
        <f t="shared" si="33"/>
        <v/>
      </c>
      <c r="X326" s="96" t="str">
        <f t="shared" si="34"/>
        <v/>
      </c>
      <c r="Y326" s="96" t="str">
        <f t="shared" si="35"/>
        <v/>
      </c>
      <c r="Z326" s="97" t="s">
        <v>194</v>
      </c>
      <c r="AA326" s="97" t="s">
        <v>194</v>
      </c>
      <c r="AB326" s="97" t="s">
        <v>194</v>
      </c>
      <c r="AC326" s="97" t="s">
        <v>194</v>
      </c>
      <c r="AD326" s="97" t="s">
        <v>194</v>
      </c>
      <c r="AE326" s="97" t="s">
        <v>194</v>
      </c>
    </row>
    <row r="327" spans="2:31">
      <c r="B327" t="s">
        <v>1074</v>
      </c>
      <c r="C327" s="93">
        <v>32</v>
      </c>
      <c r="D327" t="s">
        <v>71</v>
      </c>
      <c r="E327" t="s">
        <v>107</v>
      </c>
      <c r="F327" s="98">
        <v>8</v>
      </c>
      <c r="G327" s="99">
        <v>42936</v>
      </c>
      <c r="H327" s="100" t="s">
        <v>1521</v>
      </c>
      <c r="I327" t="s">
        <v>1522</v>
      </c>
      <c r="J327">
        <v>2.0699999999999998</v>
      </c>
      <c r="K327">
        <v>2.2080000000000002</v>
      </c>
      <c r="L327" s="96">
        <f t="shared" si="28"/>
        <v>1.8201999999999998</v>
      </c>
      <c r="M327" s="107">
        <v>5.5147656768714146</v>
      </c>
      <c r="N327" s="96">
        <f t="shared" si="27"/>
        <v>1.9582000000000002</v>
      </c>
      <c r="O327" s="99">
        <v>43007</v>
      </c>
      <c r="P327" s="96">
        <v>1.8129</v>
      </c>
      <c r="Q327" s="96">
        <v>2.0331000000000001</v>
      </c>
      <c r="R327" s="96">
        <f t="shared" si="29"/>
        <v>1.6622999999999999</v>
      </c>
      <c r="S327" s="96">
        <f t="shared" si="29"/>
        <v>1.8825000000000001</v>
      </c>
      <c r="T327" s="96">
        <f t="shared" si="30"/>
        <v>8.6748708933084284E-2</v>
      </c>
      <c r="U327" s="96">
        <f t="shared" si="31"/>
        <v>5.6870887566582595E-2</v>
      </c>
      <c r="V327" s="96">
        <f t="shared" si="32"/>
        <v>0.96134204882034513</v>
      </c>
      <c r="W327">
        <f t="shared" si="33"/>
        <v>71</v>
      </c>
      <c r="X327" s="96">
        <f t="shared" si="34"/>
        <v>0.89697302977068372</v>
      </c>
      <c r="Y327" s="96">
        <f t="shared" si="35"/>
        <v>1.6037344169772986E-2</v>
      </c>
      <c r="Z327" s="97" t="s">
        <v>194</v>
      </c>
      <c r="AA327" s="97" t="s">
        <v>194</v>
      </c>
      <c r="AB327" s="97" t="s">
        <v>194</v>
      </c>
      <c r="AC327" s="97" t="s">
        <v>194</v>
      </c>
      <c r="AD327" s="97" t="s">
        <v>194</v>
      </c>
      <c r="AE327" s="97" t="s">
        <v>194</v>
      </c>
    </row>
    <row r="328" spans="2:31">
      <c r="B328" t="s">
        <v>1074</v>
      </c>
      <c r="C328" s="93">
        <v>33</v>
      </c>
      <c r="D328" t="s">
        <v>72</v>
      </c>
      <c r="E328" t="s">
        <v>107</v>
      </c>
      <c r="F328" s="94">
        <v>1</v>
      </c>
      <c r="G328" s="99">
        <v>42938</v>
      </c>
      <c r="H328" s="100" t="s">
        <v>1523</v>
      </c>
      <c r="I328" t="s">
        <v>1524</v>
      </c>
      <c r="J328">
        <v>2.0059999999999998</v>
      </c>
      <c r="K328">
        <v>2.161</v>
      </c>
      <c r="L328" s="96">
        <f t="shared" si="28"/>
        <v>1.7561999999999998</v>
      </c>
      <c r="M328" s="107">
        <v>5.5147656768714146</v>
      </c>
      <c r="N328" s="96">
        <f t="shared" si="27"/>
        <v>1.9112</v>
      </c>
      <c r="O328" s="99">
        <v>43005</v>
      </c>
      <c r="P328" s="96">
        <v>1.8048</v>
      </c>
      <c r="Q328" s="96">
        <v>1.9524999999999999</v>
      </c>
      <c r="R328" s="96">
        <f t="shared" si="29"/>
        <v>1.6541999999999999</v>
      </c>
      <c r="S328" s="96">
        <f t="shared" si="29"/>
        <v>1.8018999999999998</v>
      </c>
      <c r="T328" s="96">
        <f t="shared" si="30"/>
        <v>5.8079945336521943E-2</v>
      </c>
      <c r="U328" s="96">
        <f t="shared" si="31"/>
        <v>3.8076163688551233E-2</v>
      </c>
      <c r="V328" s="96">
        <f t="shared" si="32"/>
        <v>0.94281079949769764</v>
      </c>
      <c r="W328">
        <f t="shared" si="33"/>
        <v>67</v>
      </c>
      <c r="X328" s="96">
        <f t="shared" si="34"/>
        <v>0.9310214425932043</v>
      </c>
      <c r="Y328" s="96" t="str">
        <f t="shared" si="35"/>
        <v/>
      </c>
      <c r="Z328" s="97" t="s">
        <v>194</v>
      </c>
      <c r="AA328" s="97" t="s">
        <v>194</v>
      </c>
      <c r="AB328" s="97" t="s">
        <v>194</v>
      </c>
      <c r="AC328" s="97" t="s">
        <v>194</v>
      </c>
      <c r="AD328" s="97" t="s">
        <v>194</v>
      </c>
      <c r="AE328" s="97" t="s">
        <v>194</v>
      </c>
    </row>
    <row r="329" spans="2:31">
      <c r="B329" t="s">
        <v>1074</v>
      </c>
      <c r="C329" s="93">
        <v>34</v>
      </c>
      <c r="D329" t="s">
        <v>72</v>
      </c>
      <c r="E329" t="s">
        <v>107</v>
      </c>
      <c r="F329" s="94">
        <v>2</v>
      </c>
      <c r="G329" s="99">
        <v>42938</v>
      </c>
      <c r="H329" s="100" t="s">
        <v>1525</v>
      </c>
      <c r="I329" t="s">
        <v>1526</v>
      </c>
      <c r="J329">
        <v>1.9259999999999999</v>
      </c>
      <c r="K329">
        <v>2.2410000000000001</v>
      </c>
      <c r="L329" s="96">
        <f t="shared" si="28"/>
        <v>1.6761999999999999</v>
      </c>
      <c r="M329" s="107">
        <v>5.5147656768714146</v>
      </c>
      <c r="N329" s="96">
        <f t="shared" si="27"/>
        <v>1.9912000000000001</v>
      </c>
      <c r="O329" s="99">
        <v>43005</v>
      </c>
      <c r="P329" s="96">
        <v>1.5114000000000001</v>
      </c>
      <c r="Q329" s="96">
        <v>2.0464000000000002</v>
      </c>
      <c r="R329" s="96">
        <f t="shared" si="29"/>
        <v>1.3608</v>
      </c>
      <c r="S329" s="96">
        <f t="shared" si="29"/>
        <v>1.8958000000000002</v>
      </c>
      <c r="T329" s="96">
        <f t="shared" si="30"/>
        <v>0.18816370361532031</v>
      </c>
      <c r="U329" s="96">
        <f t="shared" si="31"/>
        <v>0.1233567273107563</v>
      </c>
      <c r="V329" s="96">
        <f t="shared" si="32"/>
        <v>0.95208919244676582</v>
      </c>
      <c r="W329">
        <f t="shared" si="33"/>
        <v>67</v>
      </c>
      <c r="X329" s="96">
        <f t="shared" si="34"/>
        <v>0.77652766791529659</v>
      </c>
      <c r="Y329" s="96">
        <f t="shared" si="35"/>
        <v>7.3382727595516992E-3</v>
      </c>
      <c r="Z329" s="97" t="s">
        <v>194</v>
      </c>
      <c r="AA329" s="97" t="s">
        <v>194</v>
      </c>
      <c r="AB329" s="97" t="s">
        <v>194</v>
      </c>
      <c r="AC329" s="97" t="s">
        <v>194</v>
      </c>
      <c r="AD329" s="97" t="s">
        <v>194</v>
      </c>
      <c r="AE329" s="97" t="s">
        <v>194</v>
      </c>
    </row>
    <row r="330" spans="2:31">
      <c r="B330" t="s">
        <v>1074</v>
      </c>
      <c r="C330" s="93">
        <v>35</v>
      </c>
      <c r="D330" t="s">
        <v>72</v>
      </c>
      <c r="E330" t="s">
        <v>107</v>
      </c>
      <c r="F330" s="94">
        <v>3</v>
      </c>
      <c r="G330" s="99">
        <v>42938</v>
      </c>
      <c r="H330" s="100" t="s">
        <v>1527</v>
      </c>
      <c r="I330" t="s">
        <v>1528</v>
      </c>
      <c r="J330">
        <v>1.944</v>
      </c>
      <c r="K330">
        <v>2.1680000000000001</v>
      </c>
      <c r="L330" s="96">
        <f t="shared" si="28"/>
        <v>1.6941999999999999</v>
      </c>
      <c r="M330" s="107">
        <v>5.5147656768714146</v>
      </c>
      <c r="N330" s="96">
        <f t="shared" si="27"/>
        <v>1.9182000000000001</v>
      </c>
      <c r="O330" s="99">
        <v>43005</v>
      </c>
      <c r="P330" s="96">
        <v>1.8165</v>
      </c>
      <c r="Q330" s="96">
        <v>1.9638</v>
      </c>
      <c r="R330" s="96">
        <f t="shared" si="29"/>
        <v>1.6658999999999999</v>
      </c>
      <c r="S330" s="96">
        <f t="shared" si="29"/>
        <v>1.8131999999999999</v>
      </c>
      <c r="T330" s="96">
        <f t="shared" si="30"/>
        <v>1.6704049108723917E-2</v>
      </c>
      <c r="U330" s="96">
        <f t="shared" si="31"/>
        <v>1.0950873049899758E-2</v>
      </c>
      <c r="V330" s="96">
        <f t="shared" si="32"/>
        <v>0.94526118235846091</v>
      </c>
      <c r="W330">
        <f t="shared" si="33"/>
        <v>67</v>
      </c>
      <c r="X330" s="96">
        <f t="shared" si="34"/>
        <v>0.98016146186612363</v>
      </c>
      <c r="Y330" s="96" t="str">
        <f t="shared" si="35"/>
        <v/>
      </c>
      <c r="Z330" s="97" t="s">
        <v>194</v>
      </c>
      <c r="AA330" s="97" t="s">
        <v>194</v>
      </c>
      <c r="AB330" s="97" t="s">
        <v>194</v>
      </c>
      <c r="AC330" s="97" t="s">
        <v>194</v>
      </c>
      <c r="AD330" s="97" t="s">
        <v>194</v>
      </c>
      <c r="AE330" s="97" t="s">
        <v>194</v>
      </c>
    </row>
    <row r="331" spans="2:31">
      <c r="B331" t="s">
        <v>1074</v>
      </c>
      <c r="C331" s="93">
        <v>36</v>
      </c>
      <c r="D331" t="s">
        <v>72</v>
      </c>
      <c r="E331" t="s">
        <v>107</v>
      </c>
      <c r="F331" s="98">
        <v>4</v>
      </c>
      <c r="G331" s="99">
        <v>42938</v>
      </c>
      <c r="H331" s="100" t="s">
        <v>1529</v>
      </c>
      <c r="I331" t="s">
        <v>1530</v>
      </c>
      <c r="J331">
        <v>1.8879999999999999</v>
      </c>
      <c r="K331">
        <v>2.1800000000000002</v>
      </c>
      <c r="L331" s="96">
        <f t="shared" si="28"/>
        <v>1.6381999999999999</v>
      </c>
      <c r="M331" s="107">
        <v>5.5147656768714146</v>
      </c>
      <c r="N331" s="96">
        <f t="shared" si="27"/>
        <v>1.9302000000000001</v>
      </c>
      <c r="O331" s="99">
        <v>43005</v>
      </c>
      <c r="P331" s="96">
        <v>1.4665999999999999</v>
      </c>
      <c r="Q331" s="96" t="s">
        <v>193</v>
      </c>
      <c r="R331" s="96">
        <f t="shared" si="29"/>
        <v>1.3159999999999998</v>
      </c>
      <c r="S331" s="96" t="str">
        <f t="shared" si="29"/>
        <v/>
      </c>
      <c r="T331" s="96">
        <f t="shared" si="30"/>
        <v>0.19667928213893304</v>
      </c>
      <c r="U331" s="96">
        <f t="shared" si="31"/>
        <v>0.12893938686542877</v>
      </c>
      <c r="V331" s="96" t="str">
        <f t="shared" si="32"/>
        <v/>
      </c>
      <c r="W331">
        <f t="shared" si="33"/>
        <v>67</v>
      </c>
      <c r="X331" s="96">
        <f t="shared" si="34"/>
        <v>0.76641415422929571</v>
      </c>
      <c r="Y331" s="96" t="str">
        <f t="shared" si="35"/>
        <v/>
      </c>
      <c r="Z331" s="97" t="s">
        <v>194</v>
      </c>
      <c r="AA331" s="97" t="s">
        <v>194</v>
      </c>
      <c r="AB331" s="97" t="s">
        <v>194</v>
      </c>
      <c r="AC331" s="97" t="s">
        <v>194</v>
      </c>
      <c r="AD331" s="97" t="s">
        <v>194</v>
      </c>
      <c r="AE331" s="97" t="s">
        <v>195</v>
      </c>
    </row>
    <row r="332" spans="2:31">
      <c r="B332" t="s">
        <v>1074</v>
      </c>
      <c r="C332" s="93">
        <v>37</v>
      </c>
      <c r="D332" t="s">
        <v>72</v>
      </c>
      <c r="E332" t="s">
        <v>107</v>
      </c>
      <c r="F332" s="98">
        <v>5</v>
      </c>
      <c r="G332" s="99">
        <v>42938</v>
      </c>
      <c r="H332" s="100" t="s">
        <v>1531</v>
      </c>
      <c r="I332" t="s">
        <v>1532</v>
      </c>
      <c r="J332">
        <v>2.077</v>
      </c>
      <c r="K332">
        <v>2.1859999999999999</v>
      </c>
      <c r="L332" s="96">
        <f t="shared" si="28"/>
        <v>1.8271999999999999</v>
      </c>
      <c r="M332" s="107">
        <v>5.5147656768714146</v>
      </c>
      <c r="N332" s="96">
        <f t="shared" ref="N332:N395" si="36">IFERROR(IF(K332&gt;0,(K332*$F$32-($F$29+$F$30)),""),"")</f>
        <v>1.9361999999999999</v>
      </c>
      <c r="O332" s="99">
        <v>43005</v>
      </c>
      <c r="P332" s="96">
        <v>1.8992</v>
      </c>
      <c r="Q332" s="96">
        <v>1.9663999999999999</v>
      </c>
      <c r="R332" s="96">
        <f t="shared" si="29"/>
        <v>1.7485999999999999</v>
      </c>
      <c r="S332" s="96">
        <f t="shared" si="29"/>
        <v>1.8157999999999999</v>
      </c>
      <c r="T332" s="96">
        <f t="shared" si="30"/>
        <v>4.3016637478108577E-2</v>
      </c>
      <c r="U332" s="96">
        <f t="shared" si="31"/>
        <v>2.820093098327309E-2</v>
      </c>
      <c r="V332" s="96">
        <f t="shared" si="32"/>
        <v>0.93781634128705704</v>
      </c>
      <c r="W332">
        <f t="shared" si="33"/>
        <v>67</v>
      </c>
      <c r="X332" s="96">
        <f t="shared" si="34"/>
        <v>0.94891135691436035</v>
      </c>
      <c r="Y332" s="96" t="str">
        <f t="shared" si="35"/>
        <v/>
      </c>
      <c r="Z332" s="97" t="s">
        <v>194</v>
      </c>
      <c r="AA332" s="97" t="s">
        <v>194</v>
      </c>
      <c r="AB332" s="97" t="s">
        <v>194</v>
      </c>
      <c r="AC332" s="97" t="s">
        <v>194</v>
      </c>
      <c r="AD332" s="97" t="s">
        <v>194</v>
      </c>
      <c r="AE332" s="97" t="s">
        <v>194</v>
      </c>
    </row>
    <row r="333" spans="2:31">
      <c r="B333" t="s">
        <v>1074</v>
      </c>
      <c r="C333" s="93">
        <v>38</v>
      </c>
      <c r="D333" t="s">
        <v>72</v>
      </c>
      <c r="E333" t="s">
        <v>107</v>
      </c>
      <c r="F333" s="98">
        <v>6</v>
      </c>
      <c r="G333" s="99">
        <v>42938</v>
      </c>
      <c r="H333" s="100" t="s">
        <v>1533</v>
      </c>
      <c r="I333" t="s">
        <v>1534</v>
      </c>
      <c r="J333">
        <v>2.0750000000000002</v>
      </c>
      <c r="K333">
        <v>2.1779999999999999</v>
      </c>
      <c r="L333" s="96">
        <f t="shared" ref="L333:L396" si="37">IFERROR(IF(J333&gt;0,(J333*$F$31-($F$29+$F$30)),""),"")</f>
        <v>1.8252000000000002</v>
      </c>
      <c r="M333" s="107">
        <v>5.5147656768714146</v>
      </c>
      <c r="N333" s="96">
        <f t="shared" si="36"/>
        <v>1.9281999999999999</v>
      </c>
      <c r="O333" s="99">
        <v>43005</v>
      </c>
      <c r="P333" s="96">
        <v>1.8357000000000001</v>
      </c>
      <c r="Q333" s="96">
        <v>1.8734</v>
      </c>
      <c r="R333" s="96">
        <f t="shared" ref="R333:S396" si="38">IFERROR(IF(P333&gt;0,P333-($F$29),""),"")</f>
        <v>1.6851</v>
      </c>
      <c r="S333" s="96">
        <f t="shared" si="38"/>
        <v>1.7227999999999999</v>
      </c>
      <c r="T333" s="96">
        <f t="shared" ref="T333:T396" si="39">IFERROR(1-R333/L333,"")</f>
        <v>7.6758711374096067E-2</v>
      </c>
      <c r="U333" s="96">
        <f t="shared" ref="U333:U396" si="40">IFERROR($F$26*(1-X333),"")</f>
        <v>5.0321625508908591E-2</v>
      </c>
      <c r="V333" s="96">
        <f t="shared" ref="V333:V396" si="41">IFERROR(S333/N333,"")</f>
        <v>0.89347578052069287</v>
      </c>
      <c r="W333">
        <f t="shared" ref="W333:W396" si="42">IFERROR(IF((O333-G333)&gt;0,(IFERROR(O333-G333,"")),""),"")</f>
        <v>67</v>
      </c>
      <c r="X333" s="96">
        <f t="shared" ref="X333:X396" si="43">IFERROR(1-(T333/$F$25),"")</f>
        <v>0.90883763494762937</v>
      </c>
      <c r="Y333" s="96" t="str">
        <f t="shared" ref="Y333:Y396" si="44">IFERROR(LN(U333/(V333-(1-U333)))/W333,"")</f>
        <v/>
      </c>
      <c r="Z333" s="97" t="s">
        <v>194</v>
      </c>
      <c r="AA333" s="97" t="s">
        <v>194</v>
      </c>
      <c r="AB333" s="97" t="s">
        <v>194</v>
      </c>
      <c r="AC333" s="97" t="s">
        <v>194</v>
      </c>
      <c r="AD333" s="97" t="s">
        <v>194</v>
      </c>
      <c r="AE333" s="97" t="s">
        <v>194</v>
      </c>
    </row>
    <row r="334" spans="2:31">
      <c r="B334" t="s">
        <v>1074</v>
      </c>
      <c r="C334" s="93">
        <v>39</v>
      </c>
      <c r="D334" t="s">
        <v>72</v>
      </c>
      <c r="E334" t="s">
        <v>107</v>
      </c>
      <c r="F334" s="98">
        <v>7</v>
      </c>
      <c r="G334" s="99">
        <v>42938</v>
      </c>
      <c r="H334" s="100" t="s">
        <v>193</v>
      </c>
      <c r="I334" t="s">
        <v>193</v>
      </c>
      <c r="J334" t="s">
        <v>193</v>
      </c>
      <c r="K334" t="s">
        <v>193</v>
      </c>
      <c r="L334" s="96" t="str">
        <f t="shared" si="37"/>
        <v/>
      </c>
      <c r="M334" s="107">
        <v>5.5147656768714146</v>
      </c>
      <c r="N334" s="96" t="str">
        <f t="shared" si="36"/>
        <v/>
      </c>
      <c r="O334" s="99" t="s">
        <v>193</v>
      </c>
      <c r="P334" s="96" t="s">
        <v>193</v>
      </c>
      <c r="Q334" s="96" t="s">
        <v>193</v>
      </c>
      <c r="R334" s="96" t="str">
        <f t="shared" si="38"/>
        <v/>
      </c>
      <c r="S334" s="96" t="str">
        <f t="shared" si="38"/>
        <v/>
      </c>
      <c r="T334" s="96" t="str">
        <f t="shared" si="39"/>
        <v/>
      </c>
      <c r="U334" s="96" t="str">
        <f t="shared" si="40"/>
        <v/>
      </c>
      <c r="V334" s="96" t="str">
        <f t="shared" si="41"/>
        <v/>
      </c>
      <c r="W334" t="str">
        <f t="shared" si="42"/>
        <v/>
      </c>
      <c r="X334" s="96" t="str">
        <f t="shared" si="43"/>
        <v/>
      </c>
      <c r="Y334" s="96" t="str">
        <f t="shared" si="44"/>
        <v/>
      </c>
      <c r="Z334" s="97" t="s">
        <v>194</v>
      </c>
      <c r="AA334" s="97" t="s">
        <v>194</v>
      </c>
      <c r="AB334" s="97" t="s">
        <v>194</v>
      </c>
      <c r="AC334" s="97" t="s">
        <v>194</v>
      </c>
      <c r="AD334" s="97" t="s">
        <v>194</v>
      </c>
      <c r="AE334" s="97" t="s">
        <v>194</v>
      </c>
    </row>
    <row r="335" spans="2:31">
      <c r="B335" t="s">
        <v>1074</v>
      </c>
      <c r="C335" s="93">
        <v>40</v>
      </c>
      <c r="D335" t="s">
        <v>72</v>
      </c>
      <c r="E335" t="s">
        <v>107</v>
      </c>
      <c r="F335" s="98">
        <v>8</v>
      </c>
      <c r="G335" s="99">
        <v>42938</v>
      </c>
      <c r="H335" s="100" t="s">
        <v>1535</v>
      </c>
      <c r="I335" t="s">
        <v>1536</v>
      </c>
      <c r="J335">
        <v>2.1629999999999998</v>
      </c>
      <c r="K335">
        <v>2.1459999999999999</v>
      </c>
      <c r="L335" s="96">
        <f t="shared" si="37"/>
        <v>1.9131999999999998</v>
      </c>
      <c r="M335" s="107">
        <v>5.5147656768714146</v>
      </c>
      <c r="N335" s="96">
        <f t="shared" si="36"/>
        <v>1.8961999999999999</v>
      </c>
      <c r="O335" s="99">
        <v>43005</v>
      </c>
      <c r="P335" s="96">
        <v>1.9007000000000001</v>
      </c>
      <c r="Q335" s="96">
        <v>1.9192</v>
      </c>
      <c r="R335" s="96">
        <f t="shared" si="38"/>
        <v>1.7501</v>
      </c>
      <c r="S335" s="96">
        <f t="shared" si="38"/>
        <v>1.7685999999999999</v>
      </c>
      <c r="T335" s="96">
        <f t="shared" si="39"/>
        <v>8.5249843194647568E-2</v>
      </c>
      <c r="U335" s="96">
        <f t="shared" si="40"/>
        <v>5.5888258246372301E-2</v>
      </c>
      <c r="V335" s="96">
        <f t="shared" si="41"/>
        <v>0.93270752030376547</v>
      </c>
      <c r="W335">
        <f t="shared" si="42"/>
        <v>67</v>
      </c>
      <c r="X335" s="96">
        <f t="shared" si="43"/>
        <v>0.89875315535077482</v>
      </c>
      <c r="Y335" s="96" t="str">
        <f t="shared" si="44"/>
        <v/>
      </c>
      <c r="Z335" s="97" t="s">
        <v>194</v>
      </c>
      <c r="AA335" s="97" t="s">
        <v>194</v>
      </c>
      <c r="AB335" s="97" t="s">
        <v>194</v>
      </c>
      <c r="AC335" s="97" t="s">
        <v>194</v>
      </c>
      <c r="AD335" s="97" t="s">
        <v>194</v>
      </c>
      <c r="AE335" s="97" t="s">
        <v>194</v>
      </c>
    </row>
    <row r="336" spans="2:31">
      <c r="B336" t="s">
        <v>1074</v>
      </c>
      <c r="C336" s="93">
        <v>41</v>
      </c>
      <c r="D336" t="s">
        <v>75</v>
      </c>
      <c r="E336" t="s">
        <v>107</v>
      </c>
      <c r="F336" s="94">
        <v>1</v>
      </c>
      <c r="G336" s="99">
        <v>42938</v>
      </c>
      <c r="H336" s="100" t="s">
        <v>1537</v>
      </c>
      <c r="I336" t="s">
        <v>1538</v>
      </c>
      <c r="J336">
        <v>1.9650000000000001</v>
      </c>
      <c r="K336">
        <v>2.1920000000000002</v>
      </c>
      <c r="L336" s="96">
        <f t="shared" si="37"/>
        <v>1.7152000000000001</v>
      </c>
      <c r="M336" s="107">
        <v>5.5147656768714146</v>
      </c>
      <c r="N336" s="96">
        <f t="shared" si="36"/>
        <v>1.9422000000000001</v>
      </c>
      <c r="O336" s="99">
        <v>43005</v>
      </c>
      <c r="P336" s="96">
        <v>1.7821</v>
      </c>
      <c r="Q336" s="96">
        <v>1.9649000000000001</v>
      </c>
      <c r="R336" s="96">
        <f t="shared" si="38"/>
        <v>1.6315</v>
      </c>
      <c r="S336" s="96">
        <f t="shared" si="38"/>
        <v>1.8143</v>
      </c>
      <c r="T336" s="96">
        <f t="shared" si="39"/>
        <v>4.8798973880597063E-2</v>
      </c>
      <c r="U336" s="96">
        <f t="shared" si="40"/>
        <v>3.1991726344524449E-2</v>
      </c>
      <c r="V336" s="96">
        <f t="shared" si="41"/>
        <v>0.93414684378539792</v>
      </c>
      <c r="W336">
        <f t="shared" si="42"/>
        <v>67</v>
      </c>
      <c r="X336" s="96">
        <f t="shared" si="43"/>
        <v>0.94204397401354267</v>
      </c>
      <c r="Y336" s="96" t="str">
        <f t="shared" si="44"/>
        <v/>
      </c>
      <c r="Z336" s="97" t="s">
        <v>194</v>
      </c>
      <c r="AA336" s="97" t="s">
        <v>194</v>
      </c>
      <c r="AB336" s="97" t="s">
        <v>194</v>
      </c>
      <c r="AC336" s="97" t="s">
        <v>194</v>
      </c>
      <c r="AD336" s="97" t="s">
        <v>194</v>
      </c>
      <c r="AE336" s="97" t="s">
        <v>194</v>
      </c>
    </row>
    <row r="337" spans="2:31">
      <c r="B337" t="s">
        <v>1074</v>
      </c>
      <c r="C337" s="93">
        <v>42</v>
      </c>
      <c r="D337" t="s">
        <v>75</v>
      </c>
      <c r="E337" t="s">
        <v>107</v>
      </c>
      <c r="F337" s="94">
        <v>2</v>
      </c>
      <c r="G337" s="99">
        <v>42938</v>
      </c>
      <c r="H337" s="100" t="s">
        <v>1539</v>
      </c>
      <c r="I337" t="s">
        <v>1540</v>
      </c>
      <c r="J337">
        <v>2.1389999999999998</v>
      </c>
      <c r="K337">
        <v>2.222</v>
      </c>
      <c r="L337" s="96">
        <f t="shared" si="37"/>
        <v>1.8891999999999998</v>
      </c>
      <c r="M337" s="107">
        <v>5.5147656768714146</v>
      </c>
      <c r="N337" s="96">
        <f t="shared" si="36"/>
        <v>1.9722</v>
      </c>
      <c r="O337" s="99">
        <v>43005</v>
      </c>
      <c r="P337" s="96">
        <v>1.7633000000000001</v>
      </c>
      <c r="Q337" s="96">
        <v>1.956</v>
      </c>
      <c r="R337" s="96">
        <f t="shared" si="38"/>
        <v>1.6127</v>
      </c>
      <c r="S337" s="96">
        <f t="shared" si="38"/>
        <v>1.8053999999999999</v>
      </c>
      <c r="T337" s="96">
        <f t="shared" si="39"/>
        <v>0.14635824687698484</v>
      </c>
      <c r="U337" s="96">
        <f t="shared" si="40"/>
        <v>9.5949824555933094E-2</v>
      </c>
      <c r="V337" s="96">
        <f t="shared" si="41"/>
        <v>0.91542439914815943</v>
      </c>
      <c r="W337">
        <f t="shared" si="42"/>
        <v>67</v>
      </c>
      <c r="X337" s="96">
        <f t="shared" si="43"/>
        <v>0.82617785406533861</v>
      </c>
      <c r="Y337" s="96">
        <f t="shared" si="44"/>
        <v>3.1827995182734742E-2</v>
      </c>
      <c r="Z337" s="97" t="s">
        <v>194</v>
      </c>
      <c r="AA337" s="97" t="s">
        <v>194</v>
      </c>
      <c r="AB337" s="97" t="s">
        <v>194</v>
      </c>
      <c r="AC337" s="97" t="s">
        <v>194</v>
      </c>
      <c r="AD337" s="97" t="s">
        <v>194</v>
      </c>
      <c r="AE337" s="97" t="s">
        <v>195</v>
      </c>
    </row>
    <row r="338" spans="2:31">
      <c r="B338" t="s">
        <v>1074</v>
      </c>
      <c r="C338" s="93">
        <v>43</v>
      </c>
      <c r="D338" t="s">
        <v>75</v>
      </c>
      <c r="E338" t="s">
        <v>107</v>
      </c>
      <c r="F338" s="94">
        <v>3</v>
      </c>
      <c r="G338" s="99">
        <v>42938</v>
      </c>
      <c r="H338" s="100" t="s">
        <v>1541</v>
      </c>
      <c r="I338" t="s">
        <v>1542</v>
      </c>
      <c r="J338">
        <v>2.052</v>
      </c>
      <c r="K338">
        <v>2.1859999999999999</v>
      </c>
      <c r="L338" s="96">
        <f t="shared" si="37"/>
        <v>1.8022</v>
      </c>
      <c r="M338" s="107">
        <v>5.5147656768714146</v>
      </c>
      <c r="N338" s="96">
        <f t="shared" si="36"/>
        <v>1.9361999999999999</v>
      </c>
      <c r="O338" s="99">
        <v>43005</v>
      </c>
      <c r="P338" s="96">
        <v>1.8340000000000001</v>
      </c>
      <c r="Q338" s="96">
        <v>1.9609000000000001</v>
      </c>
      <c r="R338" s="96">
        <f t="shared" si="38"/>
        <v>1.6834</v>
      </c>
      <c r="S338" s="96">
        <f t="shared" si="38"/>
        <v>1.8103</v>
      </c>
      <c r="T338" s="96">
        <f t="shared" si="39"/>
        <v>6.5919431805571027E-2</v>
      </c>
      <c r="U338" s="96">
        <f t="shared" si="40"/>
        <v>4.3215589497238978E-2</v>
      </c>
      <c r="V338" s="96">
        <f t="shared" si="41"/>
        <v>0.93497572564817688</v>
      </c>
      <c r="W338">
        <f t="shared" si="42"/>
        <v>67</v>
      </c>
      <c r="X338" s="96">
        <f t="shared" si="43"/>
        <v>0.92171088859195838</v>
      </c>
      <c r="Y338" s="96" t="str">
        <f t="shared" si="44"/>
        <v/>
      </c>
      <c r="Z338" s="97" t="s">
        <v>194</v>
      </c>
      <c r="AA338" s="97" t="s">
        <v>194</v>
      </c>
      <c r="AB338" s="97" t="s">
        <v>194</v>
      </c>
      <c r="AC338" s="97" t="s">
        <v>194</v>
      </c>
      <c r="AD338" s="97" t="s">
        <v>194</v>
      </c>
      <c r="AE338" s="97" t="s">
        <v>194</v>
      </c>
    </row>
    <row r="339" spans="2:31">
      <c r="B339" t="s">
        <v>1074</v>
      </c>
      <c r="C339" s="93">
        <v>44</v>
      </c>
      <c r="D339" t="s">
        <v>75</v>
      </c>
      <c r="E339" t="s">
        <v>107</v>
      </c>
      <c r="F339" s="98">
        <v>4</v>
      </c>
      <c r="G339" s="99">
        <v>42938</v>
      </c>
      <c r="H339" s="100" t="s">
        <v>1543</v>
      </c>
      <c r="I339" t="s">
        <v>1544</v>
      </c>
      <c r="J339">
        <v>1.9630000000000001</v>
      </c>
      <c r="K339">
        <v>2.2280000000000002</v>
      </c>
      <c r="L339" s="96">
        <f t="shared" si="37"/>
        <v>1.7132000000000001</v>
      </c>
      <c r="M339" s="107">
        <v>5.5147656768714146</v>
      </c>
      <c r="N339" s="96">
        <f t="shared" si="36"/>
        <v>1.9782000000000002</v>
      </c>
      <c r="O339" s="99">
        <v>43005</v>
      </c>
      <c r="P339" s="96">
        <v>1.8245</v>
      </c>
      <c r="Q339" s="96">
        <v>1.9879</v>
      </c>
      <c r="R339" s="96">
        <f t="shared" si="38"/>
        <v>1.6738999999999999</v>
      </c>
      <c r="S339" s="96">
        <f t="shared" si="38"/>
        <v>1.8372999999999999</v>
      </c>
      <c r="T339" s="96">
        <f t="shared" si="39"/>
        <v>2.2939528367966422E-2</v>
      </c>
      <c r="U339" s="96">
        <f t="shared" si="40"/>
        <v>1.5038740687787988E-2</v>
      </c>
      <c r="V339" s="96">
        <f t="shared" si="41"/>
        <v>0.92877363259528856</v>
      </c>
      <c r="W339">
        <f t="shared" si="42"/>
        <v>67</v>
      </c>
      <c r="X339" s="96">
        <f t="shared" si="43"/>
        <v>0.97275590455110872</v>
      </c>
      <c r="Y339" s="96" t="str">
        <f t="shared" si="44"/>
        <v/>
      </c>
      <c r="Z339" s="97" t="s">
        <v>194</v>
      </c>
      <c r="AA339" s="97" t="s">
        <v>194</v>
      </c>
      <c r="AB339" s="97" t="s">
        <v>194</v>
      </c>
      <c r="AC339" s="97" t="s">
        <v>194</v>
      </c>
      <c r="AD339" s="97" t="s">
        <v>194</v>
      </c>
      <c r="AE339" s="97" t="s">
        <v>194</v>
      </c>
    </row>
    <row r="340" spans="2:31">
      <c r="B340" t="s">
        <v>1074</v>
      </c>
      <c r="C340" s="93">
        <v>45</v>
      </c>
      <c r="D340" t="s">
        <v>75</v>
      </c>
      <c r="E340" t="s">
        <v>107</v>
      </c>
      <c r="F340" s="98">
        <v>5</v>
      </c>
      <c r="G340" s="99">
        <v>42938</v>
      </c>
      <c r="H340" s="100" t="s">
        <v>1545</v>
      </c>
      <c r="I340" t="s">
        <v>1546</v>
      </c>
      <c r="J340">
        <v>1.835</v>
      </c>
      <c r="K340">
        <v>2.133</v>
      </c>
      <c r="L340" s="96">
        <f t="shared" si="37"/>
        <v>1.5851999999999999</v>
      </c>
      <c r="M340" s="107">
        <v>5.5147656768714146</v>
      </c>
      <c r="N340" s="96">
        <f t="shared" si="36"/>
        <v>1.8832</v>
      </c>
      <c r="O340" s="99">
        <v>43005</v>
      </c>
      <c r="P340" s="96">
        <v>1.4387000000000001</v>
      </c>
      <c r="Q340" s="96">
        <v>1.9912000000000001</v>
      </c>
      <c r="R340" s="96">
        <f t="shared" si="38"/>
        <v>1.2881</v>
      </c>
      <c r="S340" s="96">
        <f t="shared" si="38"/>
        <v>1.8406</v>
      </c>
      <c r="T340" s="96">
        <f t="shared" si="39"/>
        <v>0.18742114559677003</v>
      </c>
      <c r="U340" s="96">
        <f t="shared" si="40"/>
        <v>0.12286991967864258</v>
      </c>
      <c r="V340" s="96">
        <f t="shared" si="41"/>
        <v>0.97737892948173322</v>
      </c>
      <c r="W340">
        <f t="shared" si="42"/>
        <v>67</v>
      </c>
      <c r="X340" s="96">
        <f t="shared" si="43"/>
        <v>0.77740956579956055</v>
      </c>
      <c r="Y340" s="96">
        <f t="shared" si="44"/>
        <v>3.0368753096328394E-3</v>
      </c>
      <c r="Z340" s="97" t="s">
        <v>194</v>
      </c>
      <c r="AA340" s="97" t="s">
        <v>194</v>
      </c>
      <c r="AB340" s="97" t="s">
        <v>194</v>
      </c>
      <c r="AC340" s="97" t="s">
        <v>194</v>
      </c>
      <c r="AD340" s="97" t="s">
        <v>194</v>
      </c>
      <c r="AE340" s="97" t="s">
        <v>194</v>
      </c>
    </row>
    <row r="341" spans="2:31">
      <c r="B341" t="s">
        <v>1074</v>
      </c>
      <c r="C341" s="93">
        <v>46</v>
      </c>
      <c r="D341" t="s">
        <v>75</v>
      </c>
      <c r="E341" t="s">
        <v>107</v>
      </c>
      <c r="F341" s="98">
        <v>6</v>
      </c>
      <c r="G341" s="99" t="s">
        <v>193</v>
      </c>
      <c r="H341" s="100" t="s">
        <v>193</v>
      </c>
      <c r="I341" t="s">
        <v>193</v>
      </c>
      <c r="J341" t="s">
        <v>193</v>
      </c>
      <c r="K341" t="s">
        <v>193</v>
      </c>
      <c r="L341" s="96" t="str">
        <f t="shared" si="37"/>
        <v/>
      </c>
      <c r="M341" s="107">
        <v>5.5147656768714146</v>
      </c>
      <c r="N341" s="96" t="str">
        <f t="shared" si="36"/>
        <v/>
      </c>
      <c r="O341" s="99" t="s">
        <v>193</v>
      </c>
      <c r="P341" s="96" t="s">
        <v>193</v>
      </c>
      <c r="Q341" s="96" t="s">
        <v>193</v>
      </c>
      <c r="R341" s="96" t="str">
        <f t="shared" si="38"/>
        <v/>
      </c>
      <c r="S341" s="96" t="str">
        <f t="shared" si="38"/>
        <v/>
      </c>
      <c r="T341" s="96" t="str">
        <f t="shared" si="39"/>
        <v/>
      </c>
      <c r="U341" s="96" t="str">
        <f t="shared" si="40"/>
        <v/>
      </c>
      <c r="V341" s="96" t="str">
        <f t="shared" si="41"/>
        <v/>
      </c>
      <c r="W341" t="str">
        <f t="shared" si="42"/>
        <v/>
      </c>
      <c r="X341" s="96" t="str">
        <f t="shared" si="43"/>
        <v/>
      </c>
      <c r="Y341" s="96" t="str">
        <f t="shared" si="44"/>
        <v/>
      </c>
      <c r="Z341" s="97" t="s">
        <v>194</v>
      </c>
      <c r="AA341" s="97" t="s">
        <v>194</v>
      </c>
      <c r="AB341" s="97" t="s">
        <v>194</v>
      </c>
      <c r="AC341" s="97" t="s">
        <v>194</v>
      </c>
      <c r="AD341" s="97" t="s">
        <v>194</v>
      </c>
      <c r="AE341" s="97" t="s">
        <v>194</v>
      </c>
    </row>
    <row r="342" spans="2:31">
      <c r="B342" t="s">
        <v>1074</v>
      </c>
      <c r="C342" s="93">
        <v>47</v>
      </c>
      <c r="D342" t="s">
        <v>75</v>
      </c>
      <c r="E342" t="s">
        <v>107</v>
      </c>
      <c r="F342" s="98">
        <v>7</v>
      </c>
      <c r="G342" s="99">
        <v>42938</v>
      </c>
      <c r="H342" s="100" t="s">
        <v>1547</v>
      </c>
      <c r="I342" t="s">
        <v>1548</v>
      </c>
      <c r="J342">
        <v>2.0529999999999999</v>
      </c>
      <c r="K342">
        <v>2.15</v>
      </c>
      <c r="L342" s="96">
        <f t="shared" si="37"/>
        <v>1.8031999999999999</v>
      </c>
      <c r="M342" s="107">
        <v>5.5147656768714146</v>
      </c>
      <c r="N342" s="96">
        <f t="shared" si="36"/>
        <v>1.9001999999999999</v>
      </c>
      <c r="O342" s="99">
        <v>43005</v>
      </c>
      <c r="P342" s="96">
        <v>1.8913</v>
      </c>
      <c r="Q342" s="96">
        <v>1.9615</v>
      </c>
      <c r="R342" s="96">
        <f t="shared" si="38"/>
        <v>1.7406999999999999</v>
      </c>
      <c r="S342" s="96">
        <f t="shared" si="38"/>
        <v>1.8109</v>
      </c>
      <c r="T342" s="96">
        <f t="shared" si="39"/>
        <v>3.4660603371783449E-2</v>
      </c>
      <c r="U342" s="96">
        <f t="shared" si="40"/>
        <v>2.2722865868437619E-2</v>
      </c>
      <c r="V342" s="96">
        <f t="shared" si="41"/>
        <v>0.95300494684770032</v>
      </c>
      <c r="W342">
        <f t="shared" si="42"/>
        <v>67</v>
      </c>
      <c r="X342" s="96">
        <f t="shared" si="43"/>
        <v>0.95883538791949707</v>
      </c>
      <c r="Y342" s="96" t="str">
        <f t="shared" si="44"/>
        <v/>
      </c>
      <c r="Z342" s="97" t="s">
        <v>194</v>
      </c>
      <c r="AA342" s="97" t="s">
        <v>194</v>
      </c>
      <c r="AB342" s="97" t="s">
        <v>194</v>
      </c>
      <c r="AC342" s="97" t="s">
        <v>194</v>
      </c>
      <c r="AD342" s="97" t="s">
        <v>194</v>
      </c>
      <c r="AE342" s="97" t="s">
        <v>194</v>
      </c>
    </row>
    <row r="343" spans="2:31">
      <c r="B343" t="s">
        <v>1074</v>
      </c>
      <c r="C343" s="93">
        <v>48</v>
      </c>
      <c r="D343" t="s">
        <v>75</v>
      </c>
      <c r="E343" t="s">
        <v>107</v>
      </c>
      <c r="F343" s="98">
        <v>8</v>
      </c>
      <c r="G343" s="99">
        <v>42938</v>
      </c>
      <c r="H343" s="100" t="s">
        <v>1549</v>
      </c>
      <c r="I343" t="s">
        <v>1550</v>
      </c>
      <c r="J343">
        <v>2.069</v>
      </c>
      <c r="K343">
        <v>2.2210000000000001</v>
      </c>
      <c r="L343" s="96">
        <f t="shared" si="37"/>
        <v>1.8191999999999999</v>
      </c>
      <c r="M343" s="107">
        <v>5.5147656768714146</v>
      </c>
      <c r="N343" s="96">
        <f t="shared" si="36"/>
        <v>1.9712000000000001</v>
      </c>
      <c r="O343" s="99">
        <v>43005</v>
      </c>
      <c r="P343" s="96">
        <v>1.8248</v>
      </c>
      <c r="Q343" s="96">
        <v>1.8791</v>
      </c>
      <c r="R343" s="96">
        <f t="shared" si="38"/>
        <v>1.6741999999999999</v>
      </c>
      <c r="S343" s="96">
        <f t="shared" si="38"/>
        <v>1.7284999999999999</v>
      </c>
      <c r="T343" s="96">
        <f t="shared" si="39"/>
        <v>7.9705364995602435E-2</v>
      </c>
      <c r="U343" s="96">
        <f t="shared" si="40"/>
        <v>5.2253398429421075E-2</v>
      </c>
      <c r="V343" s="96">
        <f t="shared" si="41"/>
        <v>0.87687702922077915</v>
      </c>
      <c r="W343">
        <f t="shared" si="42"/>
        <v>67</v>
      </c>
      <c r="X343" s="96">
        <f t="shared" si="43"/>
        <v>0.90533804632351256</v>
      </c>
      <c r="Y343" s="96" t="str">
        <f t="shared" si="44"/>
        <v/>
      </c>
      <c r="Z343" s="97" t="s">
        <v>194</v>
      </c>
      <c r="AA343" s="97" t="s">
        <v>194</v>
      </c>
      <c r="AB343" s="97" t="s">
        <v>194</v>
      </c>
      <c r="AC343" s="97" t="s">
        <v>194</v>
      </c>
      <c r="AD343" s="97" t="s">
        <v>194</v>
      </c>
      <c r="AE343" s="97" t="s">
        <v>194</v>
      </c>
    </row>
    <row r="344" spans="2:31">
      <c r="B344" t="s">
        <v>1074</v>
      </c>
      <c r="C344" s="93">
        <v>49</v>
      </c>
      <c r="D344" t="s">
        <v>76</v>
      </c>
      <c r="E344" t="s">
        <v>107</v>
      </c>
      <c r="F344" s="94">
        <v>1</v>
      </c>
      <c r="G344" s="99">
        <v>42938</v>
      </c>
      <c r="H344" s="100" t="s">
        <v>1551</v>
      </c>
      <c r="I344" t="s">
        <v>1552</v>
      </c>
      <c r="J344">
        <v>2.0169999999999999</v>
      </c>
      <c r="K344">
        <v>2.173</v>
      </c>
      <c r="L344" s="96">
        <f t="shared" si="37"/>
        <v>1.7671999999999999</v>
      </c>
      <c r="M344" s="107">
        <v>5.5147656768714146</v>
      </c>
      <c r="N344" s="96">
        <f t="shared" si="36"/>
        <v>1.9232</v>
      </c>
      <c r="O344" s="99">
        <v>43005</v>
      </c>
      <c r="P344" s="96">
        <v>1.5464</v>
      </c>
      <c r="Q344" s="96">
        <v>2.0377999999999998</v>
      </c>
      <c r="R344" s="96">
        <f t="shared" si="38"/>
        <v>1.3957999999999999</v>
      </c>
      <c r="S344" s="96">
        <f t="shared" si="38"/>
        <v>1.8871999999999998</v>
      </c>
      <c r="T344" s="96">
        <f t="shared" si="39"/>
        <v>0.21016296966953374</v>
      </c>
      <c r="U344" s="96">
        <f t="shared" si="40"/>
        <v>0.1377790489995043</v>
      </c>
      <c r="V344" s="96">
        <f t="shared" si="41"/>
        <v>0.98128119800332769</v>
      </c>
      <c r="W344">
        <f t="shared" si="42"/>
        <v>67</v>
      </c>
      <c r="X344" s="96">
        <f t="shared" si="43"/>
        <v>0.75040027355162264</v>
      </c>
      <c r="Y344" s="96">
        <f t="shared" si="44"/>
        <v>2.179427843260924E-3</v>
      </c>
      <c r="Z344" s="97" t="s">
        <v>194</v>
      </c>
      <c r="AA344" s="97" t="s">
        <v>194</v>
      </c>
      <c r="AB344" s="97" t="s">
        <v>194</v>
      </c>
      <c r="AC344" s="97" t="s">
        <v>194</v>
      </c>
      <c r="AD344" s="97" t="s">
        <v>194</v>
      </c>
      <c r="AE344" s="97" t="s">
        <v>194</v>
      </c>
    </row>
    <row r="345" spans="2:31">
      <c r="B345" t="s">
        <v>1074</v>
      </c>
      <c r="C345" s="93">
        <v>50</v>
      </c>
      <c r="D345" t="s">
        <v>76</v>
      </c>
      <c r="E345" t="s">
        <v>107</v>
      </c>
      <c r="F345" s="94">
        <v>2</v>
      </c>
      <c r="G345" s="99">
        <v>42938</v>
      </c>
      <c r="H345" s="100" t="s">
        <v>1553</v>
      </c>
      <c r="I345" t="s">
        <v>1554</v>
      </c>
      <c r="J345">
        <v>1.9570000000000001</v>
      </c>
      <c r="K345">
        <v>2.2240000000000002</v>
      </c>
      <c r="L345" s="96">
        <f t="shared" si="37"/>
        <v>1.7072000000000001</v>
      </c>
      <c r="M345" s="107">
        <v>5.5147656768714146</v>
      </c>
      <c r="N345" s="96">
        <f t="shared" si="36"/>
        <v>1.9742000000000002</v>
      </c>
      <c r="O345" s="99" t="s">
        <v>193</v>
      </c>
      <c r="P345" s="96" t="s">
        <v>193</v>
      </c>
      <c r="Q345" s="96" t="s">
        <v>193</v>
      </c>
      <c r="R345" s="96" t="str">
        <f t="shared" si="38"/>
        <v/>
      </c>
      <c r="S345" s="96" t="str">
        <f t="shared" si="38"/>
        <v/>
      </c>
      <c r="T345" s="96" t="str">
        <f t="shared" si="39"/>
        <v/>
      </c>
      <c r="U345" s="96" t="str">
        <f t="shared" si="40"/>
        <v/>
      </c>
      <c r="V345" s="96" t="str">
        <f t="shared" si="41"/>
        <v/>
      </c>
      <c r="W345" t="str">
        <f t="shared" si="42"/>
        <v/>
      </c>
      <c r="X345" s="96" t="str">
        <f t="shared" si="43"/>
        <v/>
      </c>
      <c r="Y345" s="96" t="str">
        <f t="shared" si="44"/>
        <v/>
      </c>
      <c r="Z345" s="97" t="s">
        <v>194</v>
      </c>
      <c r="AA345" s="97" t="s">
        <v>194</v>
      </c>
      <c r="AB345" s="97" t="s">
        <v>194</v>
      </c>
      <c r="AC345" s="97" t="s">
        <v>194</v>
      </c>
      <c r="AD345" s="97" t="s">
        <v>194</v>
      </c>
      <c r="AE345" s="97" t="s">
        <v>194</v>
      </c>
    </row>
    <row r="346" spans="2:31">
      <c r="B346" t="s">
        <v>1074</v>
      </c>
      <c r="C346" s="93">
        <v>51</v>
      </c>
      <c r="D346" t="s">
        <v>76</v>
      </c>
      <c r="E346" t="s">
        <v>107</v>
      </c>
      <c r="F346" s="94">
        <v>3</v>
      </c>
      <c r="G346" s="99">
        <v>42938</v>
      </c>
      <c r="H346" s="100" t="s">
        <v>1555</v>
      </c>
      <c r="I346" t="s">
        <v>1556</v>
      </c>
      <c r="J346">
        <v>2.1680000000000001</v>
      </c>
      <c r="K346">
        <v>2.194</v>
      </c>
      <c r="L346" s="96">
        <f t="shared" si="37"/>
        <v>1.9182000000000001</v>
      </c>
      <c r="M346" s="107">
        <v>5.5147656768714146</v>
      </c>
      <c r="N346" s="96">
        <f t="shared" si="36"/>
        <v>1.9441999999999999</v>
      </c>
      <c r="O346" s="99">
        <v>43005</v>
      </c>
      <c r="P346" s="96">
        <v>1.9169</v>
      </c>
      <c r="Q346" s="96">
        <v>1.9262999999999999</v>
      </c>
      <c r="R346" s="96">
        <f t="shared" si="38"/>
        <v>1.7663</v>
      </c>
      <c r="S346" s="96">
        <f t="shared" si="38"/>
        <v>1.7756999999999998</v>
      </c>
      <c r="T346" s="96">
        <f t="shared" si="39"/>
        <v>7.91888228547597E-2</v>
      </c>
      <c r="U346" s="96">
        <f t="shared" si="40"/>
        <v>5.1914762726635845E-2</v>
      </c>
      <c r="V346" s="96">
        <f t="shared" si="41"/>
        <v>0.913331961732332</v>
      </c>
      <c r="W346">
        <f t="shared" si="42"/>
        <v>67</v>
      </c>
      <c r="X346" s="96">
        <f t="shared" si="43"/>
        <v>0.90595151679957275</v>
      </c>
      <c r="Y346" s="96" t="str">
        <f t="shared" si="44"/>
        <v/>
      </c>
      <c r="Z346" s="97" t="s">
        <v>194</v>
      </c>
      <c r="AA346" s="97" t="s">
        <v>194</v>
      </c>
      <c r="AB346" s="97" t="s">
        <v>194</v>
      </c>
      <c r="AC346" s="97" t="s">
        <v>194</v>
      </c>
      <c r="AD346" s="97" t="s">
        <v>194</v>
      </c>
      <c r="AE346" s="97" t="s">
        <v>194</v>
      </c>
    </row>
    <row r="347" spans="2:31">
      <c r="B347" t="s">
        <v>1074</v>
      </c>
      <c r="C347" s="93">
        <v>52</v>
      </c>
      <c r="D347" t="s">
        <v>76</v>
      </c>
      <c r="E347" t="s">
        <v>107</v>
      </c>
      <c r="F347" s="98">
        <v>4</v>
      </c>
      <c r="G347" s="99">
        <v>42938</v>
      </c>
      <c r="H347" s="100" t="s">
        <v>1557</v>
      </c>
      <c r="I347" t="s">
        <v>1558</v>
      </c>
      <c r="J347">
        <v>2.0110000000000001</v>
      </c>
      <c r="K347">
        <v>2.1240000000000001</v>
      </c>
      <c r="L347" s="96">
        <f t="shared" si="37"/>
        <v>1.7612000000000001</v>
      </c>
      <c r="M347" s="107">
        <v>5.5147656768714146</v>
      </c>
      <c r="N347" s="96">
        <f t="shared" si="36"/>
        <v>1.8742000000000001</v>
      </c>
      <c r="O347" s="99">
        <v>43005</v>
      </c>
      <c r="P347" s="96">
        <v>1.8361000000000001</v>
      </c>
      <c r="Q347" s="96">
        <v>1.9595</v>
      </c>
      <c r="R347" s="96">
        <f t="shared" si="38"/>
        <v>1.6855</v>
      </c>
      <c r="S347" s="96">
        <f t="shared" si="38"/>
        <v>1.8089</v>
      </c>
      <c r="T347" s="96">
        <f t="shared" si="39"/>
        <v>4.2982057687940056E-2</v>
      </c>
      <c r="U347" s="96">
        <f t="shared" si="40"/>
        <v>2.8178261097081832E-2</v>
      </c>
      <c r="V347" s="96">
        <f t="shared" si="41"/>
        <v>0.96515846761284807</v>
      </c>
      <c r="W347">
        <f t="shared" si="42"/>
        <v>67</v>
      </c>
      <c r="X347" s="96">
        <f t="shared" si="43"/>
        <v>0.9489524255487648</v>
      </c>
      <c r="Y347" s="96" t="str">
        <f t="shared" si="44"/>
        <v/>
      </c>
      <c r="Z347" s="97" t="s">
        <v>194</v>
      </c>
      <c r="AA347" s="97" t="s">
        <v>194</v>
      </c>
      <c r="AB347" s="97" t="s">
        <v>194</v>
      </c>
      <c r="AC347" s="97" t="s">
        <v>194</v>
      </c>
      <c r="AD347" s="97" t="s">
        <v>194</v>
      </c>
      <c r="AE347" s="97" t="s">
        <v>194</v>
      </c>
    </row>
    <row r="348" spans="2:31">
      <c r="B348" t="s">
        <v>1074</v>
      </c>
      <c r="C348" s="93">
        <v>53</v>
      </c>
      <c r="D348" t="s">
        <v>76</v>
      </c>
      <c r="E348" t="s">
        <v>107</v>
      </c>
      <c r="F348" s="98">
        <v>5</v>
      </c>
      <c r="G348" s="99">
        <v>42938</v>
      </c>
      <c r="H348" s="100" t="s">
        <v>1559</v>
      </c>
      <c r="I348" t="s">
        <v>1560</v>
      </c>
      <c r="J348">
        <v>2.0539999999999998</v>
      </c>
      <c r="K348">
        <v>2.1930000000000001</v>
      </c>
      <c r="L348" s="96">
        <f t="shared" si="37"/>
        <v>1.8041999999999998</v>
      </c>
      <c r="M348" s="107">
        <v>5.5147656768714146</v>
      </c>
      <c r="N348" s="96">
        <f t="shared" si="36"/>
        <v>1.9432</v>
      </c>
      <c r="O348" s="99">
        <v>43005</v>
      </c>
      <c r="P348" s="96">
        <v>1.8980999999999999</v>
      </c>
      <c r="Q348" s="96">
        <v>1.9561999999999999</v>
      </c>
      <c r="R348" s="96">
        <f t="shared" si="38"/>
        <v>1.7474999999999998</v>
      </c>
      <c r="S348" s="96">
        <f t="shared" si="38"/>
        <v>1.8055999999999999</v>
      </c>
      <c r="T348" s="96">
        <f t="shared" si="39"/>
        <v>3.1426671100764914E-2</v>
      </c>
      <c r="U348" s="96">
        <f t="shared" si="40"/>
        <v>2.060275825133279E-2</v>
      </c>
      <c r="V348" s="96">
        <f t="shared" si="41"/>
        <v>0.92918896665294348</v>
      </c>
      <c r="W348">
        <f t="shared" si="42"/>
        <v>67</v>
      </c>
      <c r="X348" s="96">
        <f t="shared" si="43"/>
        <v>0.96267616258816524</v>
      </c>
      <c r="Y348" s="96" t="str">
        <f t="shared" si="44"/>
        <v/>
      </c>
      <c r="Z348" s="97" t="s">
        <v>194</v>
      </c>
      <c r="AA348" s="97" t="s">
        <v>194</v>
      </c>
      <c r="AB348" s="97" t="s">
        <v>194</v>
      </c>
      <c r="AC348" s="97" t="s">
        <v>194</v>
      </c>
      <c r="AD348" s="97" t="s">
        <v>194</v>
      </c>
      <c r="AE348" s="97" t="s">
        <v>194</v>
      </c>
    </row>
    <row r="349" spans="2:31">
      <c r="B349" t="s">
        <v>1074</v>
      </c>
      <c r="C349" s="93">
        <v>54</v>
      </c>
      <c r="D349" t="s">
        <v>76</v>
      </c>
      <c r="E349" t="s">
        <v>107</v>
      </c>
      <c r="F349" s="98">
        <v>6</v>
      </c>
      <c r="G349" s="99" t="s">
        <v>193</v>
      </c>
      <c r="H349" s="100" t="s">
        <v>193</v>
      </c>
      <c r="I349" t="s">
        <v>193</v>
      </c>
      <c r="J349" t="s">
        <v>193</v>
      </c>
      <c r="K349" t="s">
        <v>193</v>
      </c>
      <c r="L349" s="96" t="str">
        <f t="shared" si="37"/>
        <v/>
      </c>
      <c r="M349" s="107">
        <v>5.5147656768714146</v>
      </c>
      <c r="N349" s="96" t="str">
        <f t="shared" si="36"/>
        <v/>
      </c>
      <c r="O349" s="99" t="s">
        <v>193</v>
      </c>
      <c r="P349" s="96" t="s">
        <v>193</v>
      </c>
      <c r="Q349" s="96" t="s">
        <v>193</v>
      </c>
      <c r="R349" s="96" t="str">
        <f t="shared" si="38"/>
        <v/>
      </c>
      <c r="S349" s="96" t="str">
        <f t="shared" si="38"/>
        <v/>
      </c>
      <c r="T349" s="96" t="str">
        <f t="shared" si="39"/>
        <v/>
      </c>
      <c r="U349" s="96" t="str">
        <f t="shared" si="40"/>
        <v/>
      </c>
      <c r="V349" s="96" t="str">
        <f t="shared" si="41"/>
        <v/>
      </c>
      <c r="W349" t="str">
        <f t="shared" si="42"/>
        <v/>
      </c>
      <c r="X349" s="96" t="str">
        <f t="shared" si="43"/>
        <v/>
      </c>
      <c r="Y349" s="96" t="str">
        <f t="shared" si="44"/>
        <v/>
      </c>
      <c r="Z349" s="97" t="s">
        <v>194</v>
      </c>
      <c r="AA349" s="97" t="s">
        <v>194</v>
      </c>
      <c r="AB349" s="97" t="s">
        <v>194</v>
      </c>
      <c r="AC349" s="97" t="s">
        <v>194</v>
      </c>
      <c r="AD349" s="97" t="s">
        <v>194</v>
      </c>
      <c r="AE349" s="97" t="s">
        <v>194</v>
      </c>
    </row>
    <row r="350" spans="2:31">
      <c r="B350" t="s">
        <v>1074</v>
      </c>
      <c r="C350" s="93">
        <v>55</v>
      </c>
      <c r="D350" t="s">
        <v>76</v>
      </c>
      <c r="E350" t="s">
        <v>107</v>
      </c>
      <c r="F350" s="98">
        <v>7</v>
      </c>
      <c r="G350" s="99">
        <v>42938</v>
      </c>
      <c r="H350" s="100" t="s">
        <v>1561</v>
      </c>
      <c r="I350" t="s">
        <v>1562</v>
      </c>
      <c r="J350">
        <v>2.1560000000000001</v>
      </c>
      <c r="K350">
        <v>2.1970000000000001</v>
      </c>
      <c r="L350" s="96">
        <f t="shared" si="37"/>
        <v>1.9062000000000001</v>
      </c>
      <c r="M350" s="107">
        <v>5.5147656768714146</v>
      </c>
      <c r="N350" s="96">
        <f t="shared" si="36"/>
        <v>1.9472</v>
      </c>
      <c r="O350" s="99">
        <v>43005</v>
      </c>
      <c r="P350" s="96">
        <v>1.9074</v>
      </c>
      <c r="Q350" s="96">
        <v>1.9886999999999999</v>
      </c>
      <c r="R350" s="96">
        <f t="shared" si="38"/>
        <v>1.7567999999999999</v>
      </c>
      <c r="S350" s="96">
        <f t="shared" si="38"/>
        <v>1.8380999999999998</v>
      </c>
      <c r="T350" s="96">
        <f t="shared" si="39"/>
        <v>7.8375826251180447E-2</v>
      </c>
      <c r="U350" s="96">
        <f t="shared" si="40"/>
        <v>5.1381776829752521E-2</v>
      </c>
      <c r="V350" s="96">
        <f t="shared" si="41"/>
        <v>0.94397082990961367</v>
      </c>
      <c r="W350">
        <f t="shared" si="42"/>
        <v>67</v>
      </c>
      <c r="X350" s="96">
        <f t="shared" si="43"/>
        <v>0.90691707096059326</v>
      </c>
      <c r="Y350" s="96" t="str">
        <f t="shared" si="44"/>
        <v/>
      </c>
      <c r="Z350" s="97" t="s">
        <v>194</v>
      </c>
      <c r="AA350" s="97" t="s">
        <v>194</v>
      </c>
      <c r="AB350" s="97" t="s">
        <v>194</v>
      </c>
      <c r="AC350" s="97" t="s">
        <v>194</v>
      </c>
      <c r="AD350" s="97" t="s">
        <v>194</v>
      </c>
      <c r="AE350" s="97" t="s">
        <v>194</v>
      </c>
    </row>
    <row r="351" spans="2:31">
      <c r="B351" t="s">
        <v>1074</v>
      </c>
      <c r="C351" s="93">
        <v>56</v>
      </c>
      <c r="D351" t="s">
        <v>76</v>
      </c>
      <c r="E351" t="s">
        <v>107</v>
      </c>
      <c r="F351" s="98">
        <v>8</v>
      </c>
      <c r="G351" s="99">
        <v>42938</v>
      </c>
      <c r="H351" s="100" t="s">
        <v>1563</v>
      </c>
      <c r="I351" t="s">
        <v>1564</v>
      </c>
      <c r="J351">
        <v>2.0510000000000002</v>
      </c>
      <c r="K351">
        <v>2.254</v>
      </c>
      <c r="L351" s="96">
        <f t="shared" si="37"/>
        <v>1.8012000000000001</v>
      </c>
      <c r="M351" s="107">
        <v>5.5147656768714146</v>
      </c>
      <c r="N351" s="96">
        <f t="shared" si="36"/>
        <v>2.0042</v>
      </c>
      <c r="O351" s="99">
        <v>43005</v>
      </c>
      <c r="P351" s="96">
        <v>1.8869</v>
      </c>
      <c r="Q351" s="96">
        <v>2.0263</v>
      </c>
      <c r="R351" s="96">
        <f t="shared" si="38"/>
        <v>1.7363</v>
      </c>
      <c r="S351" s="96">
        <f t="shared" si="38"/>
        <v>1.8756999999999999</v>
      </c>
      <c r="T351" s="96">
        <f t="shared" si="39"/>
        <v>3.6031534532533938E-2</v>
      </c>
      <c r="U351" s="96">
        <f t="shared" si="40"/>
        <v>2.3621623589024629E-2</v>
      </c>
      <c r="V351" s="96">
        <f t="shared" si="41"/>
        <v>0.93588464225127233</v>
      </c>
      <c r="W351">
        <f t="shared" si="42"/>
        <v>67</v>
      </c>
      <c r="X351" s="96">
        <f t="shared" si="43"/>
        <v>0.95720720364307132</v>
      </c>
      <c r="Y351" s="96" t="str">
        <f t="shared" si="44"/>
        <v/>
      </c>
      <c r="Z351" s="97" t="s">
        <v>194</v>
      </c>
      <c r="AA351" s="97" t="s">
        <v>194</v>
      </c>
      <c r="AB351" s="97" t="s">
        <v>194</v>
      </c>
      <c r="AC351" s="97" t="s">
        <v>194</v>
      </c>
      <c r="AD351" s="97" t="s">
        <v>194</v>
      </c>
      <c r="AE351" s="97" t="s">
        <v>194</v>
      </c>
    </row>
    <row r="352" spans="2:31">
      <c r="B352" t="s">
        <v>1074</v>
      </c>
      <c r="C352" s="93">
        <v>57</v>
      </c>
      <c r="D352" t="s">
        <v>77</v>
      </c>
      <c r="E352" t="s">
        <v>107</v>
      </c>
      <c r="F352" s="94">
        <v>1</v>
      </c>
      <c r="G352" s="99">
        <v>42938</v>
      </c>
      <c r="H352" s="100" t="s">
        <v>1565</v>
      </c>
      <c r="I352" t="s">
        <v>1566</v>
      </c>
      <c r="J352">
        <v>1.9039999999999999</v>
      </c>
      <c r="K352">
        <v>2.2469999999999999</v>
      </c>
      <c r="L352" s="96">
        <f t="shared" si="37"/>
        <v>1.6541999999999999</v>
      </c>
      <c r="M352" s="107">
        <v>5.5147656768714146</v>
      </c>
      <c r="N352" s="96">
        <f t="shared" si="36"/>
        <v>1.9971999999999999</v>
      </c>
      <c r="O352" s="99">
        <v>43005</v>
      </c>
      <c r="P352" s="96">
        <v>1.7556</v>
      </c>
      <c r="Q352" s="96">
        <v>2.0192999999999999</v>
      </c>
      <c r="R352" s="96">
        <f t="shared" si="38"/>
        <v>1.605</v>
      </c>
      <c r="S352" s="96">
        <f t="shared" si="38"/>
        <v>1.8686999999999998</v>
      </c>
      <c r="T352" s="96">
        <f t="shared" si="39"/>
        <v>2.9742473703300631E-2</v>
      </c>
      <c r="U352" s="96">
        <f t="shared" si="40"/>
        <v>1.949862884111872E-2</v>
      </c>
      <c r="V352" s="96">
        <f t="shared" si="41"/>
        <v>0.93565992389345076</v>
      </c>
      <c r="W352">
        <f t="shared" si="42"/>
        <v>67</v>
      </c>
      <c r="X352" s="96">
        <f t="shared" si="43"/>
        <v>0.96467639702695884</v>
      </c>
      <c r="Y352" s="96" t="str">
        <f t="shared" si="44"/>
        <v/>
      </c>
      <c r="Z352" s="97" t="s">
        <v>194</v>
      </c>
      <c r="AA352" s="97" t="s">
        <v>194</v>
      </c>
      <c r="AB352" s="97" t="s">
        <v>194</v>
      </c>
      <c r="AC352" s="97" t="s">
        <v>194</v>
      </c>
      <c r="AD352" s="97" t="s">
        <v>194</v>
      </c>
      <c r="AE352" s="97" t="s">
        <v>194</v>
      </c>
    </row>
    <row r="353" spans="2:31">
      <c r="B353" t="s">
        <v>1074</v>
      </c>
      <c r="C353" s="93">
        <v>58</v>
      </c>
      <c r="D353" t="s">
        <v>77</v>
      </c>
      <c r="E353" t="s">
        <v>107</v>
      </c>
      <c r="F353" s="94">
        <v>2</v>
      </c>
      <c r="G353" s="99">
        <v>42938</v>
      </c>
      <c r="H353" s="100" t="s">
        <v>1567</v>
      </c>
      <c r="I353" t="s">
        <v>1568</v>
      </c>
      <c r="J353">
        <v>2.0950000000000002</v>
      </c>
      <c r="K353">
        <v>2.11</v>
      </c>
      <c r="L353" s="96">
        <f t="shared" si="37"/>
        <v>1.8452000000000002</v>
      </c>
      <c r="M353" s="107">
        <v>5.5147656768714146</v>
      </c>
      <c r="N353" s="96">
        <f t="shared" si="36"/>
        <v>1.8601999999999999</v>
      </c>
      <c r="O353" s="99">
        <v>43005</v>
      </c>
      <c r="P353" s="96">
        <v>1.9036</v>
      </c>
      <c r="Q353" s="96">
        <v>1.9226000000000001</v>
      </c>
      <c r="R353" s="96">
        <f t="shared" si="38"/>
        <v>1.7529999999999999</v>
      </c>
      <c r="S353" s="96">
        <f t="shared" si="38"/>
        <v>1.772</v>
      </c>
      <c r="T353" s="96">
        <f t="shared" si="39"/>
        <v>4.9967483199653273E-2</v>
      </c>
      <c r="U353" s="96">
        <f t="shared" si="40"/>
        <v>3.2757779959867707E-2</v>
      </c>
      <c r="V353" s="96">
        <f t="shared" si="41"/>
        <v>0.95258574346844438</v>
      </c>
      <c r="W353">
        <f t="shared" si="42"/>
        <v>67</v>
      </c>
      <c r="X353" s="96">
        <f t="shared" si="43"/>
        <v>0.94065619572487735</v>
      </c>
      <c r="Y353" s="96" t="str">
        <f t="shared" si="44"/>
        <v/>
      </c>
      <c r="Z353" s="97" t="s">
        <v>194</v>
      </c>
      <c r="AA353" s="97" t="s">
        <v>194</v>
      </c>
      <c r="AB353" s="97" t="s">
        <v>194</v>
      </c>
      <c r="AC353" s="97" t="s">
        <v>194</v>
      </c>
      <c r="AD353" s="97" t="s">
        <v>194</v>
      </c>
      <c r="AE353" s="97" t="s">
        <v>194</v>
      </c>
    </row>
    <row r="354" spans="2:31">
      <c r="B354" t="s">
        <v>1074</v>
      </c>
      <c r="C354" s="93">
        <v>59</v>
      </c>
      <c r="D354" t="s">
        <v>77</v>
      </c>
      <c r="E354" t="s">
        <v>107</v>
      </c>
      <c r="F354" s="94">
        <v>3</v>
      </c>
      <c r="G354" s="99">
        <v>42938</v>
      </c>
      <c r="H354" s="100" t="s">
        <v>1569</v>
      </c>
      <c r="I354" t="s">
        <v>1570</v>
      </c>
      <c r="J354">
        <v>2.1789999999999998</v>
      </c>
      <c r="K354">
        <v>2.1230000000000002</v>
      </c>
      <c r="L354" s="96">
        <f t="shared" si="37"/>
        <v>1.9291999999999998</v>
      </c>
      <c r="M354" s="107">
        <v>5.5147656768714146</v>
      </c>
      <c r="N354" s="96">
        <f t="shared" si="36"/>
        <v>1.8732000000000002</v>
      </c>
      <c r="O354" s="99">
        <v>43005</v>
      </c>
      <c r="P354" s="96">
        <v>1.9415</v>
      </c>
      <c r="Q354" s="96">
        <v>1.8747</v>
      </c>
      <c r="R354" s="96">
        <f t="shared" si="38"/>
        <v>1.7908999999999999</v>
      </c>
      <c r="S354" s="96">
        <f t="shared" si="38"/>
        <v>1.7241</v>
      </c>
      <c r="T354" s="96">
        <f t="shared" si="39"/>
        <v>7.1687746216048009E-2</v>
      </c>
      <c r="U354" s="96">
        <f t="shared" si="40"/>
        <v>4.6997192293656155E-2</v>
      </c>
      <c r="V354" s="96">
        <f t="shared" si="41"/>
        <v>0.92040358744394613</v>
      </c>
      <c r="W354">
        <f t="shared" si="42"/>
        <v>67</v>
      </c>
      <c r="X354" s="96">
        <f t="shared" si="43"/>
        <v>0.91486015888830408</v>
      </c>
      <c r="Y354" s="96" t="str">
        <f t="shared" si="44"/>
        <v/>
      </c>
      <c r="Z354" s="97" t="s">
        <v>194</v>
      </c>
      <c r="AA354" s="97" t="s">
        <v>194</v>
      </c>
      <c r="AB354" s="97" t="s">
        <v>194</v>
      </c>
      <c r="AC354" s="97" t="s">
        <v>194</v>
      </c>
      <c r="AD354" s="97" t="s">
        <v>194</v>
      </c>
      <c r="AE354" s="97" t="s">
        <v>194</v>
      </c>
    </row>
    <row r="355" spans="2:31">
      <c r="B355" t="s">
        <v>1074</v>
      </c>
      <c r="C355" s="93">
        <v>60</v>
      </c>
      <c r="D355" t="s">
        <v>77</v>
      </c>
      <c r="E355" t="s">
        <v>107</v>
      </c>
      <c r="F355" s="98">
        <v>4</v>
      </c>
      <c r="G355" s="99">
        <v>42938</v>
      </c>
      <c r="H355" s="100" t="s">
        <v>1571</v>
      </c>
      <c r="I355" t="s">
        <v>1572</v>
      </c>
      <c r="J355">
        <v>2.0750000000000002</v>
      </c>
      <c r="K355">
        <v>2.1800000000000002</v>
      </c>
      <c r="L355" s="96">
        <f t="shared" si="37"/>
        <v>1.8252000000000002</v>
      </c>
      <c r="M355" s="107">
        <v>5.5147656768714146</v>
      </c>
      <c r="N355" s="96">
        <f t="shared" si="36"/>
        <v>1.9302000000000001</v>
      </c>
      <c r="O355" s="99">
        <v>43005</v>
      </c>
      <c r="P355" s="96" t="s">
        <v>193</v>
      </c>
      <c r="Q355" s="96">
        <v>1.9569000000000001</v>
      </c>
      <c r="R355" s="96" t="str">
        <f t="shared" si="38"/>
        <v/>
      </c>
      <c r="S355" s="96">
        <f t="shared" si="38"/>
        <v>1.8063</v>
      </c>
      <c r="T355" s="96" t="str">
        <f t="shared" si="39"/>
        <v/>
      </c>
      <c r="U355" s="96" t="str">
        <f t="shared" si="40"/>
        <v/>
      </c>
      <c r="V355" s="96">
        <f t="shared" si="41"/>
        <v>0.93580976064656507</v>
      </c>
      <c r="W355">
        <f t="shared" si="42"/>
        <v>67</v>
      </c>
      <c r="X355" s="96" t="str">
        <f t="shared" si="43"/>
        <v/>
      </c>
      <c r="Y355" s="96" t="str">
        <f t="shared" si="44"/>
        <v/>
      </c>
      <c r="Z355" s="97" t="s">
        <v>194</v>
      </c>
      <c r="AA355" s="97" t="s">
        <v>194</v>
      </c>
      <c r="AB355" s="97" t="s">
        <v>194</v>
      </c>
      <c r="AC355" s="97" t="s">
        <v>194</v>
      </c>
      <c r="AD355" s="97" t="s">
        <v>194</v>
      </c>
      <c r="AE355" s="97" t="s">
        <v>194</v>
      </c>
    </row>
    <row r="356" spans="2:31">
      <c r="B356" t="s">
        <v>1074</v>
      </c>
      <c r="C356" s="93">
        <v>61</v>
      </c>
      <c r="D356" t="s">
        <v>77</v>
      </c>
      <c r="E356" t="s">
        <v>107</v>
      </c>
      <c r="F356" s="98">
        <v>5</v>
      </c>
      <c r="G356" s="99">
        <v>42938</v>
      </c>
      <c r="H356" s="100" t="s">
        <v>1573</v>
      </c>
      <c r="I356" t="s">
        <v>1574</v>
      </c>
      <c r="J356">
        <v>2.081</v>
      </c>
      <c r="K356">
        <v>2.242</v>
      </c>
      <c r="L356" s="96">
        <f t="shared" si="37"/>
        <v>1.8311999999999999</v>
      </c>
      <c r="M356" s="107">
        <v>5.5147656768714146</v>
      </c>
      <c r="N356" s="96">
        <f t="shared" si="36"/>
        <v>1.9922</v>
      </c>
      <c r="O356" s="99">
        <v>43005</v>
      </c>
      <c r="P356" s="96">
        <v>1.5569</v>
      </c>
      <c r="Q356" s="96" t="s">
        <v>193</v>
      </c>
      <c r="R356" s="96">
        <f t="shared" si="38"/>
        <v>1.4062999999999999</v>
      </c>
      <c r="S356" s="96" t="str">
        <f t="shared" si="38"/>
        <v/>
      </c>
      <c r="T356" s="96">
        <f t="shared" si="39"/>
        <v>0.23203363914373087</v>
      </c>
      <c r="U356" s="96">
        <f t="shared" si="40"/>
        <v>0.15211706509185208</v>
      </c>
      <c r="V356" s="96" t="str">
        <f t="shared" si="41"/>
        <v/>
      </c>
      <c r="W356">
        <f t="shared" si="42"/>
        <v>67</v>
      </c>
      <c r="X356" s="96">
        <f t="shared" si="43"/>
        <v>0.72442560671765932</v>
      </c>
      <c r="Y356" s="96" t="str">
        <f t="shared" si="44"/>
        <v/>
      </c>
      <c r="Z356" s="97" t="s">
        <v>194</v>
      </c>
      <c r="AA356" s="97" t="s">
        <v>194</v>
      </c>
      <c r="AB356" s="97" t="s">
        <v>194</v>
      </c>
      <c r="AC356" s="97" t="s">
        <v>194</v>
      </c>
      <c r="AD356" s="97" t="s">
        <v>194</v>
      </c>
      <c r="AE356" s="97" t="s">
        <v>194</v>
      </c>
    </row>
    <row r="357" spans="2:31">
      <c r="B357" t="s">
        <v>1074</v>
      </c>
      <c r="C357" s="93">
        <v>62</v>
      </c>
      <c r="D357" t="s">
        <v>77</v>
      </c>
      <c r="E357" t="s">
        <v>107</v>
      </c>
      <c r="F357" s="98">
        <v>6</v>
      </c>
      <c r="G357" s="99" t="s">
        <v>193</v>
      </c>
      <c r="H357" s="100" t="s">
        <v>193</v>
      </c>
      <c r="I357" t="s">
        <v>193</v>
      </c>
      <c r="J357" t="s">
        <v>193</v>
      </c>
      <c r="K357" t="s">
        <v>193</v>
      </c>
      <c r="L357" s="96" t="str">
        <f t="shared" si="37"/>
        <v/>
      </c>
      <c r="M357" s="107">
        <v>5.5147656768714146</v>
      </c>
      <c r="N357" s="96" t="str">
        <f t="shared" si="36"/>
        <v/>
      </c>
      <c r="O357" s="99" t="s">
        <v>193</v>
      </c>
      <c r="P357" s="96" t="s">
        <v>193</v>
      </c>
      <c r="Q357" s="96" t="s">
        <v>193</v>
      </c>
      <c r="R357" s="96" t="str">
        <f t="shared" si="38"/>
        <v/>
      </c>
      <c r="S357" s="96" t="str">
        <f t="shared" si="38"/>
        <v/>
      </c>
      <c r="T357" s="96" t="str">
        <f t="shared" si="39"/>
        <v/>
      </c>
      <c r="U357" s="96" t="str">
        <f t="shared" si="40"/>
        <v/>
      </c>
      <c r="V357" s="96" t="str">
        <f t="shared" si="41"/>
        <v/>
      </c>
      <c r="W357" t="str">
        <f t="shared" si="42"/>
        <v/>
      </c>
      <c r="X357" s="96" t="str">
        <f t="shared" si="43"/>
        <v/>
      </c>
      <c r="Y357" s="96" t="str">
        <f t="shared" si="44"/>
        <v/>
      </c>
      <c r="Z357" s="97" t="s">
        <v>194</v>
      </c>
      <c r="AA357" s="97" t="s">
        <v>194</v>
      </c>
      <c r="AB357" s="97" t="s">
        <v>194</v>
      </c>
      <c r="AC357" s="97" t="s">
        <v>194</v>
      </c>
      <c r="AD357" s="97" t="s">
        <v>194</v>
      </c>
      <c r="AE357" s="97" t="s">
        <v>194</v>
      </c>
    </row>
    <row r="358" spans="2:31">
      <c r="B358" t="s">
        <v>1074</v>
      </c>
      <c r="C358" s="93">
        <v>63</v>
      </c>
      <c r="D358" t="s">
        <v>77</v>
      </c>
      <c r="E358" t="s">
        <v>107</v>
      </c>
      <c r="F358" s="98">
        <v>7</v>
      </c>
      <c r="G358" s="99">
        <v>42938</v>
      </c>
      <c r="H358" s="100" t="s">
        <v>1575</v>
      </c>
      <c r="I358" t="s">
        <v>1576</v>
      </c>
      <c r="J358">
        <v>1.978</v>
      </c>
      <c r="K358">
        <v>2.1619999999999999</v>
      </c>
      <c r="L358" s="96">
        <f t="shared" si="37"/>
        <v>1.7282</v>
      </c>
      <c r="M358" s="107">
        <v>5.5147656768714146</v>
      </c>
      <c r="N358" s="96">
        <f t="shared" si="36"/>
        <v>1.9121999999999999</v>
      </c>
      <c r="O358" s="99">
        <v>43005</v>
      </c>
      <c r="P358" s="96">
        <v>1.8411</v>
      </c>
      <c r="Q358" s="96">
        <v>1.9921</v>
      </c>
      <c r="R358" s="96">
        <f t="shared" si="38"/>
        <v>1.6904999999999999</v>
      </c>
      <c r="S358" s="96">
        <f t="shared" si="38"/>
        <v>1.8414999999999999</v>
      </c>
      <c r="T358" s="96">
        <f t="shared" si="39"/>
        <v>2.1814604791112191E-2</v>
      </c>
      <c r="U358" s="96">
        <f t="shared" si="40"/>
        <v>1.4301261098211324E-2</v>
      </c>
      <c r="V358" s="96">
        <f t="shared" si="41"/>
        <v>0.96302688003346926</v>
      </c>
      <c r="W358">
        <f t="shared" si="42"/>
        <v>67</v>
      </c>
      <c r="X358" s="96">
        <f t="shared" si="43"/>
        <v>0.97409191830034181</v>
      </c>
      <c r="Y358" s="96" t="str">
        <f t="shared" si="44"/>
        <v/>
      </c>
      <c r="Z358" s="97" t="s">
        <v>194</v>
      </c>
      <c r="AA358" s="97" t="s">
        <v>194</v>
      </c>
      <c r="AB358" s="97" t="s">
        <v>194</v>
      </c>
      <c r="AC358" s="97" t="s">
        <v>194</v>
      </c>
      <c r="AD358" s="97" t="s">
        <v>194</v>
      </c>
      <c r="AE358" s="97" t="s">
        <v>194</v>
      </c>
    </row>
    <row r="359" spans="2:31">
      <c r="B359" t="s">
        <v>1074</v>
      </c>
      <c r="C359" s="93">
        <v>64</v>
      </c>
      <c r="D359" t="s">
        <v>77</v>
      </c>
      <c r="E359" t="s">
        <v>107</v>
      </c>
      <c r="F359" s="98">
        <v>8</v>
      </c>
      <c r="G359" s="99">
        <v>42938</v>
      </c>
      <c r="H359" s="100" t="s">
        <v>1577</v>
      </c>
      <c r="I359" t="s">
        <v>1578</v>
      </c>
      <c r="J359">
        <v>2.1259999999999999</v>
      </c>
      <c r="K359">
        <v>2.1989999999999998</v>
      </c>
      <c r="L359" s="96">
        <f t="shared" si="37"/>
        <v>1.8761999999999999</v>
      </c>
      <c r="M359" s="107">
        <v>5.5147656768714146</v>
      </c>
      <c r="N359" s="96">
        <f t="shared" si="36"/>
        <v>1.9491999999999998</v>
      </c>
      <c r="O359" s="99">
        <v>43005</v>
      </c>
      <c r="P359" s="96">
        <v>1.9314</v>
      </c>
      <c r="Q359" s="96">
        <v>1.9715</v>
      </c>
      <c r="R359" s="96">
        <f t="shared" si="38"/>
        <v>1.7807999999999999</v>
      </c>
      <c r="S359" s="96">
        <f t="shared" si="38"/>
        <v>1.8209</v>
      </c>
      <c r="T359" s="96">
        <f t="shared" si="39"/>
        <v>5.084745762711862E-2</v>
      </c>
      <c r="U359" s="96">
        <f t="shared" si="40"/>
        <v>3.3334675308989911E-2</v>
      </c>
      <c r="V359" s="96">
        <f t="shared" si="41"/>
        <v>0.93417812435871128</v>
      </c>
      <c r="W359">
        <f t="shared" si="42"/>
        <v>67</v>
      </c>
      <c r="X359" s="96">
        <f t="shared" si="43"/>
        <v>0.93961109545472843</v>
      </c>
      <c r="Y359" s="96" t="str">
        <f t="shared" si="44"/>
        <v/>
      </c>
      <c r="Z359" s="97" t="s">
        <v>194</v>
      </c>
      <c r="AA359" s="97" t="s">
        <v>194</v>
      </c>
      <c r="AB359" s="97" t="s">
        <v>194</v>
      </c>
      <c r="AC359" s="97" t="s">
        <v>194</v>
      </c>
      <c r="AD359" s="97" t="s">
        <v>194</v>
      </c>
      <c r="AE359" s="97" t="s">
        <v>194</v>
      </c>
    </row>
    <row r="360" spans="2:31">
      <c r="B360" t="s">
        <v>1074</v>
      </c>
      <c r="C360" s="93">
        <v>65</v>
      </c>
      <c r="D360" t="s">
        <v>78</v>
      </c>
      <c r="E360" t="s">
        <v>107</v>
      </c>
      <c r="F360" s="94">
        <v>1</v>
      </c>
      <c r="G360" s="99">
        <v>42937</v>
      </c>
      <c r="H360" s="100" t="s">
        <v>1579</v>
      </c>
      <c r="I360" t="s">
        <v>1580</v>
      </c>
      <c r="J360">
        <v>1.9590000000000001</v>
      </c>
      <c r="K360">
        <v>2.2040000000000002</v>
      </c>
      <c r="L360" s="96">
        <f t="shared" si="37"/>
        <v>1.7092000000000001</v>
      </c>
      <c r="M360" s="107">
        <v>5.5147656768714146</v>
      </c>
      <c r="N360" s="96">
        <f t="shared" si="36"/>
        <v>1.9542000000000002</v>
      </c>
      <c r="O360" s="99">
        <v>43005</v>
      </c>
      <c r="P360" s="96">
        <v>1.4419999999999999</v>
      </c>
      <c r="Q360" s="96">
        <v>2.0582000000000003</v>
      </c>
      <c r="R360" s="96">
        <f t="shared" si="38"/>
        <v>1.2913999999999999</v>
      </c>
      <c r="S360" s="96">
        <f t="shared" si="38"/>
        <v>1.9076000000000002</v>
      </c>
      <c r="T360" s="96">
        <f t="shared" si="39"/>
        <v>0.24444184413760828</v>
      </c>
      <c r="U360" s="96">
        <f t="shared" si="40"/>
        <v>0.16025166028973847</v>
      </c>
      <c r="V360" s="96">
        <f t="shared" si="41"/>
        <v>0.97615392487974617</v>
      </c>
      <c r="W360">
        <f t="shared" si="42"/>
        <v>68</v>
      </c>
      <c r="X360" s="96">
        <f t="shared" si="43"/>
        <v>0.70968902121424193</v>
      </c>
      <c r="Y360" s="96">
        <f t="shared" si="44"/>
        <v>2.3693053648248287E-3</v>
      </c>
      <c r="Z360" s="97" t="s">
        <v>194</v>
      </c>
      <c r="AA360" s="97" t="s">
        <v>194</v>
      </c>
      <c r="AB360" s="97" t="s">
        <v>194</v>
      </c>
      <c r="AC360" s="97" t="s">
        <v>194</v>
      </c>
      <c r="AD360" s="97" t="s">
        <v>194</v>
      </c>
      <c r="AE360" s="97" t="s">
        <v>194</v>
      </c>
    </row>
    <row r="361" spans="2:31">
      <c r="B361" t="s">
        <v>1074</v>
      </c>
      <c r="C361" s="93">
        <v>66</v>
      </c>
      <c r="D361" t="s">
        <v>78</v>
      </c>
      <c r="E361" t="s">
        <v>107</v>
      </c>
      <c r="F361" s="94">
        <v>2</v>
      </c>
      <c r="G361" s="99">
        <v>42937</v>
      </c>
      <c r="H361" s="100" t="s">
        <v>1581</v>
      </c>
      <c r="I361" t="s">
        <v>1582</v>
      </c>
      <c r="J361">
        <v>1.9930000000000001</v>
      </c>
      <c r="K361">
        <v>2.0979999999999999</v>
      </c>
      <c r="L361" s="96">
        <f t="shared" si="37"/>
        <v>1.7432000000000001</v>
      </c>
      <c r="M361" s="107">
        <v>5.5147656768714146</v>
      </c>
      <c r="N361" s="96">
        <f t="shared" si="36"/>
        <v>1.8481999999999998</v>
      </c>
      <c r="O361" s="99">
        <v>43005</v>
      </c>
      <c r="P361" s="96">
        <v>1.8367</v>
      </c>
      <c r="Q361" s="96">
        <v>1.9177</v>
      </c>
      <c r="R361" s="96">
        <f t="shared" si="38"/>
        <v>1.6860999999999999</v>
      </c>
      <c r="S361" s="96">
        <f t="shared" si="38"/>
        <v>1.7670999999999999</v>
      </c>
      <c r="T361" s="96">
        <f t="shared" si="39"/>
        <v>3.2755851307939454E-2</v>
      </c>
      <c r="U361" s="96">
        <f t="shared" si="40"/>
        <v>2.147414480045436E-2</v>
      </c>
      <c r="V361" s="96">
        <f t="shared" si="41"/>
        <v>0.9561194675900877</v>
      </c>
      <c r="W361">
        <f t="shared" si="42"/>
        <v>68</v>
      </c>
      <c r="X361" s="96">
        <f t="shared" si="43"/>
        <v>0.96109756376729283</v>
      </c>
      <c r="Y361" s="96" t="str">
        <f t="shared" si="44"/>
        <v/>
      </c>
      <c r="Z361" s="97" t="s">
        <v>194</v>
      </c>
      <c r="AA361" s="97" t="s">
        <v>194</v>
      </c>
      <c r="AB361" s="97" t="s">
        <v>194</v>
      </c>
      <c r="AC361" s="97" t="s">
        <v>194</v>
      </c>
      <c r="AD361" s="97" t="s">
        <v>194</v>
      </c>
      <c r="AE361" s="97" t="s">
        <v>194</v>
      </c>
    </row>
    <row r="362" spans="2:31">
      <c r="B362" t="s">
        <v>1074</v>
      </c>
      <c r="C362" s="93">
        <v>67</v>
      </c>
      <c r="D362" t="s">
        <v>78</v>
      </c>
      <c r="E362" t="s">
        <v>107</v>
      </c>
      <c r="F362" s="94">
        <v>3</v>
      </c>
      <c r="G362" s="99" t="s">
        <v>193</v>
      </c>
      <c r="H362" s="100" t="s">
        <v>193</v>
      </c>
      <c r="I362" t="s">
        <v>193</v>
      </c>
      <c r="J362" t="s">
        <v>193</v>
      </c>
      <c r="K362" t="s">
        <v>193</v>
      </c>
      <c r="L362" s="96" t="str">
        <f t="shared" si="37"/>
        <v/>
      </c>
      <c r="M362" s="107">
        <v>5.5147656768714146</v>
      </c>
      <c r="N362" s="96" t="str">
        <f t="shared" si="36"/>
        <v/>
      </c>
      <c r="O362" s="99" t="s">
        <v>193</v>
      </c>
      <c r="P362" s="96" t="s">
        <v>193</v>
      </c>
      <c r="Q362" s="96" t="s">
        <v>193</v>
      </c>
      <c r="R362" s="96" t="str">
        <f t="shared" si="38"/>
        <v/>
      </c>
      <c r="S362" s="96" t="str">
        <f t="shared" si="38"/>
        <v/>
      </c>
      <c r="T362" s="96" t="str">
        <f t="shared" si="39"/>
        <v/>
      </c>
      <c r="U362" s="96" t="str">
        <f t="shared" si="40"/>
        <v/>
      </c>
      <c r="V362" s="96" t="str">
        <f t="shared" si="41"/>
        <v/>
      </c>
      <c r="W362" t="str">
        <f t="shared" si="42"/>
        <v/>
      </c>
      <c r="X362" s="96" t="str">
        <f t="shared" si="43"/>
        <v/>
      </c>
      <c r="Y362" s="96" t="str">
        <f t="shared" si="44"/>
        <v/>
      </c>
      <c r="Z362" s="97" t="s">
        <v>194</v>
      </c>
      <c r="AA362" s="97" t="s">
        <v>194</v>
      </c>
      <c r="AB362" s="97" t="s">
        <v>194</v>
      </c>
      <c r="AC362" s="97" t="s">
        <v>194</v>
      </c>
      <c r="AD362" s="97" t="s">
        <v>194</v>
      </c>
      <c r="AE362" s="97" t="s">
        <v>194</v>
      </c>
    </row>
    <row r="363" spans="2:31">
      <c r="B363" t="s">
        <v>1074</v>
      </c>
      <c r="C363" s="93">
        <v>68</v>
      </c>
      <c r="D363" t="s">
        <v>78</v>
      </c>
      <c r="E363" t="s">
        <v>107</v>
      </c>
      <c r="F363" s="98">
        <v>4</v>
      </c>
      <c r="G363" s="99">
        <v>42937</v>
      </c>
      <c r="H363" s="100" t="s">
        <v>1583</v>
      </c>
      <c r="I363" t="s">
        <v>1584</v>
      </c>
      <c r="J363">
        <v>2.0259999999999998</v>
      </c>
      <c r="K363">
        <v>2.2349999999999999</v>
      </c>
      <c r="L363" s="96">
        <f t="shared" si="37"/>
        <v>1.7761999999999998</v>
      </c>
      <c r="M363" s="107">
        <v>5.5147656768714146</v>
      </c>
      <c r="N363" s="96">
        <f t="shared" si="36"/>
        <v>1.9851999999999999</v>
      </c>
      <c r="O363" s="99">
        <v>43005</v>
      </c>
      <c r="P363" s="96">
        <v>1.8359000000000001</v>
      </c>
      <c r="Q363" s="96">
        <v>2.0015000000000001</v>
      </c>
      <c r="R363" s="96">
        <f t="shared" si="38"/>
        <v>1.6853</v>
      </c>
      <c r="S363" s="96">
        <f t="shared" si="38"/>
        <v>1.8509</v>
      </c>
      <c r="T363" s="96">
        <f t="shared" si="39"/>
        <v>5.1176669293998334E-2</v>
      </c>
      <c r="U363" s="96">
        <f t="shared" si="40"/>
        <v>3.3550500534782757E-2</v>
      </c>
      <c r="V363" s="96">
        <f t="shared" si="41"/>
        <v>0.93234938545234747</v>
      </c>
      <c r="W363">
        <f t="shared" si="42"/>
        <v>68</v>
      </c>
      <c r="X363" s="96">
        <f t="shared" si="43"/>
        <v>0.93922010772684283</v>
      </c>
      <c r="Y363" s="96" t="str">
        <f t="shared" si="44"/>
        <v/>
      </c>
      <c r="Z363" s="97" t="s">
        <v>194</v>
      </c>
      <c r="AA363" s="97" t="s">
        <v>194</v>
      </c>
      <c r="AB363" s="97" t="s">
        <v>194</v>
      </c>
      <c r="AC363" s="97" t="s">
        <v>194</v>
      </c>
      <c r="AD363" s="97" t="s">
        <v>194</v>
      </c>
      <c r="AE363" s="97" t="s">
        <v>194</v>
      </c>
    </row>
    <row r="364" spans="2:31">
      <c r="B364" t="s">
        <v>1074</v>
      </c>
      <c r="C364" s="93">
        <v>69</v>
      </c>
      <c r="D364" t="s">
        <v>78</v>
      </c>
      <c r="E364" t="s">
        <v>107</v>
      </c>
      <c r="F364" s="98">
        <v>5</v>
      </c>
      <c r="G364" s="99">
        <v>42937</v>
      </c>
      <c r="H364" s="100" t="s">
        <v>1585</v>
      </c>
      <c r="I364" t="s">
        <v>1586</v>
      </c>
      <c r="J364">
        <v>2.0409999999999999</v>
      </c>
      <c r="K364">
        <v>2.2410000000000001</v>
      </c>
      <c r="L364" s="96">
        <f t="shared" si="37"/>
        <v>1.7911999999999999</v>
      </c>
      <c r="M364" s="107">
        <v>5.5147656768714146</v>
      </c>
      <c r="N364" s="96">
        <f t="shared" si="36"/>
        <v>1.9912000000000001</v>
      </c>
      <c r="O364" s="99">
        <v>43006</v>
      </c>
      <c r="P364" s="96">
        <v>1.8654999999999999</v>
      </c>
      <c r="Q364" s="96">
        <v>1.9946999999999999</v>
      </c>
      <c r="R364" s="96">
        <f t="shared" si="38"/>
        <v>1.7148999999999999</v>
      </c>
      <c r="S364" s="96">
        <f t="shared" si="38"/>
        <v>1.8440999999999999</v>
      </c>
      <c r="T364" s="96">
        <f t="shared" si="39"/>
        <v>4.2597141581062981E-2</v>
      </c>
      <c r="U364" s="96">
        <f t="shared" si="40"/>
        <v>2.7925917046017538E-2</v>
      </c>
      <c r="V364" s="96">
        <f t="shared" si="41"/>
        <v>0.9261249497790276</v>
      </c>
      <c r="W364">
        <f t="shared" si="42"/>
        <v>69</v>
      </c>
      <c r="X364" s="96">
        <f t="shared" si="43"/>
        <v>0.94940957056880881</v>
      </c>
      <c r="Y364" s="96" t="str">
        <f t="shared" si="44"/>
        <v/>
      </c>
      <c r="Z364" s="97" t="s">
        <v>194</v>
      </c>
      <c r="AA364" s="97" t="s">
        <v>194</v>
      </c>
      <c r="AB364" s="97" t="s">
        <v>194</v>
      </c>
      <c r="AC364" s="97" t="s">
        <v>194</v>
      </c>
      <c r="AD364" s="97" t="s">
        <v>194</v>
      </c>
      <c r="AE364" s="97" t="s">
        <v>194</v>
      </c>
    </row>
    <row r="365" spans="2:31">
      <c r="B365" t="s">
        <v>1074</v>
      </c>
      <c r="C365" s="93">
        <v>70</v>
      </c>
      <c r="D365" t="s">
        <v>78</v>
      </c>
      <c r="E365" t="s">
        <v>107</v>
      </c>
      <c r="F365" s="98">
        <v>6</v>
      </c>
      <c r="G365" s="99">
        <v>42937</v>
      </c>
      <c r="H365" s="100" t="s">
        <v>1587</v>
      </c>
      <c r="I365" t="s">
        <v>1588</v>
      </c>
      <c r="J365">
        <v>2.09</v>
      </c>
      <c r="K365">
        <v>2.2080000000000002</v>
      </c>
      <c r="L365" s="96">
        <f t="shared" si="37"/>
        <v>1.8401999999999998</v>
      </c>
      <c r="M365" s="107">
        <v>5.5147656768714146</v>
      </c>
      <c r="N365" s="96">
        <f t="shared" si="36"/>
        <v>1.9582000000000002</v>
      </c>
      <c r="O365" s="99">
        <v>43006</v>
      </c>
      <c r="P365" s="96">
        <v>1.8875999999999999</v>
      </c>
      <c r="Q365" s="96">
        <v>1.9642999999999999</v>
      </c>
      <c r="R365" s="96">
        <f t="shared" si="38"/>
        <v>1.7369999999999999</v>
      </c>
      <c r="S365" s="96">
        <f t="shared" si="38"/>
        <v>1.8136999999999999</v>
      </c>
      <c r="T365" s="96">
        <f t="shared" si="39"/>
        <v>5.6080860776002606E-2</v>
      </c>
      <c r="U365" s="96">
        <f t="shared" si="40"/>
        <v>3.6765599938662054E-2</v>
      </c>
      <c r="V365" s="96">
        <f t="shared" si="41"/>
        <v>0.92620774180369714</v>
      </c>
      <c r="W365">
        <f t="shared" si="42"/>
        <v>69</v>
      </c>
      <c r="X365" s="96">
        <f t="shared" si="43"/>
        <v>0.93339565228503252</v>
      </c>
      <c r="Y365" s="96" t="str">
        <f t="shared" si="44"/>
        <v/>
      </c>
      <c r="Z365" s="97" t="s">
        <v>194</v>
      </c>
      <c r="AA365" s="97" t="s">
        <v>194</v>
      </c>
      <c r="AB365" s="97" t="s">
        <v>194</v>
      </c>
      <c r="AC365" s="97" t="s">
        <v>194</v>
      </c>
      <c r="AD365" s="97" t="s">
        <v>194</v>
      </c>
      <c r="AE365" s="97" t="s">
        <v>194</v>
      </c>
    </row>
    <row r="366" spans="2:31">
      <c r="B366" t="s">
        <v>1074</v>
      </c>
      <c r="C366" s="93">
        <v>71</v>
      </c>
      <c r="D366" t="s">
        <v>78</v>
      </c>
      <c r="E366" t="s">
        <v>107</v>
      </c>
      <c r="F366" s="98">
        <v>7</v>
      </c>
      <c r="G366" s="99">
        <v>42937</v>
      </c>
      <c r="H366" s="100" t="s">
        <v>1589</v>
      </c>
      <c r="I366" t="s">
        <v>1590</v>
      </c>
      <c r="J366">
        <v>2.0649999999999999</v>
      </c>
      <c r="K366">
        <v>2.2839999999999998</v>
      </c>
      <c r="L366" s="96">
        <f t="shared" si="37"/>
        <v>1.8151999999999999</v>
      </c>
      <c r="M366" s="107">
        <v>5.5147656768714146</v>
      </c>
      <c r="N366" s="96">
        <f t="shared" si="36"/>
        <v>2.0341999999999998</v>
      </c>
      <c r="O366" s="99">
        <v>43006</v>
      </c>
      <c r="P366" s="96">
        <v>1.8838999999999999</v>
      </c>
      <c r="Q366" s="96">
        <v>2.0466000000000002</v>
      </c>
      <c r="R366" s="96">
        <f t="shared" si="38"/>
        <v>1.7332999999999998</v>
      </c>
      <c r="S366" s="96">
        <f t="shared" si="38"/>
        <v>1.8960000000000001</v>
      </c>
      <c r="T366" s="96">
        <f t="shared" si="39"/>
        <v>4.5118995152049424E-2</v>
      </c>
      <c r="U366" s="96">
        <f t="shared" si="40"/>
        <v>2.9579198722008652E-2</v>
      </c>
      <c r="V366" s="96">
        <f t="shared" si="41"/>
        <v>0.93206174417461429</v>
      </c>
      <c r="W366">
        <f t="shared" si="42"/>
        <v>69</v>
      </c>
      <c r="X366" s="96">
        <f t="shared" si="43"/>
        <v>0.94641449506882491</v>
      </c>
      <c r="Y366" s="96" t="str">
        <f t="shared" si="44"/>
        <v/>
      </c>
      <c r="Z366" s="97" t="s">
        <v>194</v>
      </c>
      <c r="AA366" s="97" t="s">
        <v>194</v>
      </c>
      <c r="AB366" s="97" t="s">
        <v>194</v>
      </c>
      <c r="AC366" s="97" t="s">
        <v>194</v>
      </c>
      <c r="AD366" s="97" t="s">
        <v>194</v>
      </c>
      <c r="AE366" s="97" t="s">
        <v>194</v>
      </c>
    </row>
    <row r="367" spans="2:31">
      <c r="B367" t="s">
        <v>1074</v>
      </c>
      <c r="C367" s="93">
        <v>72</v>
      </c>
      <c r="D367" t="s">
        <v>78</v>
      </c>
      <c r="E367" t="s">
        <v>107</v>
      </c>
      <c r="F367" s="98">
        <v>8</v>
      </c>
      <c r="G367" s="99">
        <v>42937</v>
      </c>
      <c r="H367" s="100" t="s">
        <v>1591</v>
      </c>
      <c r="I367" t="s">
        <v>1592</v>
      </c>
      <c r="J367">
        <v>2.0459999999999998</v>
      </c>
      <c r="K367">
        <v>2.1789999999999998</v>
      </c>
      <c r="L367" s="96">
        <f t="shared" si="37"/>
        <v>1.7961999999999998</v>
      </c>
      <c r="M367" s="107">
        <v>5.5147656768714146</v>
      </c>
      <c r="N367" s="96">
        <f t="shared" si="36"/>
        <v>1.9291999999999998</v>
      </c>
      <c r="O367" s="99">
        <v>43006</v>
      </c>
      <c r="P367" s="96">
        <v>1.8528</v>
      </c>
      <c r="Q367" s="96">
        <v>1.9675</v>
      </c>
      <c r="R367" s="96">
        <f t="shared" si="38"/>
        <v>1.7021999999999999</v>
      </c>
      <c r="S367" s="96">
        <f t="shared" si="38"/>
        <v>1.8169</v>
      </c>
      <c r="T367" s="96">
        <f t="shared" si="39"/>
        <v>5.2332702371673423E-2</v>
      </c>
      <c r="U367" s="96">
        <f t="shared" si="40"/>
        <v>3.4308374951500853E-2</v>
      </c>
      <c r="V367" s="96">
        <f t="shared" si="41"/>
        <v>0.94178934273273907</v>
      </c>
      <c r="W367">
        <f t="shared" si="42"/>
        <v>69</v>
      </c>
      <c r="X367" s="96">
        <f t="shared" si="43"/>
        <v>0.93784714682699122</v>
      </c>
      <c r="Y367" s="96" t="str">
        <f t="shared" si="44"/>
        <v/>
      </c>
      <c r="Z367" s="97" t="s">
        <v>194</v>
      </c>
      <c r="AA367" s="97" t="s">
        <v>194</v>
      </c>
      <c r="AB367" s="97" t="s">
        <v>194</v>
      </c>
      <c r="AC367" s="97" t="s">
        <v>194</v>
      </c>
      <c r="AD367" s="97" t="s">
        <v>194</v>
      </c>
      <c r="AE367" s="97" t="s">
        <v>194</v>
      </c>
    </row>
    <row r="368" spans="2:31">
      <c r="B368" t="s">
        <v>1074</v>
      </c>
      <c r="C368" s="93">
        <v>73</v>
      </c>
      <c r="D368" t="s">
        <v>81</v>
      </c>
      <c r="E368" t="s">
        <v>107</v>
      </c>
      <c r="F368" s="94">
        <v>1</v>
      </c>
      <c r="G368" s="99">
        <v>42937</v>
      </c>
      <c r="H368" s="100" t="s">
        <v>1593</v>
      </c>
      <c r="I368" t="s">
        <v>1594</v>
      </c>
      <c r="J368">
        <v>1.9950000000000001</v>
      </c>
      <c r="K368">
        <v>2.1880000000000002</v>
      </c>
      <c r="L368" s="96">
        <f t="shared" si="37"/>
        <v>1.7452000000000001</v>
      </c>
      <c r="M368" s="107">
        <v>5.5147656768714146</v>
      </c>
      <c r="N368" s="96">
        <f t="shared" si="36"/>
        <v>1.9382000000000001</v>
      </c>
      <c r="O368" s="99">
        <v>43006</v>
      </c>
      <c r="P368" s="96">
        <v>1.4464000000000001</v>
      </c>
      <c r="Q368" s="96">
        <v>1.9885999999999999</v>
      </c>
      <c r="R368" s="96">
        <f t="shared" si="38"/>
        <v>1.2958000000000001</v>
      </c>
      <c r="S368" s="96">
        <f t="shared" si="38"/>
        <v>1.8379999999999999</v>
      </c>
      <c r="T368" s="96">
        <f t="shared" si="39"/>
        <v>0.2575063030025212</v>
      </c>
      <c r="U368" s="96">
        <f t="shared" si="40"/>
        <v>0.16881648367861243</v>
      </c>
      <c r="V368" s="96">
        <f t="shared" si="41"/>
        <v>0.94830254875657816</v>
      </c>
      <c r="W368">
        <f t="shared" si="42"/>
        <v>69</v>
      </c>
      <c r="X368" s="96">
        <f t="shared" si="43"/>
        <v>0.69417303681410791</v>
      </c>
      <c r="Y368" s="96">
        <f t="shared" si="44"/>
        <v>5.2988614587153428E-3</v>
      </c>
      <c r="Z368" s="97" t="s">
        <v>194</v>
      </c>
      <c r="AA368" s="97" t="s">
        <v>194</v>
      </c>
      <c r="AB368" s="97" t="s">
        <v>194</v>
      </c>
      <c r="AC368" s="97" t="s">
        <v>194</v>
      </c>
      <c r="AD368" s="97" t="s">
        <v>194</v>
      </c>
      <c r="AE368" s="97" t="s">
        <v>194</v>
      </c>
    </row>
    <row r="369" spans="2:31">
      <c r="B369" t="s">
        <v>1074</v>
      </c>
      <c r="C369" s="93">
        <v>74</v>
      </c>
      <c r="D369" t="s">
        <v>81</v>
      </c>
      <c r="E369" t="s">
        <v>107</v>
      </c>
      <c r="F369" s="94">
        <v>2</v>
      </c>
      <c r="G369" s="99">
        <v>42937</v>
      </c>
      <c r="H369" s="100" t="s">
        <v>1595</v>
      </c>
      <c r="I369" t="s">
        <v>1596</v>
      </c>
      <c r="J369">
        <v>2.0310000000000001</v>
      </c>
      <c r="K369">
        <v>0.22900000000000001</v>
      </c>
      <c r="L369" s="96">
        <f t="shared" si="37"/>
        <v>1.7812000000000001</v>
      </c>
      <c r="M369" s="107">
        <v>5.5147656768714146</v>
      </c>
      <c r="N369" s="96">
        <f t="shared" si="36"/>
        <v>-2.0800000000000013E-2</v>
      </c>
      <c r="O369" s="99">
        <v>43006</v>
      </c>
      <c r="P369" s="96">
        <v>1.8541000000000001</v>
      </c>
      <c r="Q369" s="96">
        <v>1.9981</v>
      </c>
      <c r="R369" s="96">
        <f t="shared" si="38"/>
        <v>1.7035</v>
      </c>
      <c r="S369" s="96">
        <f t="shared" si="38"/>
        <v>1.8474999999999999</v>
      </c>
      <c r="T369" s="96">
        <f t="shared" si="39"/>
        <v>4.3622277116550645E-2</v>
      </c>
      <c r="U369" s="96">
        <f t="shared" si="40"/>
        <v>2.859797739707361E-2</v>
      </c>
      <c r="V369" s="96">
        <f t="shared" si="41"/>
        <v>-88.82211538461533</v>
      </c>
      <c r="W369">
        <f t="shared" si="42"/>
        <v>69</v>
      </c>
      <c r="X369" s="96">
        <f t="shared" si="43"/>
        <v>0.94819206993283767</v>
      </c>
      <c r="Y369" s="96" t="str">
        <f t="shared" si="44"/>
        <v/>
      </c>
      <c r="Z369" s="97" t="s">
        <v>194</v>
      </c>
      <c r="AA369" s="97" t="s">
        <v>194</v>
      </c>
      <c r="AB369" s="97" t="s">
        <v>194</v>
      </c>
      <c r="AC369" s="97" t="s">
        <v>194</v>
      </c>
      <c r="AD369" s="97" t="s">
        <v>194</v>
      </c>
      <c r="AE369" s="97" t="s">
        <v>194</v>
      </c>
    </row>
    <row r="370" spans="2:31">
      <c r="B370" t="s">
        <v>1074</v>
      </c>
      <c r="C370" s="93">
        <v>75</v>
      </c>
      <c r="D370" t="s">
        <v>81</v>
      </c>
      <c r="E370" t="s">
        <v>107</v>
      </c>
      <c r="F370" s="94">
        <v>3</v>
      </c>
      <c r="G370" s="99">
        <v>42937</v>
      </c>
      <c r="H370" s="100" t="s">
        <v>1597</v>
      </c>
      <c r="I370" t="s">
        <v>1598</v>
      </c>
      <c r="J370">
        <v>1.9830000000000001</v>
      </c>
      <c r="K370">
        <v>2.2509999999999999</v>
      </c>
      <c r="L370" s="96">
        <f t="shared" si="37"/>
        <v>1.7332000000000001</v>
      </c>
      <c r="M370" s="107">
        <v>5.5147656768714146</v>
      </c>
      <c r="N370" s="96">
        <f t="shared" si="36"/>
        <v>2.0011999999999999</v>
      </c>
      <c r="O370" s="99">
        <v>43006</v>
      </c>
      <c r="P370" s="96">
        <v>1.8152999999999999</v>
      </c>
      <c r="Q370" s="96">
        <v>2.0581999999999998</v>
      </c>
      <c r="R370" s="96">
        <f t="shared" si="38"/>
        <v>1.6646999999999998</v>
      </c>
      <c r="S370" s="96">
        <f t="shared" si="38"/>
        <v>1.9075999999999997</v>
      </c>
      <c r="T370" s="96">
        <f t="shared" si="39"/>
        <v>3.9522270943918913E-2</v>
      </c>
      <c r="U370" s="96">
        <f t="shared" si="40"/>
        <v>2.5910087364659457E-2</v>
      </c>
      <c r="V370" s="96">
        <f t="shared" si="41"/>
        <v>0.95322806316210262</v>
      </c>
      <c r="W370">
        <f t="shared" si="42"/>
        <v>69</v>
      </c>
      <c r="X370" s="96">
        <f t="shared" si="43"/>
        <v>0.95306143593358794</v>
      </c>
      <c r="Y370" s="96" t="str">
        <f t="shared" si="44"/>
        <v/>
      </c>
      <c r="Z370" s="97" t="s">
        <v>194</v>
      </c>
      <c r="AA370" s="97" t="s">
        <v>194</v>
      </c>
      <c r="AB370" s="97" t="s">
        <v>194</v>
      </c>
      <c r="AC370" s="97" t="s">
        <v>194</v>
      </c>
      <c r="AD370" s="97" t="s">
        <v>194</v>
      </c>
      <c r="AE370" s="97" t="s">
        <v>194</v>
      </c>
    </row>
    <row r="371" spans="2:31">
      <c r="B371" t="s">
        <v>1074</v>
      </c>
      <c r="C371" s="93">
        <v>76</v>
      </c>
      <c r="D371" t="s">
        <v>81</v>
      </c>
      <c r="E371" t="s">
        <v>107</v>
      </c>
      <c r="F371" s="98">
        <v>4</v>
      </c>
      <c r="G371" s="99">
        <v>42937</v>
      </c>
      <c r="H371" s="100" t="s">
        <v>1599</v>
      </c>
      <c r="I371" t="s">
        <v>1600</v>
      </c>
      <c r="J371">
        <v>2.0099999999999998</v>
      </c>
      <c r="K371">
        <v>2.2440000000000002</v>
      </c>
      <c r="L371" s="96">
        <f t="shared" si="37"/>
        <v>1.7601999999999998</v>
      </c>
      <c r="M371" s="107">
        <v>5.5147656768714146</v>
      </c>
      <c r="N371" s="96">
        <f t="shared" si="36"/>
        <v>1.9942000000000002</v>
      </c>
      <c r="O371" s="99">
        <v>43006</v>
      </c>
      <c r="P371" s="96">
        <v>1.8379000000000001</v>
      </c>
      <c r="Q371" s="96">
        <v>2.0337999999999998</v>
      </c>
      <c r="R371" s="96">
        <f t="shared" si="38"/>
        <v>1.6873</v>
      </c>
      <c r="S371" s="96">
        <f t="shared" si="38"/>
        <v>1.8831999999999998</v>
      </c>
      <c r="T371" s="96">
        <f t="shared" si="39"/>
        <v>4.1415748210430481E-2</v>
      </c>
      <c r="U371" s="96">
        <f t="shared" si="40"/>
        <v>2.7151416879047059E-2</v>
      </c>
      <c r="V371" s="96">
        <f t="shared" si="41"/>
        <v>0.94433858188747344</v>
      </c>
      <c r="W371">
        <f t="shared" si="42"/>
        <v>69</v>
      </c>
      <c r="X371" s="96">
        <f t="shared" si="43"/>
        <v>0.95081265058143649</v>
      </c>
      <c r="Y371" s="96" t="str">
        <f t="shared" si="44"/>
        <v/>
      </c>
      <c r="Z371" s="97" t="s">
        <v>194</v>
      </c>
      <c r="AA371" s="97" t="s">
        <v>194</v>
      </c>
      <c r="AB371" s="97" t="s">
        <v>194</v>
      </c>
      <c r="AC371" s="97" t="s">
        <v>194</v>
      </c>
      <c r="AD371" s="97" t="s">
        <v>194</v>
      </c>
      <c r="AE371" s="97" t="s">
        <v>194</v>
      </c>
    </row>
    <row r="372" spans="2:31">
      <c r="B372" t="s">
        <v>1074</v>
      </c>
      <c r="C372" s="93">
        <v>77</v>
      </c>
      <c r="D372" t="s">
        <v>81</v>
      </c>
      <c r="E372" t="s">
        <v>107</v>
      </c>
      <c r="F372" s="98">
        <v>5</v>
      </c>
      <c r="G372" s="99" t="s">
        <v>193</v>
      </c>
      <c r="H372" s="100" t="s">
        <v>193</v>
      </c>
      <c r="I372" t="s">
        <v>193</v>
      </c>
      <c r="J372" t="s">
        <v>193</v>
      </c>
      <c r="K372" t="s">
        <v>193</v>
      </c>
      <c r="L372" s="96" t="str">
        <f t="shared" si="37"/>
        <v/>
      </c>
      <c r="M372" s="107">
        <v>5.5147656768714146</v>
      </c>
      <c r="N372" s="96" t="str">
        <f t="shared" si="36"/>
        <v/>
      </c>
      <c r="O372" s="99" t="s">
        <v>193</v>
      </c>
      <c r="P372" s="96" t="s">
        <v>193</v>
      </c>
      <c r="Q372" s="96" t="s">
        <v>193</v>
      </c>
      <c r="R372" s="96" t="str">
        <f t="shared" si="38"/>
        <v/>
      </c>
      <c r="S372" s="96" t="str">
        <f t="shared" si="38"/>
        <v/>
      </c>
      <c r="T372" s="96" t="str">
        <f t="shared" si="39"/>
        <v/>
      </c>
      <c r="U372" s="96" t="str">
        <f t="shared" si="40"/>
        <v/>
      </c>
      <c r="V372" s="96" t="str">
        <f t="shared" si="41"/>
        <v/>
      </c>
      <c r="W372" t="str">
        <f t="shared" si="42"/>
        <v/>
      </c>
      <c r="X372" s="96" t="str">
        <f t="shared" si="43"/>
        <v/>
      </c>
      <c r="Y372" s="96" t="str">
        <f t="shared" si="44"/>
        <v/>
      </c>
      <c r="Z372" s="97" t="s">
        <v>194</v>
      </c>
      <c r="AA372" s="97" t="s">
        <v>194</v>
      </c>
      <c r="AB372" s="97" t="s">
        <v>194</v>
      </c>
      <c r="AC372" s="97" t="s">
        <v>194</v>
      </c>
      <c r="AD372" s="97" t="s">
        <v>194</v>
      </c>
      <c r="AE372" s="97" t="s">
        <v>194</v>
      </c>
    </row>
    <row r="373" spans="2:31">
      <c r="B373" t="s">
        <v>1074</v>
      </c>
      <c r="C373" s="93">
        <v>78</v>
      </c>
      <c r="D373" t="s">
        <v>81</v>
      </c>
      <c r="E373" t="s">
        <v>107</v>
      </c>
      <c r="F373" s="98">
        <v>6</v>
      </c>
      <c r="G373" s="99">
        <v>42937</v>
      </c>
      <c r="H373" s="100" t="s">
        <v>1601</v>
      </c>
      <c r="I373" t="s">
        <v>1602</v>
      </c>
      <c r="J373">
        <v>1.994</v>
      </c>
      <c r="K373">
        <v>2.2309999999999999</v>
      </c>
      <c r="L373" s="96">
        <f t="shared" si="37"/>
        <v>1.7442</v>
      </c>
      <c r="M373" s="107">
        <v>5.5147656768714146</v>
      </c>
      <c r="N373" s="96">
        <f t="shared" si="36"/>
        <v>1.9811999999999999</v>
      </c>
      <c r="O373" s="99">
        <v>43006</v>
      </c>
      <c r="P373" s="96">
        <v>1.8103</v>
      </c>
      <c r="Q373" s="96">
        <v>1.9925999999999999</v>
      </c>
      <c r="R373" s="96">
        <f t="shared" si="38"/>
        <v>1.6597</v>
      </c>
      <c r="S373" s="96">
        <f t="shared" si="38"/>
        <v>1.8419999999999999</v>
      </c>
      <c r="T373" s="96">
        <f t="shared" si="39"/>
        <v>4.8446279096433953E-2</v>
      </c>
      <c r="U373" s="96">
        <f t="shared" si="40"/>
        <v>3.1760506010963849E-2</v>
      </c>
      <c r="V373" s="96">
        <f t="shared" si="41"/>
        <v>0.9297395517867959</v>
      </c>
      <c r="W373">
        <f t="shared" si="42"/>
        <v>69</v>
      </c>
      <c r="X373" s="96">
        <f t="shared" si="43"/>
        <v>0.94246285142941333</v>
      </c>
      <c r="Y373" s="96" t="str">
        <f t="shared" si="44"/>
        <v/>
      </c>
      <c r="Z373" s="97" t="s">
        <v>194</v>
      </c>
      <c r="AA373" s="97" t="s">
        <v>194</v>
      </c>
      <c r="AB373" s="97" t="s">
        <v>194</v>
      </c>
      <c r="AC373" s="97" t="s">
        <v>194</v>
      </c>
      <c r="AD373" s="97" t="s">
        <v>194</v>
      </c>
      <c r="AE373" s="97" t="s">
        <v>194</v>
      </c>
    </row>
    <row r="374" spans="2:31">
      <c r="B374" t="s">
        <v>1074</v>
      </c>
      <c r="C374" s="93">
        <v>79</v>
      </c>
      <c r="D374" t="s">
        <v>81</v>
      </c>
      <c r="E374" t="s">
        <v>107</v>
      </c>
      <c r="F374" s="98">
        <v>7</v>
      </c>
      <c r="G374" s="99">
        <v>42937</v>
      </c>
      <c r="H374" s="100" t="s">
        <v>1603</v>
      </c>
      <c r="I374" t="s">
        <v>1604</v>
      </c>
      <c r="J374">
        <v>1.929</v>
      </c>
      <c r="K374">
        <v>2.2450000000000001</v>
      </c>
      <c r="L374" s="96">
        <f t="shared" si="37"/>
        <v>1.6792</v>
      </c>
      <c r="M374" s="107">
        <v>5.5147656768714146</v>
      </c>
      <c r="N374" s="96">
        <f t="shared" si="36"/>
        <v>1.9952000000000001</v>
      </c>
      <c r="O374" s="99">
        <v>43006</v>
      </c>
      <c r="P374" s="96">
        <v>1.7826</v>
      </c>
      <c r="Q374" s="96">
        <v>1.9782999999999999</v>
      </c>
      <c r="R374" s="96">
        <f t="shared" si="38"/>
        <v>1.6319999999999999</v>
      </c>
      <c r="S374" s="96">
        <f t="shared" si="38"/>
        <v>1.8276999999999999</v>
      </c>
      <c r="T374" s="96">
        <f t="shared" si="39"/>
        <v>2.810862315388285E-2</v>
      </c>
      <c r="U374" s="96">
        <f t="shared" si="40"/>
        <v>1.842750591560964E-2</v>
      </c>
      <c r="V374" s="96">
        <f t="shared" si="41"/>
        <v>0.91604851643945462</v>
      </c>
      <c r="W374">
        <f t="shared" si="42"/>
        <v>69</v>
      </c>
      <c r="X374" s="96">
        <f t="shared" si="43"/>
        <v>0.96661683710940283</v>
      </c>
      <c r="Y374" s="96" t="str">
        <f t="shared" si="44"/>
        <v/>
      </c>
      <c r="Z374" s="97" t="s">
        <v>194</v>
      </c>
      <c r="AA374" s="97" t="s">
        <v>194</v>
      </c>
      <c r="AB374" s="97" t="s">
        <v>194</v>
      </c>
      <c r="AC374" s="97" t="s">
        <v>194</v>
      </c>
      <c r="AD374" s="97" t="s">
        <v>194</v>
      </c>
      <c r="AE374" s="97" t="s">
        <v>194</v>
      </c>
    </row>
    <row r="375" spans="2:31">
      <c r="B375" t="s">
        <v>1074</v>
      </c>
      <c r="C375" s="93">
        <v>80</v>
      </c>
      <c r="D375" t="s">
        <v>81</v>
      </c>
      <c r="E375" t="s">
        <v>107</v>
      </c>
      <c r="F375" s="98">
        <v>8</v>
      </c>
      <c r="G375" s="99">
        <v>42937</v>
      </c>
      <c r="H375" s="100" t="s">
        <v>1605</v>
      </c>
      <c r="I375" t="s">
        <v>1606</v>
      </c>
      <c r="J375">
        <v>1.9570000000000001</v>
      </c>
      <c r="K375">
        <v>2.1800000000000002</v>
      </c>
      <c r="L375" s="96">
        <f t="shared" si="37"/>
        <v>1.7072000000000001</v>
      </c>
      <c r="M375" s="107">
        <v>5.5147656768714146</v>
      </c>
      <c r="N375" s="96">
        <f t="shared" si="36"/>
        <v>1.9302000000000001</v>
      </c>
      <c r="O375" s="99">
        <v>43006</v>
      </c>
      <c r="P375" s="96">
        <v>1.7664</v>
      </c>
      <c r="Q375" s="96">
        <v>2.0047999999999999</v>
      </c>
      <c r="R375" s="96">
        <f t="shared" si="38"/>
        <v>1.6157999999999999</v>
      </c>
      <c r="S375" s="96">
        <f t="shared" si="38"/>
        <v>1.8541999999999998</v>
      </c>
      <c r="T375" s="96">
        <f t="shared" si="39"/>
        <v>5.3537956888472404E-2</v>
      </c>
      <c r="U375" s="96">
        <f t="shared" si="40"/>
        <v>3.5098518055150588E-2</v>
      </c>
      <c r="V375" s="96">
        <f t="shared" si="41"/>
        <v>0.96062584188167011</v>
      </c>
      <c r="W375">
        <f t="shared" si="42"/>
        <v>69</v>
      </c>
      <c r="X375" s="96">
        <f t="shared" si="43"/>
        <v>0.93641572816095908</v>
      </c>
      <c r="Y375" s="96" t="str">
        <f t="shared" si="44"/>
        <v/>
      </c>
      <c r="Z375" s="97" t="s">
        <v>194</v>
      </c>
      <c r="AA375" s="97" t="s">
        <v>194</v>
      </c>
      <c r="AB375" s="97" t="s">
        <v>194</v>
      </c>
      <c r="AC375" s="97" t="s">
        <v>194</v>
      </c>
      <c r="AD375" s="97" t="s">
        <v>194</v>
      </c>
      <c r="AE375" s="97" t="s">
        <v>194</v>
      </c>
    </row>
    <row r="376" spans="2:31">
      <c r="B376" t="s">
        <v>1074</v>
      </c>
      <c r="C376" s="93">
        <v>81</v>
      </c>
      <c r="D376" t="s">
        <v>82</v>
      </c>
      <c r="E376" t="s">
        <v>107</v>
      </c>
      <c r="F376" s="94">
        <v>1</v>
      </c>
      <c r="G376" s="99">
        <v>42937</v>
      </c>
      <c r="H376" s="100" t="s">
        <v>1607</v>
      </c>
      <c r="I376" t="s">
        <v>1608</v>
      </c>
      <c r="J376">
        <v>2.1589999999999998</v>
      </c>
      <c r="K376">
        <v>2.2330000000000001</v>
      </c>
      <c r="L376" s="96">
        <f t="shared" si="37"/>
        <v>1.9091999999999998</v>
      </c>
      <c r="M376" s="107">
        <v>5.5147656768714146</v>
      </c>
      <c r="N376" s="96">
        <f t="shared" si="36"/>
        <v>1.9832000000000001</v>
      </c>
      <c r="O376" s="99">
        <v>43006</v>
      </c>
      <c r="P376" s="96">
        <v>1.9466000000000001</v>
      </c>
      <c r="Q376" s="96">
        <v>1.9832000000000001</v>
      </c>
      <c r="R376" s="96">
        <f t="shared" si="38"/>
        <v>1.796</v>
      </c>
      <c r="S376" s="96">
        <f t="shared" si="38"/>
        <v>1.8326</v>
      </c>
      <c r="T376" s="96">
        <f t="shared" si="39"/>
        <v>5.9291849989524303E-2</v>
      </c>
      <c r="U376" s="96">
        <f t="shared" si="40"/>
        <v>3.8870666501445862E-2</v>
      </c>
      <c r="V376" s="96">
        <f t="shared" si="41"/>
        <v>0.92406212182331582</v>
      </c>
      <c r="W376">
        <f t="shared" si="42"/>
        <v>69</v>
      </c>
      <c r="X376" s="96">
        <f t="shared" si="43"/>
        <v>0.92958212590317779</v>
      </c>
      <c r="Y376" s="96" t="str">
        <f t="shared" si="44"/>
        <v/>
      </c>
      <c r="Z376" s="97" t="s">
        <v>194</v>
      </c>
      <c r="AA376" s="97" t="s">
        <v>194</v>
      </c>
      <c r="AB376" s="97" t="s">
        <v>194</v>
      </c>
      <c r="AC376" s="97" t="s">
        <v>194</v>
      </c>
      <c r="AD376" s="97" t="s">
        <v>194</v>
      </c>
      <c r="AE376" s="97" t="s">
        <v>194</v>
      </c>
    </row>
    <row r="377" spans="2:31">
      <c r="B377" t="s">
        <v>1074</v>
      </c>
      <c r="C377" s="93">
        <v>82</v>
      </c>
      <c r="D377" t="s">
        <v>82</v>
      </c>
      <c r="E377" t="s">
        <v>107</v>
      </c>
      <c r="F377" s="94">
        <v>2</v>
      </c>
      <c r="G377" s="99">
        <v>42937</v>
      </c>
      <c r="H377" s="100" t="s">
        <v>1609</v>
      </c>
      <c r="I377" t="s">
        <v>1610</v>
      </c>
      <c r="J377">
        <v>2.0619999999999998</v>
      </c>
      <c r="K377">
        <v>2.1230000000000002</v>
      </c>
      <c r="L377" s="96">
        <f t="shared" si="37"/>
        <v>1.8121999999999998</v>
      </c>
      <c r="M377" s="107">
        <v>5.5147656768714146</v>
      </c>
      <c r="N377" s="96">
        <f t="shared" si="36"/>
        <v>1.8732000000000002</v>
      </c>
      <c r="O377" s="99">
        <v>43006</v>
      </c>
      <c r="P377" s="96">
        <v>1.8433999999999999</v>
      </c>
      <c r="Q377" s="96">
        <v>1.9097999999999999</v>
      </c>
      <c r="R377" s="96">
        <f t="shared" si="38"/>
        <v>1.6927999999999999</v>
      </c>
      <c r="S377" s="96">
        <f t="shared" si="38"/>
        <v>1.7591999999999999</v>
      </c>
      <c r="T377" s="96">
        <f t="shared" si="39"/>
        <v>6.5886767464959695E-2</v>
      </c>
      <c r="U377" s="96">
        <f t="shared" si="40"/>
        <v>4.3194175345199232E-2</v>
      </c>
      <c r="V377" s="96">
        <f t="shared" si="41"/>
        <v>0.93914157591287617</v>
      </c>
      <c r="W377">
        <f t="shared" si="42"/>
        <v>69</v>
      </c>
      <c r="X377" s="96">
        <f t="shared" si="43"/>
        <v>0.92174968234565358</v>
      </c>
      <c r="Y377" s="96" t="str">
        <f t="shared" si="44"/>
        <v/>
      </c>
      <c r="Z377" s="97" t="s">
        <v>194</v>
      </c>
      <c r="AA377" s="97" t="s">
        <v>194</v>
      </c>
      <c r="AB377" s="97" t="s">
        <v>194</v>
      </c>
      <c r="AC377" s="97" t="s">
        <v>194</v>
      </c>
      <c r="AD377" s="97" t="s">
        <v>194</v>
      </c>
      <c r="AE377" s="97" t="s">
        <v>194</v>
      </c>
    </row>
    <row r="378" spans="2:31">
      <c r="B378" t="s">
        <v>1074</v>
      </c>
      <c r="C378" s="93">
        <v>83</v>
      </c>
      <c r="D378" t="s">
        <v>82</v>
      </c>
      <c r="E378" t="s">
        <v>107</v>
      </c>
      <c r="F378" s="94">
        <v>3</v>
      </c>
      <c r="G378" s="99">
        <v>42937</v>
      </c>
      <c r="H378" s="100" t="s">
        <v>1611</v>
      </c>
      <c r="I378" t="s">
        <v>1612</v>
      </c>
      <c r="J378">
        <v>2.09</v>
      </c>
      <c r="K378">
        <v>2.1459999999999999</v>
      </c>
      <c r="L378" s="96">
        <f t="shared" si="37"/>
        <v>1.8401999999999998</v>
      </c>
      <c r="M378" s="107">
        <v>5.5147656768714146</v>
      </c>
      <c r="N378" s="96">
        <f t="shared" si="36"/>
        <v>1.8961999999999999</v>
      </c>
      <c r="O378" s="99">
        <v>43006</v>
      </c>
      <c r="P378" s="96">
        <v>1.8814</v>
      </c>
      <c r="Q378" s="96">
        <v>1.9262999999999999</v>
      </c>
      <c r="R378" s="96">
        <f t="shared" si="38"/>
        <v>1.7307999999999999</v>
      </c>
      <c r="S378" s="96">
        <f t="shared" si="38"/>
        <v>1.7756999999999998</v>
      </c>
      <c r="T378" s="96">
        <f t="shared" si="39"/>
        <v>5.9450059776111286E-2</v>
      </c>
      <c r="U378" s="96">
        <f t="shared" si="40"/>
        <v>3.8974385981488634E-2</v>
      </c>
      <c r="V378" s="96">
        <f t="shared" si="41"/>
        <v>0.93645185107056217</v>
      </c>
      <c r="W378">
        <f t="shared" si="42"/>
        <v>69</v>
      </c>
      <c r="X378" s="96">
        <f t="shared" si="43"/>
        <v>0.92939422829440466</v>
      </c>
      <c r="Y378" s="96" t="str">
        <f t="shared" si="44"/>
        <v/>
      </c>
      <c r="Z378" s="97" t="s">
        <v>194</v>
      </c>
      <c r="AA378" s="97" t="s">
        <v>194</v>
      </c>
      <c r="AB378" s="97" t="s">
        <v>194</v>
      </c>
      <c r="AC378" s="97" t="s">
        <v>194</v>
      </c>
      <c r="AD378" s="97" t="s">
        <v>194</v>
      </c>
      <c r="AE378" s="97" t="s">
        <v>194</v>
      </c>
    </row>
    <row r="379" spans="2:31">
      <c r="B379" t="s">
        <v>1074</v>
      </c>
      <c r="C379" s="93">
        <v>84</v>
      </c>
      <c r="D379" t="s">
        <v>82</v>
      </c>
      <c r="E379" t="s">
        <v>107</v>
      </c>
      <c r="F379" s="98">
        <v>4</v>
      </c>
      <c r="G379" s="99">
        <v>42937</v>
      </c>
      <c r="H379" s="100" t="s">
        <v>1613</v>
      </c>
      <c r="I379" t="s">
        <v>1614</v>
      </c>
      <c r="J379">
        <v>1.998</v>
      </c>
      <c r="K379">
        <v>2.2080000000000002</v>
      </c>
      <c r="L379" s="96">
        <f t="shared" si="37"/>
        <v>1.7482</v>
      </c>
      <c r="M379" s="107">
        <v>5.5147656768714146</v>
      </c>
      <c r="N379" s="96">
        <f t="shared" si="36"/>
        <v>1.9582000000000002</v>
      </c>
      <c r="O379" s="99">
        <v>43006</v>
      </c>
      <c r="P379" s="96">
        <v>1.8062</v>
      </c>
      <c r="Q379" s="96">
        <v>1.9978</v>
      </c>
      <c r="R379" s="96">
        <f t="shared" si="38"/>
        <v>1.6556</v>
      </c>
      <c r="S379" s="96">
        <f t="shared" si="38"/>
        <v>1.8472</v>
      </c>
      <c r="T379" s="96">
        <f t="shared" si="39"/>
        <v>5.2968767875529177E-2</v>
      </c>
      <c r="U379" s="96">
        <f t="shared" si="40"/>
        <v>3.472536801341107E-2</v>
      </c>
      <c r="V379" s="96">
        <f t="shared" si="41"/>
        <v>0.94331528955162891</v>
      </c>
      <c r="W379">
        <f t="shared" si="42"/>
        <v>69</v>
      </c>
      <c r="X379" s="96">
        <f t="shared" si="43"/>
        <v>0.93709172461338575</v>
      </c>
      <c r="Y379" s="96" t="str">
        <f t="shared" si="44"/>
        <v/>
      </c>
      <c r="Z379" s="97" t="s">
        <v>194</v>
      </c>
      <c r="AA379" s="97" t="s">
        <v>194</v>
      </c>
      <c r="AB379" s="97" t="s">
        <v>194</v>
      </c>
      <c r="AC379" s="97" t="s">
        <v>194</v>
      </c>
      <c r="AD379" s="97" t="s">
        <v>194</v>
      </c>
      <c r="AE379" s="97" t="s">
        <v>194</v>
      </c>
    </row>
    <row r="380" spans="2:31">
      <c r="B380" t="s">
        <v>1074</v>
      </c>
      <c r="C380" s="93">
        <v>85</v>
      </c>
      <c r="D380" t="s">
        <v>82</v>
      </c>
      <c r="E380" t="s">
        <v>107</v>
      </c>
      <c r="F380" s="98">
        <v>5</v>
      </c>
      <c r="G380" s="99" t="s">
        <v>193</v>
      </c>
      <c r="H380" s="100" t="s">
        <v>193</v>
      </c>
      <c r="I380" t="s">
        <v>193</v>
      </c>
      <c r="J380" t="s">
        <v>193</v>
      </c>
      <c r="K380" t="s">
        <v>193</v>
      </c>
      <c r="L380" s="96" t="str">
        <f t="shared" si="37"/>
        <v/>
      </c>
      <c r="M380" s="107">
        <v>5.5147656768714146</v>
      </c>
      <c r="N380" s="96" t="str">
        <f t="shared" si="36"/>
        <v/>
      </c>
      <c r="O380" s="99" t="s">
        <v>193</v>
      </c>
      <c r="P380" s="96" t="s">
        <v>193</v>
      </c>
      <c r="Q380" s="96" t="s">
        <v>193</v>
      </c>
      <c r="R380" s="96" t="str">
        <f t="shared" si="38"/>
        <v/>
      </c>
      <c r="S380" s="96" t="str">
        <f t="shared" si="38"/>
        <v/>
      </c>
      <c r="T380" s="96" t="str">
        <f t="shared" si="39"/>
        <v/>
      </c>
      <c r="U380" s="96" t="str">
        <f t="shared" si="40"/>
        <v/>
      </c>
      <c r="V380" s="96" t="str">
        <f t="shared" si="41"/>
        <v/>
      </c>
      <c r="W380" t="str">
        <f t="shared" si="42"/>
        <v/>
      </c>
      <c r="X380" s="96" t="str">
        <f t="shared" si="43"/>
        <v/>
      </c>
      <c r="Y380" s="96" t="str">
        <f t="shared" si="44"/>
        <v/>
      </c>
      <c r="Z380" s="97" t="s">
        <v>194</v>
      </c>
      <c r="AA380" s="97" t="s">
        <v>194</v>
      </c>
      <c r="AB380" s="97" t="s">
        <v>194</v>
      </c>
      <c r="AC380" s="97" t="s">
        <v>194</v>
      </c>
      <c r="AD380" s="97" t="s">
        <v>194</v>
      </c>
      <c r="AE380" s="97" t="s">
        <v>194</v>
      </c>
    </row>
    <row r="381" spans="2:31">
      <c r="B381" t="s">
        <v>1074</v>
      </c>
      <c r="C381" s="93">
        <v>86</v>
      </c>
      <c r="D381" t="s">
        <v>82</v>
      </c>
      <c r="E381" t="s">
        <v>107</v>
      </c>
      <c r="F381" s="98">
        <v>6</v>
      </c>
      <c r="G381" s="99">
        <v>42937</v>
      </c>
      <c r="H381" s="100" t="s">
        <v>1615</v>
      </c>
      <c r="I381" t="s">
        <v>1616</v>
      </c>
      <c r="J381">
        <v>2.0699999999999998</v>
      </c>
      <c r="K381">
        <v>2.1930000000000001</v>
      </c>
      <c r="L381" s="96">
        <f t="shared" si="37"/>
        <v>1.8201999999999998</v>
      </c>
      <c r="M381" s="107">
        <v>5.5147656768714146</v>
      </c>
      <c r="N381" s="96">
        <f t="shared" si="36"/>
        <v>1.9432</v>
      </c>
      <c r="O381" s="99">
        <v>43006</v>
      </c>
      <c r="P381" s="96">
        <v>1.617</v>
      </c>
      <c r="Q381" s="96">
        <v>2.0223</v>
      </c>
      <c r="R381" s="96">
        <f t="shared" si="38"/>
        <v>1.4663999999999999</v>
      </c>
      <c r="S381" s="96">
        <f t="shared" si="38"/>
        <v>1.8716999999999999</v>
      </c>
      <c r="T381" s="96">
        <f t="shared" si="39"/>
        <v>0.19437424458850672</v>
      </c>
      <c r="U381" s="96">
        <f t="shared" si="40"/>
        <v>0.12742824585849849</v>
      </c>
      <c r="V381" s="96">
        <f t="shared" si="41"/>
        <v>0.96320502264306296</v>
      </c>
      <c r="W381">
        <f t="shared" si="42"/>
        <v>69</v>
      </c>
      <c r="X381" s="96">
        <f t="shared" si="43"/>
        <v>0.76915172851721292</v>
      </c>
      <c r="Y381" s="96">
        <f t="shared" si="44"/>
        <v>4.9381461007038802E-3</v>
      </c>
      <c r="Z381" s="97" t="s">
        <v>194</v>
      </c>
      <c r="AA381" s="97" t="s">
        <v>194</v>
      </c>
      <c r="AB381" s="97" t="s">
        <v>194</v>
      </c>
      <c r="AC381" s="97" t="s">
        <v>194</v>
      </c>
      <c r="AD381" s="97" t="s">
        <v>194</v>
      </c>
      <c r="AE381" s="97" t="s">
        <v>194</v>
      </c>
    </row>
    <row r="382" spans="2:31">
      <c r="B382" t="s">
        <v>1074</v>
      </c>
      <c r="C382" s="93">
        <v>87</v>
      </c>
      <c r="D382" t="s">
        <v>82</v>
      </c>
      <c r="E382" t="s">
        <v>107</v>
      </c>
      <c r="F382" s="98">
        <v>7</v>
      </c>
      <c r="G382" s="99">
        <v>42937</v>
      </c>
      <c r="H382" s="100" t="s">
        <v>1617</v>
      </c>
      <c r="I382" t="s">
        <v>1618</v>
      </c>
      <c r="J382">
        <v>2.044</v>
      </c>
      <c r="K382">
        <v>2.1949999999999998</v>
      </c>
      <c r="L382" s="96">
        <f t="shared" si="37"/>
        <v>1.7942</v>
      </c>
      <c r="M382" s="107">
        <v>5.5147656768714146</v>
      </c>
      <c r="N382" s="96">
        <f t="shared" si="36"/>
        <v>1.9451999999999998</v>
      </c>
      <c r="O382" s="99">
        <v>43006</v>
      </c>
      <c r="P382" s="96">
        <v>1.8609</v>
      </c>
      <c r="Q382" s="96">
        <v>1.9473</v>
      </c>
      <c r="R382" s="96">
        <f t="shared" si="38"/>
        <v>1.7102999999999999</v>
      </c>
      <c r="S382" s="96">
        <f t="shared" si="38"/>
        <v>1.7967</v>
      </c>
      <c r="T382" s="96">
        <f t="shared" si="39"/>
        <v>4.676178798350239E-2</v>
      </c>
      <c r="U382" s="96">
        <f t="shared" si="40"/>
        <v>3.0656184046191616E-2</v>
      </c>
      <c r="V382" s="96">
        <f t="shared" si="41"/>
        <v>0.92365823565700189</v>
      </c>
      <c r="W382">
        <f t="shared" si="42"/>
        <v>69</v>
      </c>
      <c r="X382" s="96">
        <f t="shared" si="43"/>
        <v>0.94446343469892824</v>
      </c>
      <c r="Y382" s="96" t="str">
        <f t="shared" si="44"/>
        <v/>
      </c>
      <c r="Z382" s="97" t="s">
        <v>194</v>
      </c>
      <c r="AA382" s="97" t="s">
        <v>194</v>
      </c>
      <c r="AB382" s="97" t="s">
        <v>194</v>
      </c>
      <c r="AC382" s="97" t="s">
        <v>194</v>
      </c>
      <c r="AD382" s="97" t="s">
        <v>194</v>
      </c>
      <c r="AE382" s="97" t="s">
        <v>194</v>
      </c>
    </row>
    <row r="383" spans="2:31">
      <c r="B383" t="s">
        <v>1074</v>
      </c>
      <c r="C383" s="93">
        <v>88</v>
      </c>
      <c r="D383" t="s">
        <v>82</v>
      </c>
      <c r="E383" t="s">
        <v>107</v>
      </c>
      <c r="F383" s="98">
        <v>8</v>
      </c>
      <c r="G383" s="99">
        <v>42937</v>
      </c>
      <c r="H383" s="100" t="s">
        <v>1619</v>
      </c>
      <c r="I383" t="s">
        <v>1620</v>
      </c>
      <c r="J383">
        <v>2.0569999999999999</v>
      </c>
      <c r="K383">
        <v>2.2330000000000001</v>
      </c>
      <c r="L383" s="96">
        <f t="shared" si="37"/>
        <v>1.8071999999999999</v>
      </c>
      <c r="M383" s="107">
        <v>5.5147656768714146</v>
      </c>
      <c r="N383" s="96">
        <f t="shared" si="36"/>
        <v>1.9832000000000001</v>
      </c>
      <c r="O383" s="99">
        <v>43006</v>
      </c>
      <c r="P383" s="96">
        <v>1.8589</v>
      </c>
      <c r="Q383" s="96">
        <v>1.9945999999999999</v>
      </c>
      <c r="R383" s="96">
        <f t="shared" si="38"/>
        <v>1.7082999999999999</v>
      </c>
      <c r="S383" s="96">
        <f t="shared" si="38"/>
        <v>1.8439999999999999</v>
      </c>
      <c r="T383" s="96">
        <f t="shared" si="39"/>
        <v>5.4725542275343098E-2</v>
      </c>
      <c r="U383" s="96">
        <f t="shared" si="40"/>
        <v>3.587707759618694E-2</v>
      </c>
      <c r="V383" s="96">
        <f t="shared" si="41"/>
        <v>0.92981040742234766</v>
      </c>
      <c r="W383">
        <f t="shared" si="42"/>
        <v>69</v>
      </c>
      <c r="X383" s="96">
        <f t="shared" si="43"/>
        <v>0.93500529420980627</v>
      </c>
      <c r="Y383" s="96" t="str">
        <f t="shared" si="44"/>
        <v/>
      </c>
      <c r="Z383" s="97" t="s">
        <v>194</v>
      </c>
      <c r="AA383" s="97" t="s">
        <v>194</v>
      </c>
      <c r="AB383" s="97" t="s">
        <v>194</v>
      </c>
      <c r="AC383" s="97" t="s">
        <v>194</v>
      </c>
      <c r="AD383" s="97" t="s">
        <v>194</v>
      </c>
      <c r="AE383" s="97" t="s">
        <v>194</v>
      </c>
    </row>
    <row r="384" spans="2:31">
      <c r="B384" t="s">
        <v>1074</v>
      </c>
      <c r="C384" s="93">
        <v>89</v>
      </c>
      <c r="D384" t="s">
        <v>83</v>
      </c>
      <c r="E384" t="s">
        <v>107</v>
      </c>
      <c r="F384" s="94">
        <v>1</v>
      </c>
      <c r="G384" s="99">
        <v>42937</v>
      </c>
      <c r="H384" s="100" t="s">
        <v>1621</v>
      </c>
      <c r="I384" t="s">
        <v>1622</v>
      </c>
      <c r="J384">
        <v>1.996</v>
      </c>
      <c r="K384">
        <v>2.13</v>
      </c>
      <c r="L384" s="96">
        <f t="shared" si="37"/>
        <v>1.7462</v>
      </c>
      <c r="M384" s="107">
        <v>5.5147656768714146</v>
      </c>
      <c r="N384" s="96">
        <f t="shared" si="36"/>
        <v>1.8801999999999999</v>
      </c>
      <c r="O384" s="99">
        <v>43006</v>
      </c>
      <c r="P384" s="96">
        <v>1.8160000000000001</v>
      </c>
      <c r="Q384" s="96">
        <v>1.9592000000000001</v>
      </c>
      <c r="R384" s="96">
        <f t="shared" si="38"/>
        <v>1.6654</v>
      </c>
      <c r="S384" s="96">
        <f t="shared" si="38"/>
        <v>1.8086</v>
      </c>
      <c r="T384" s="96">
        <f t="shared" si="39"/>
        <v>4.6271904707364531E-2</v>
      </c>
      <c r="U384" s="96">
        <f t="shared" si="40"/>
        <v>3.0335025413854216E-2</v>
      </c>
      <c r="V384" s="96">
        <f t="shared" si="41"/>
        <v>0.96191894479310713</v>
      </c>
      <c r="W384">
        <f t="shared" si="42"/>
        <v>69</v>
      </c>
      <c r="X384" s="96">
        <f t="shared" si="43"/>
        <v>0.94504524381548149</v>
      </c>
      <c r="Y384" s="96" t="str">
        <f t="shared" si="44"/>
        <v/>
      </c>
      <c r="Z384" s="97" t="s">
        <v>194</v>
      </c>
      <c r="AA384" s="97" t="s">
        <v>194</v>
      </c>
      <c r="AB384" s="97" t="s">
        <v>194</v>
      </c>
      <c r="AC384" s="97" t="s">
        <v>194</v>
      </c>
      <c r="AD384" s="97" t="s">
        <v>194</v>
      </c>
      <c r="AE384" s="97" t="s">
        <v>194</v>
      </c>
    </row>
    <row r="385" spans="2:31">
      <c r="B385" t="s">
        <v>1074</v>
      </c>
      <c r="C385" s="93">
        <v>90</v>
      </c>
      <c r="D385" t="s">
        <v>83</v>
      </c>
      <c r="E385" t="s">
        <v>107</v>
      </c>
      <c r="F385" s="94">
        <v>2</v>
      </c>
      <c r="G385" s="99">
        <v>42937</v>
      </c>
      <c r="H385" s="100" t="s">
        <v>1623</v>
      </c>
      <c r="I385" t="s">
        <v>1624</v>
      </c>
      <c r="J385">
        <v>2.1379999999999999</v>
      </c>
      <c r="K385">
        <v>2.2269999999999999</v>
      </c>
      <c r="L385" s="96">
        <f t="shared" si="37"/>
        <v>1.8881999999999999</v>
      </c>
      <c r="M385" s="107">
        <v>5.5147656768714146</v>
      </c>
      <c r="N385" s="96">
        <f t="shared" si="36"/>
        <v>1.9771999999999998</v>
      </c>
      <c r="O385" s="99">
        <v>43006</v>
      </c>
      <c r="P385" s="96">
        <v>1.5748</v>
      </c>
      <c r="Q385" s="96">
        <v>2.0419</v>
      </c>
      <c r="R385" s="96">
        <f t="shared" si="38"/>
        <v>1.4241999999999999</v>
      </c>
      <c r="S385" s="96">
        <f t="shared" si="38"/>
        <v>1.8913</v>
      </c>
      <c r="T385" s="96">
        <f t="shared" si="39"/>
        <v>0.24573668043639441</v>
      </c>
      <c r="U385" s="96">
        <f t="shared" si="40"/>
        <v>0.16110053159250562</v>
      </c>
      <c r="V385" s="96">
        <f t="shared" si="41"/>
        <v>0.95655472385191187</v>
      </c>
      <c r="W385">
        <f t="shared" si="42"/>
        <v>69</v>
      </c>
      <c r="X385" s="96">
        <f t="shared" si="43"/>
        <v>0.70815121088314203</v>
      </c>
      <c r="Y385" s="96">
        <f t="shared" si="44"/>
        <v>4.5546348638878355E-3</v>
      </c>
      <c r="Z385" s="97" t="s">
        <v>194</v>
      </c>
      <c r="AA385" s="97" t="s">
        <v>194</v>
      </c>
      <c r="AB385" s="97" t="s">
        <v>194</v>
      </c>
      <c r="AC385" s="97" t="s">
        <v>194</v>
      </c>
      <c r="AD385" s="97" t="s">
        <v>194</v>
      </c>
      <c r="AE385" s="97" t="s">
        <v>194</v>
      </c>
    </row>
    <row r="386" spans="2:31">
      <c r="B386" t="s">
        <v>1074</v>
      </c>
      <c r="C386" s="93">
        <v>91</v>
      </c>
      <c r="D386" t="s">
        <v>83</v>
      </c>
      <c r="E386" t="s">
        <v>107</v>
      </c>
      <c r="F386" s="94">
        <v>3</v>
      </c>
      <c r="G386" s="99">
        <v>42937</v>
      </c>
      <c r="H386" s="100" t="s">
        <v>1625</v>
      </c>
      <c r="I386" t="s">
        <v>1626</v>
      </c>
      <c r="J386">
        <v>2.0179999999999998</v>
      </c>
      <c r="K386">
        <v>2.2349999999999999</v>
      </c>
      <c r="L386" s="96">
        <f t="shared" si="37"/>
        <v>1.7681999999999998</v>
      </c>
      <c r="M386" s="107">
        <v>5.5147656768714146</v>
      </c>
      <c r="N386" s="96">
        <f t="shared" si="36"/>
        <v>1.9851999999999999</v>
      </c>
      <c r="O386" s="99">
        <v>43006</v>
      </c>
      <c r="P386" s="96">
        <v>1.8642000000000001</v>
      </c>
      <c r="Q386" s="96">
        <v>2.0495999999999999</v>
      </c>
      <c r="R386" s="96">
        <f t="shared" si="38"/>
        <v>1.7136</v>
      </c>
      <c r="S386" s="96">
        <f t="shared" si="38"/>
        <v>1.8989999999999998</v>
      </c>
      <c r="T386" s="96">
        <f t="shared" si="39"/>
        <v>3.0878859857482066E-2</v>
      </c>
      <c r="U386" s="96">
        <f t="shared" si="40"/>
        <v>2.0243623089465684E-2</v>
      </c>
      <c r="V386" s="96">
        <f t="shared" si="41"/>
        <v>0.95657868224863996</v>
      </c>
      <c r="W386">
        <f t="shared" si="42"/>
        <v>69</v>
      </c>
      <c r="X386" s="96">
        <f t="shared" si="43"/>
        <v>0.96332676976546072</v>
      </c>
      <c r="Y386" s="96" t="str">
        <f t="shared" si="44"/>
        <v/>
      </c>
      <c r="Z386" s="97" t="s">
        <v>194</v>
      </c>
      <c r="AA386" s="97" t="s">
        <v>194</v>
      </c>
      <c r="AB386" s="97" t="s">
        <v>194</v>
      </c>
      <c r="AC386" s="97" t="s">
        <v>194</v>
      </c>
      <c r="AD386" s="97" t="s">
        <v>194</v>
      </c>
      <c r="AE386" s="97" t="s">
        <v>194</v>
      </c>
    </row>
    <row r="387" spans="2:31">
      <c r="B387" t="s">
        <v>1074</v>
      </c>
      <c r="C387" s="93">
        <v>92</v>
      </c>
      <c r="D387" t="s">
        <v>83</v>
      </c>
      <c r="E387" t="s">
        <v>107</v>
      </c>
      <c r="F387" s="98">
        <v>4</v>
      </c>
      <c r="G387" s="99">
        <v>42937</v>
      </c>
      <c r="H387" s="100" t="s">
        <v>1627</v>
      </c>
      <c r="I387" t="s">
        <v>1628</v>
      </c>
      <c r="J387">
        <v>2.0619999999999998</v>
      </c>
      <c r="K387">
        <v>2.1480000000000001</v>
      </c>
      <c r="L387" s="96">
        <f t="shared" si="37"/>
        <v>1.8121999999999998</v>
      </c>
      <c r="M387" s="107">
        <v>5.5147656768714146</v>
      </c>
      <c r="N387" s="96">
        <f t="shared" si="36"/>
        <v>1.8982000000000001</v>
      </c>
      <c r="O387" s="99">
        <v>43006</v>
      </c>
      <c r="P387" s="96">
        <v>1.8685</v>
      </c>
      <c r="Q387" s="96">
        <v>1.9713000000000001</v>
      </c>
      <c r="R387" s="96">
        <f t="shared" si="38"/>
        <v>1.7179</v>
      </c>
      <c r="S387" s="96">
        <f t="shared" si="38"/>
        <v>1.8207</v>
      </c>
      <c r="T387" s="96">
        <f t="shared" si="39"/>
        <v>5.2036199095022551E-2</v>
      </c>
      <c r="U387" s="96">
        <f t="shared" si="40"/>
        <v>3.4113992755881777E-2</v>
      </c>
      <c r="V387" s="96">
        <f t="shared" si="41"/>
        <v>0.95917184701295954</v>
      </c>
      <c r="W387">
        <f t="shared" si="42"/>
        <v>69</v>
      </c>
      <c r="X387" s="96">
        <f t="shared" si="43"/>
        <v>0.93819928848572143</v>
      </c>
      <c r="Y387" s="96" t="str">
        <f t="shared" si="44"/>
        <v/>
      </c>
      <c r="Z387" s="97" t="s">
        <v>194</v>
      </c>
      <c r="AA387" s="97" t="s">
        <v>194</v>
      </c>
      <c r="AB387" s="97" t="s">
        <v>194</v>
      </c>
      <c r="AC387" s="97" t="s">
        <v>194</v>
      </c>
      <c r="AD387" s="97" t="s">
        <v>194</v>
      </c>
      <c r="AE387" s="97" t="s">
        <v>194</v>
      </c>
    </row>
    <row r="388" spans="2:31">
      <c r="B388" t="s">
        <v>1074</v>
      </c>
      <c r="C388" s="93">
        <v>93</v>
      </c>
      <c r="D388" t="s">
        <v>83</v>
      </c>
      <c r="E388" t="s">
        <v>107</v>
      </c>
      <c r="F388" s="98">
        <v>5</v>
      </c>
      <c r="G388" s="99">
        <v>42937</v>
      </c>
      <c r="H388" s="100" t="s">
        <v>1629</v>
      </c>
      <c r="I388" t="s">
        <v>1630</v>
      </c>
      <c r="J388">
        <v>2.008</v>
      </c>
      <c r="K388">
        <v>2.2330000000000001</v>
      </c>
      <c r="L388" s="96">
        <f t="shared" si="37"/>
        <v>1.7582</v>
      </c>
      <c r="M388" s="107">
        <v>5.5147656768714146</v>
      </c>
      <c r="N388" s="96">
        <f t="shared" si="36"/>
        <v>1.9832000000000001</v>
      </c>
      <c r="O388" s="99">
        <v>43006</v>
      </c>
      <c r="P388" s="96">
        <v>1.8389</v>
      </c>
      <c r="Q388" s="96">
        <v>2.0352999999999999</v>
      </c>
      <c r="R388" s="96">
        <f t="shared" si="38"/>
        <v>1.6882999999999999</v>
      </c>
      <c r="S388" s="96">
        <f t="shared" si="38"/>
        <v>1.8846999999999998</v>
      </c>
      <c r="T388" s="96">
        <f t="shared" si="39"/>
        <v>3.9756569218519E-2</v>
      </c>
      <c r="U388" s="96">
        <f t="shared" si="40"/>
        <v>2.6063689083874703E-2</v>
      </c>
      <c r="V388" s="96">
        <f t="shared" si="41"/>
        <v>0.95033279548204908</v>
      </c>
      <c r="W388">
        <f t="shared" si="42"/>
        <v>69</v>
      </c>
      <c r="X388" s="96">
        <f t="shared" si="43"/>
        <v>0.95278317194950235</v>
      </c>
      <c r="Y388" s="96" t="str">
        <f t="shared" si="44"/>
        <v/>
      </c>
      <c r="Z388" s="97" t="s">
        <v>194</v>
      </c>
      <c r="AA388" s="97" t="s">
        <v>194</v>
      </c>
      <c r="AB388" s="97" t="s">
        <v>194</v>
      </c>
      <c r="AC388" s="97" t="s">
        <v>194</v>
      </c>
      <c r="AD388" s="97" t="s">
        <v>194</v>
      </c>
      <c r="AE388" s="97" t="s">
        <v>194</v>
      </c>
    </row>
    <row r="389" spans="2:31">
      <c r="B389" t="s">
        <v>1074</v>
      </c>
      <c r="C389" s="93">
        <v>94</v>
      </c>
      <c r="D389" t="s">
        <v>83</v>
      </c>
      <c r="E389" t="s">
        <v>107</v>
      </c>
      <c r="F389" s="98">
        <v>6</v>
      </c>
      <c r="G389" s="99" t="s">
        <v>193</v>
      </c>
      <c r="H389" s="100" t="s">
        <v>193</v>
      </c>
      <c r="I389" t="s">
        <v>193</v>
      </c>
      <c r="J389" t="s">
        <v>193</v>
      </c>
      <c r="K389" t="s">
        <v>193</v>
      </c>
      <c r="L389" s="96" t="str">
        <f t="shared" si="37"/>
        <v/>
      </c>
      <c r="M389" s="107">
        <v>5.5147656768714146</v>
      </c>
      <c r="N389" s="96" t="str">
        <f t="shared" si="36"/>
        <v/>
      </c>
      <c r="O389" s="99" t="s">
        <v>193</v>
      </c>
      <c r="P389" s="96" t="s">
        <v>193</v>
      </c>
      <c r="Q389" s="96" t="s">
        <v>193</v>
      </c>
      <c r="R389" s="96" t="str">
        <f t="shared" si="38"/>
        <v/>
      </c>
      <c r="S389" s="96" t="str">
        <f t="shared" si="38"/>
        <v/>
      </c>
      <c r="T389" s="96" t="str">
        <f t="shared" si="39"/>
        <v/>
      </c>
      <c r="U389" s="96" t="str">
        <f t="shared" si="40"/>
        <v/>
      </c>
      <c r="V389" s="96" t="str">
        <f t="shared" si="41"/>
        <v/>
      </c>
      <c r="W389" t="str">
        <f t="shared" si="42"/>
        <v/>
      </c>
      <c r="X389" s="96" t="str">
        <f t="shared" si="43"/>
        <v/>
      </c>
      <c r="Y389" s="96" t="str">
        <f t="shared" si="44"/>
        <v/>
      </c>
      <c r="Z389" s="97" t="s">
        <v>194</v>
      </c>
      <c r="AA389" s="97" t="s">
        <v>194</v>
      </c>
      <c r="AB389" s="97" t="s">
        <v>194</v>
      </c>
      <c r="AC389" s="97" t="s">
        <v>194</v>
      </c>
      <c r="AD389" s="97" t="s">
        <v>194</v>
      </c>
      <c r="AE389" s="97" t="s">
        <v>194</v>
      </c>
    </row>
    <row r="390" spans="2:31">
      <c r="B390" t="s">
        <v>1074</v>
      </c>
      <c r="C390" s="93">
        <v>95</v>
      </c>
      <c r="D390" t="s">
        <v>83</v>
      </c>
      <c r="E390" t="s">
        <v>107</v>
      </c>
      <c r="F390" s="98">
        <v>7</v>
      </c>
      <c r="G390" s="99">
        <v>42937</v>
      </c>
      <c r="H390" s="100" t="s">
        <v>1631</v>
      </c>
      <c r="I390" t="s">
        <v>1632</v>
      </c>
      <c r="J390">
        <v>1.95</v>
      </c>
      <c r="K390">
        <v>2.1749999999999998</v>
      </c>
      <c r="L390" s="96">
        <f t="shared" si="37"/>
        <v>1.7001999999999999</v>
      </c>
      <c r="M390" s="107">
        <v>5.5147656768714146</v>
      </c>
      <c r="N390" s="96">
        <f t="shared" si="36"/>
        <v>1.9251999999999998</v>
      </c>
      <c r="O390" s="99">
        <v>43006</v>
      </c>
      <c r="P390" s="96">
        <v>1.7751999999999999</v>
      </c>
      <c r="Q390" s="96">
        <v>1.9479</v>
      </c>
      <c r="R390" s="96">
        <f t="shared" si="38"/>
        <v>1.6245999999999998</v>
      </c>
      <c r="S390" s="96">
        <f t="shared" si="38"/>
        <v>1.7972999999999999</v>
      </c>
      <c r="T390" s="96">
        <f t="shared" si="39"/>
        <v>4.4465357016821638E-2</v>
      </c>
      <c r="U390" s="96">
        <f t="shared" si="40"/>
        <v>2.9150685360196597E-2</v>
      </c>
      <c r="V390" s="96">
        <f t="shared" si="41"/>
        <v>0.93356534386037815</v>
      </c>
      <c r="W390">
        <f t="shared" si="42"/>
        <v>69</v>
      </c>
      <c r="X390" s="96">
        <f t="shared" si="43"/>
        <v>0.9471907873909482</v>
      </c>
      <c r="Y390" s="96" t="str">
        <f t="shared" si="44"/>
        <v/>
      </c>
      <c r="Z390" s="97" t="s">
        <v>194</v>
      </c>
      <c r="AA390" s="97" t="s">
        <v>194</v>
      </c>
      <c r="AB390" s="97" t="s">
        <v>194</v>
      </c>
      <c r="AC390" s="97" t="s">
        <v>194</v>
      </c>
      <c r="AD390" s="97" t="s">
        <v>194</v>
      </c>
      <c r="AE390" s="97" t="s">
        <v>194</v>
      </c>
    </row>
    <row r="391" spans="2:31">
      <c r="B391" t="s">
        <v>1074</v>
      </c>
      <c r="C391" s="93">
        <v>96</v>
      </c>
      <c r="D391" t="s">
        <v>83</v>
      </c>
      <c r="E391" t="s">
        <v>107</v>
      </c>
      <c r="F391" s="98">
        <v>8</v>
      </c>
      <c r="G391" s="99">
        <v>42937</v>
      </c>
      <c r="H391" s="100" t="s">
        <v>1633</v>
      </c>
      <c r="I391" t="s">
        <v>1634</v>
      </c>
      <c r="J391">
        <v>2.1539999999999999</v>
      </c>
      <c r="K391">
        <v>2.1779999999999999</v>
      </c>
      <c r="L391" s="96">
        <f t="shared" si="37"/>
        <v>1.9041999999999999</v>
      </c>
      <c r="M391" s="107">
        <v>5.5147656768714146</v>
      </c>
      <c r="N391" s="96">
        <f t="shared" si="36"/>
        <v>1.9281999999999999</v>
      </c>
      <c r="O391" s="99">
        <v>43006</v>
      </c>
      <c r="P391" s="96">
        <v>1.9605999999999999</v>
      </c>
      <c r="Q391" s="96">
        <v>2.0065</v>
      </c>
      <c r="R391" s="96">
        <f t="shared" si="38"/>
        <v>1.8099999999999998</v>
      </c>
      <c r="S391" s="96">
        <f t="shared" si="38"/>
        <v>1.8558999999999999</v>
      </c>
      <c r="T391" s="96">
        <f t="shared" si="39"/>
        <v>4.9469593530091394E-2</v>
      </c>
      <c r="U391" s="96">
        <f t="shared" si="40"/>
        <v>3.2431372480534973E-2</v>
      </c>
      <c r="V391" s="96">
        <f t="shared" si="41"/>
        <v>0.96250388963800437</v>
      </c>
      <c r="W391">
        <f t="shared" si="42"/>
        <v>69</v>
      </c>
      <c r="X391" s="96">
        <f t="shared" si="43"/>
        <v>0.94124751362221926</v>
      </c>
      <c r="Y391" s="96" t="str">
        <f t="shared" si="44"/>
        <v/>
      </c>
      <c r="Z391" s="97" t="s">
        <v>194</v>
      </c>
      <c r="AA391" s="97" t="s">
        <v>194</v>
      </c>
      <c r="AB391" s="97" t="s">
        <v>194</v>
      </c>
      <c r="AC391" s="97" t="s">
        <v>194</v>
      </c>
      <c r="AD391" s="97" t="s">
        <v>194</v>
      </c>
      <c r="AE391" s="97" t="s">
        <v>194</v>
      </c>
    </row>
    <row r="392" spans="2:31">
      <c r="B392" t="s">
        <v>1074</v>
      </c>
      <c r="C392" s="93">
        <v>97</v>
      </c>
      <c r="D392" t="s">
        <v>84</v>
      </c>
      <c r="E392" t="s">
        <v>107</v>
      </c>
      <c r="F392" s="94">
        <v>1</v>
      </c>
      <c r="G392" s="99">
        <v>42939</v>
      </c>
      <c r="H392" s="100" t="s">
        <v>1635</v>
      </c>
      <c r="I392" t="s">
        <v>1636</v>
      </c>
      <c r="J392">
        <v>2.0470000000000002</v>
      </c>
      <c r="K392">
        <v>2.1850000000000001</v>
      </c>
      <c r="L392" s="96">
        <f t="shared" si="37"/>
        <v>1.7972000000000001</v>
      </c>
      <c r="M392" s="107">
        <v>5.5147656768714146</v>
      </c>
      <c r="N392" s="96">
        <f t="shared" si="36"/>
        <v>1.9352</v>
      </c>
      <c r="O392" s="99">
        <v>43010</v>
      </c>
      <c r="P392" s="96">
        <v>1.0122</v>
      </c>
      <c r="Q392" s="96">
        <v>1.8438000000000001</v>
      </c>
      <c r="R392" s="96">
        <f t="shared" si="38"/>
        <v>0.86159999999999992</v>
      </c>
      <c r="S392" s="96">
        <f t="shared" si="38"/>
        <v>1.6932</v>
      </c>
      <c r="T392" s="96">
        <f t="shared" si="39"/>
        <v>0.52058758068105948</v>
      </c>
      <c r="U392" s="96">
        <f t="shared" si="40"/>
        <v>0.34128782011394876</v>
      </c>
      <c r="V392" s="96">
        <f t="shared" si="41"/>
        <v>0.87494832575444403</v>
      </c>
      <c r="W392">
        <f t="shared" si="42"/>
        <v>71</v>
      </c>
      <c r="X392" s="96">
        <f t="shared" si="43"/>
        <v>0.38172496356168706</v>
      </c>
      <c r="Y392" s="96">
        <f t="shared" si="44"/>
        <v>6.4275364805588863E-3</v>
      </c>
      <c r="Z392" s="97" t="s">
        <v>194</v>
      </c>
      <c r="AA392" s="97" t="s">
        <v>194</v>
      </c>
      <c r="AB392" s="97" t="s">
        <v>194</v>
      </c>
      <c r="AC392" s="97" t="s">
        <v>194</v>
      </c>
      <c r="AD392" s="97" t="s">
        <v>194</v>
      </c>
      <c r="AE392" s="97" t="s">
        <v>194</v>
      </c>
    </row>
    <row r="393" spans="2:31">
      <c r="B393" t="s">
        <v>1074</v>
      </c>
      <c r="C393" s="93">
        <v>98</v>
      </c>
      <c r="D393" t="s">
        <v>84</v>
      </c>
      <c r="E393" t="s">
        <v>107</v>
      </c>
      <c r="F393" s="94">
        <v>2</v>
      </c>
      <c r="G393" s="99">
        <v>42939</v>
      </c>
      <c r="H393" s="100" t="s">
        <v>1637</v>
      </c>
      <c r="I393" t="s">
        <v>1638</v>
      </c>
      <c r="J393">
        <v>2.0230000000000001</v>
      </c>
      <c r="K393">
        <v>2.145</v>
      </c>
      <c r="L393" s="96">
        <f t="shared" si="37"/>
        <v>1.7732000000000001</v>
      </c>
      <c r="M393" s="107">
        <v>5.5147656768714146</v>
      </c>
      <c r="N393" s="96">
        <f t="shared" si="36"/>
        <v>1.8952</v>
      </c>
      <c r="O393" s="99">
        <v>43010</v>
      </c>
      <c r="P393" s="96">
        <v>0.995</v>
      </c>
      <c r="Q393" s="96">
        <v>1.8146</v>
      </c>
      <c r="R393" s="96">
        <f t="shared" si="38"/>
        <v>0.84440000000000004</v>
      </c>
      <c r="S393" s="96">
        <f t="shared" si="38"/>
        <v>1.6639999999999999</v>
      </c>
      <c r="T393" s="96">
        <f t="shared" si="39"/>
        <v>0.52379878186329798</v>
      </c>
      <c r="U393" s="96">
        <f t="shared" si="40"/>
        <v>0.34339302563959684</v>
      </c>
      <c r="V393" s="96">
        <f t="shared" si="41"/>
        <v>0.87800759814267615</v>
      </c>
      <c r="W393">
        <f t="shared" si="42"/>
        <v>71</v>
      </c>
      <c r="X393" s="96">
        <f t="shared" si="43"/>
        <v>0.37791118543551305</v>
      </c>
      <c r="Y393" s="96">
        <f t="shared" si="44"/>
        <v>6.1817155044274286E-3</v>
      </c>
      <c r="Z393" s="97" t="s">
        <v>194</v>
      </c>
      <c r="AA393" s="97" t="s">
        <v>194</v>
      </c>
      <c r="AB393" s="97" t="s">
        <v>194</v>
      </c>
      <c r="AC393" s="97" t="s">
        <v>194</v>
      </c>
      <c r="AD393" s="97" t="s">
        <v>194</v>
      </c>
      <c r="AE393" s="97" t="s">
        <v>194</v>
      </c>
    </row>
    <row r="394" spans="2:31">
      <c r="B394" t="s">
        <v>1074</v>
      </c>
      <c r="C394" s="93">
        <v>99</v>
      </c>
      <c r="D394" t="s">
        <v>84</v>
      </c>
      <c r="E394" t="s">
        <v>107</v>
      </c>
      <c r="F394" s="94">
        <v>3</v>
      </c>
      <c r="G394" s="99" t="s">
        <v>193</v>
      </c>
      <c r="H394" s="100" t="s">
        <v>193</v>
      </c>
      <c r="I394" t="s">
        <v>193</v>
      </c>
      <c r="J394" t="s">
        <v>193</v>
      </c>
      <c r="K394" t="s">
        <v>193</v>
      </c>
      <c r="L394" s="96" t="str">
        <f t="shared" si="37"/>
        <v/>
      </c>
      <c r="M394" s="107">
        <v>5.5147656768714146</v>
      </c>
      <c r="N394" s="96" t="str">
        <f t="shared" si="36"/>
        <v/>
      </c>
      <c r="O394" s="99" t="s">
        <v>193</v>
      </c>
      <c r="P394" s="96" t="s">
        <v>193</v>
      </c>
      <c r="Q394" s="96" t="s">
        <v>193</v>
      </c>
      <c r="R394" s="96" t="str">
        <f t="shared" si="38"/>
        <v/>
      </c>
      <c r="S394" s="96" t="str">
        <f t="shared" si="38"/>
        <v/>
      </c>
      <c r="T394" s="96" t="str">
        <f t="shared" si="39"/>
        <v/>
      </c>
      <c r="U394" s="96" t="str">
        <f t="shared" si="40"/>
        <v/>
      </c>
      <c r="V394" s="96" t="str">
        <f t="shared" si="41"/>
        <v/>
      </c>
      <c r="W394" t="str">
        <f t="shared" si="42"/>
        <v/>
      </c>
      <c r="X394" s="96" t="str">
        <f t="shared" si="43"/>
        <v/>
      </c>
      <c r="Y394" s="96" t="str">
        <f t="shared" si="44"/>
        <v/>
      </c>
      <c r="Z394" s="97" t="s">
        <v>194</v>
      </c>
      <c r="AA394" s="97" t="s">
        <v>194</v>
      </c>
      <c r="AB394" s="97" t="s">
        <v>194</v>
      </c>
      <c r="AC394" s="97" t="s">
        <v>194</v>
      </c>
      <c r="AD394" s="97" t="s">
        <v>194</v>
      </c>
      <c r="AE394" s="97" t="s">
        <v>194</v>
      </c>
    </row>
    <row r="395" spans="2:31">
      <c r="B395" t="s">
        <v>1074</v>
      </c>
      <c r="C395" s="93">
        <v>100</v>
      </c>
      <c r="D395" t="s">
        <v>84</v>
      </c>
      <c r="E395" t="s">
        <v>107</v>
      </c>
      <c r="F395" s="98">
        <v>4</v>
      </c>
      <c r="G395" s="99">
        <v>42939</v>
      </c>
      <c r="H395" s="100" t="s">
        <v>1639</v>
      </c>
      <c r="I395" t="s">
        <v>1640</v>
      </c>
      <c r="J395">
        <v>1.996</v>
      </c>
      <c r="K395">
        <v>2.1459999999999999</v>
      </c>
      <c r="L395" s="96">
        <f t="shared" si="37"/>
        <v>1.7462</v>
      </c>
      <c r="M395" s="107">
        <v>5.5147656768714146</v>
      </c>
      <c r="N395" s="96">
        <f t="shared" si="36"/>
        <v>1.8961999999999999</v>
      </c>
      <c r="O395" s="99">
        <v>43010</v>
      </c>
      <c r="P395" s="96">
        <v>1.1655</v>
      </c>
      <c r="Q395" s="96">
        <v>1.9777</v>
      </c>
      <c r="R395" s="96">
        <f t="shared" si="38"/>
        <v>1.0148999999999999</v>
      </c>
      <c r="S395" s="96">
        <f t="shared" si="38"/>
        <v>1.8270999999999999</v>
      </c>
      <c r="T395" s="96">
        <f t="shared" si="39"/>
        <v>0.41879509792692704</v>
      </c>
      <c r="U395" s="96">
        <f t="shared" si="40"/>
        <v>0.27455450600435122</v>
      </c>
      <c r="V395" s="96">
        <f t="shared" si="41"/>
        <v>0.96355869634004854</v>
      </c>
      <c r="W395">
        <f t="shared" si="42"/>
        <v>71</v>
      </c>
      <c r="X395" s="96">
        <f t="shared" si="43"/>
        <v>0.50261864854284199</v>
      </c>
      <c r="Y395" s="96">
        <f t="shared" si="44"/>
        <v>2.005684580619812E-3</v>
      </c>
      <c r="Z395" s="97" t="s">
        <v>194</v>
      </c>
      <c r="AA395" s="97" t="s">
        <v>194</v>
      </c>
      <c r="AB395" s="97" t="s">
        <v>194</v>
      </c>
      <c r="AC395" s="97" t="s">
        <v>194</v>
      </c>
      <c r="AD395" s="97" t="s">
        <v>194</v>
      </c>
      <c r="AE395" s="97" t="s">
        <v>194</v>
      </c>
    </row>
    <row r="396" spans="2:31">
      <c r="B396" t="s">
        <v>1074</v>
      </c>
      <c r="C396" s="93">
        <v>101</v>
      </c>
      <c r="D396" t="s">
        <v>84</v>
      </c>
      <c r="E396" t="s">
        <v>107</v>
      </c>
      <c r="F396" s="98">
        <v>5</v>
      </c>
      <c r="G396" s="99">
        <v>42939</v>
      </c>
      <c r="H396" s="100" t="s">
        <v>1641</v>
      </c>
      <c r="I396" t="s">
        <v>1642</v>
      </c>
      <c r="J396">
        <v>1.9870000000000001</v>
      </c>
      <c r="K396">
        <v>2.258</v>
      </c>
      <c r="L396" s="96">
        <f t="shared" si="37"/>
        <v>1.7372000000000001</v>
      </c>
      <c r="M396" s="107">
        <v>5.5147656768714146</v>
      </c>
      <c r="N396" s="96">
        <f t="shared" ref="N396:N459" si="45">IFERROR(IF(K396&gt;0,(K396*$F$32-($F$29+$F$30)),""),"")</f>
        <v>2.0082</v>
      </c>
      <c r="O396" s="99">
        <v>43010</v>
      </c>
      <c r="P396" s="96">
        <v>1.0217000000000001</v>
      </c>
      <c r="Q396" s="96">
        <v>1.8418000000000001</v>
      </c>
      <c r="R396" s="96">
        <f t="shared" si="38"/>
        <v>0.87109999999999999</v>
      </c>
      <c r="S396" s="96">
        <f t="shared" si="38"/>
        <v>1.6912</v>
      </c>
      <c r="T396" s="96">
        <f t="shared" si="39"/>
        <v>0.49856090260188812</v>
      </c>
      <c r="U396" s="96">
        <f t="shared" si="40"/>
        <v>0.32684752759648728</v>
      </c>
      <c r="V396" s="96">
        <f t="shared" si="41"/>
        <v>0.84214719649437308</v>
      </c>
      <c r="W396">
        <f t="shared" si="42"/>
        <v>71</v>
      </c>
      <c r="X396" s="96">
        <f t="shared" si="43"/>
        <v>0.40788491377447966</v>
      </c>
      <c r="Y396" s="96">
        <f t="shared" si="44"/>
        <v>9.2905111218978178E-3</v>
      </c>
      <c r="Z396" s="97" t="s">
        <v>194</v>
      </c>
      <c r="AA396" s="97" t="s">
        <v>194</v>
      </c>
      <c r="AB396" s="97" t="s">
        <v>194</v>
      </c>
      <c r="AC396" s="97" t="s">
        <v>194</v>
      </c>
      <c r="AD396" s="97" t="s">
        <v>194</v>
      </c>
      <c r="AE396" s="97" t="s">
        <v>194</v>
      </c>
    </row>
    <row r="397" spans="2:31">
      <c r="B397" t="s">
        <v>1074</v>
      </c>
      <c r="C397" s="93">
        <v>102</v>
      </c>
      <c r="D397" t="s">
        <v>84</v>
      </c>
      <c r="E397" t="s">
        <v>107</v>
      </c>
      <c r="F397" s="98">
        <v>6</v>
      </c>
      <c r="G397" s="99">
        <v>42939</v>
      </c>
      <c r="H397" s="100" t="s">
        <v>1643</v>
      </c>
      <c r="I397" t="s">
        <v>1644</v>
      </c>
      <c r="J397">
        <v>2.0449999999999999</v>
      </c>
      <c r="K397">
        <v>2.1560000000000001</v>
      </c>
      <c r="L397" s="96">
        <f t="shared" ref="L397:L460" si="46">IFERROR(IF(J397&gt;0,(J397*$F$31-($F$29+$F$30)),""),"")</f>
        <v>1.7951999999999999</v>
      </c>
      <c r="M397" s="107">
        <v>5.5147656768714146</v>
      </c>
      <c r="N397" s="96">
        <f t="shared" si="45"/>
        <v>1.9062000000000001</v>
      </c>
      <c r="O397" s="99">
        <v>43010</v>
      </c>
      <c r="P397" s="96">
        <v>1.0569999999999999</v>
      </c>
      <c r="Q397" s="96">
        <v>1.8105</v>
      </c>
      <c r="R397" s="96">
        <f t="shared" ref="R397:S460" si="47">IFERROR(IF(P397&gt;0,P397-($F$29),""),"")</f>
        <v>0.90639999999999987</v>
      </c>
      <c r="S397" s="96">
        <f t="shared" si="47"/>
        <v>1.6598999999999999</v>
      </c>
      <c r="T397" s="96">
        <f t="shared" ref="T397:T460" si="48">IFERROR(1-R397/L397,"")</f>
        <v>0.49509803921568629</v>
      </c>
      <c r="U397" s="96">
        <f t="shared" ref="U397:U460" si="49">IFERROR($F$26*(1-X397),"")</f>
        <v>0.32457733687299151</v>
      </c>
      <c r="V397" s="96">
        <f t="shared" ref="V397:V460" si="50">IFERROR(S397/N397,"")</f>
        <v>0.87079005350960015</v>
      </c>
      <c r="W397">
        <f t="shared" ref="W397:W460" si="51">IFERROR(IF((O397-G397)&gt;0,(IFERROR(O397-G397,"")),""),"")</f>
        <v>71</v>
      </c>
      <c r="X397" s="96">
        <f t="shared" ref="X397:X460" si="52">IFERROR(1-(T397/$F$25),"")</f>
        <v>0.41199757812863858</v>
      </c>
      <c r="Y397" s="96">
        <f t="shared" ref="Y397:Y460" si="53">IFERROR(LN(U397/(V397-(1-U397)))/W397,"")</f>
        <v>7.1498872508218786E-3</v>
      </c>
      <c r="Z397" s="97" t="s">
        <v>194</v>
      </c>
      <c r="AA397" s="97" t="s">
        <v>194</v>
      </c>
      <c r="AB397" s="97" t="s">
        <v>194</v>
      </c>
      <c r="AC397" s="97" t="s">
        <v>194</v>
      </c>
      <c r="AD397" s="97" t="s">
        <v>194</v>
      </c>
      <c r="AE397" s="97" t="s">
        <v>194</v>
      </c>
    </row>
    <row r="398" spans="2:31">
      <c r="B398" t="s">
        <v>1074</v>
      </c>
      <c r="C398" s="93">
        <v>103</v>
      </c>
      <c r="D398" t="s">
        <v>84</v>
      </c>
      <c r="E398" t="s">
        <v>107</v>
      </c>
      <c r="F398" s="98">
        <v>7</v>
      </c>
      <c r="G398" s="99">
        <v>42939</v>
      </c>
      <c r="H398" s="100" t="s">
        <v>1645</v>
      </c>
      <c r="I398" t="s">
        <v>1646</v>
      </c>
      <c r="J398">
        <v>2.044</v>
      </c>
      <c r="K398">
        <v>2.1549999999999998</v>
      </c>
      <c r="L398" s="96">
        <f t="shared" si="46"/>
        <v>1.7942</v>
      </c>
      <c r="M398" s="107">
        <v>5.5147656768714146</v>
      </c>
      <c r="N398" s="96">
        <f t="shared" si="45"/>
        <v>1.9051999999999998</v>
      </c>
      <c r="O398" s="99">
        <v>43010</v>
      </c>
      <c r="P398" s="96">
        <v>1.0654999999999999</v>
      </c>
      <c r="Q398" s="96">
        <v>1.8272999999999999</v>
      </c>
      <c r="R398" s="96">
        <f t="shared" si="47"/>
        <v>0.91489999999999982</v>
      </c>
      <c r="S398" s="96">
        <f t="shared" si="47"/>
        <v>1.6766999999999999</v>
      </c>
      <c r="T398" s="96">
        <f t="shared" si="48"/>
        <v>0.49007914390814855</v>
      </c>
      <c r="U398" s="96">
        <f t="shared" si="49"/>
        <v>0.32128703971175537</v>
      </c>
      <c r="V398" s="96">
        <f t="shared" si="50"/>
        <v>0.88006508503044301</v>
      </c>
      <c r="W398">
        <f t="shared" si="51"/>
        <v>71</v>
      </c>
      <c r="X398" s="96">
        <f t="shared" si="52"/>
        <v>0.41795826139174752</v>
      </c>
      <c r="Y398" s="96">
        <f t="shared" si="53"/>
        <v>6.5814040641289174E-3</v>
      </c>
      <c r="Z398" s="97" t="s">
        <v>194</v>
      </c>
      <c r="AA398" s="97" t="s">
        <v>194</v>
      </c>
      <c r="AB398" s="97" t="s">
        <v>194</v>
      </c>
      <c r="AC398" s="97" t="s">
        <v>194</v>
      </c>
      <c r="AD398" s="97" t="s">
        <v>194</v>
      </c>
      <c r="AE398" s="97" t="s">
        <v>194</v>
      </c>
    </row>
    <row r="399" spans="2:31">
      <c r="B399" t="s">
        <v>1074</v>
      </c>
      <c r="C399" s="93">
        <v>104</v>
      </c>
      <c r="D399" t="s">
        <v>84</v>
      </c>
      <c r="E399" t="s">
        <v>107</v>
      </c>
      <c r="F399" s="98">
        <v>8</v>
      </c>
      <c r="G399" s="99">
        <v>42939</v>
      </c>
      <c r="H399" s="100" t="s">
        <v>1647</v>
      </c>
      <c r="I399" t="s">
        <v>1648</v>
      </c>
      <c r="J399">
        <v>2.0129999999999999</v>
      </c>
      <c r="K399">
        <v>2.2130000000000001</v>
      </c>
      <c r="L399" s="96">
        <f t="shared" si="46"/>
        <v>1.7631999999999999</v>
      </c>
      <c r="M399" s="107">
        <v>5.5147656768714146</v>
      </c>
      <c r="N399" s="96">
        <f t="shared" si="45"/>
        <v>1.9632000000000001</v>
      </c>
      <c r="O399" s="99">
        <v>43010</v>
      </c>
      <c r="P399" s="96">
        <v>1.2876000000000001</v>
      </c>
      <c r="Q399" s="96">
        <v>1.9468000000000001</v>
      </c>
      <c r="R399" s="96">
        <f t="shared" si="47"/>
        <v>1.137</v>
      </c>
      <c r="S399" s="96">
        <f t="shared" si="47"/>
        <v>1.7962</v>
      </c>
      <c r="T399" s="96">
        <f t="shared" si="48"/>
        <v>0.35514972776769504</v>
      </c>
      <c r="U399" s="96">
        <f t="shared" si="49"/>
        <v>0.23282975027050795</v>
      </c>
      <c r="V399" s="96">
        <f t="shared" si="50"/>
        <v>0.91493480032599839</v>
      </c>
      <c r="W399">
        <f t="shared" si="51"/>
        <v>71</v>
      </c>
      <c r="X399" s="96">
        <f t="shared" si="52"/>
        <v>0.57820697414763056</v>
      </c>
      <c r="Y399" s="96">
        <f t="shared" si="53"/>
        <v>6.404047441108938E-3</v>
      </c>
      <c r="Z399" s="97" t="s">
        <v>194</v>
      </c>
      <c r="AA399" s="97" t="s">
        <v>194</v>
      </c>
      <c r="AB399" s="97" t="s">
        <v>194</v>
      </c>
      <c r="AC399" s="97" t="s">
        <v>194</v>
      </c>
      <c r="AD399" s="97" t="s">
        <v>194</v>
      </c>
      <c r="AE399" s="97" t="s">
        <v>194</v>
      </c>
    </row>
    <row r="400" spans="2:31">
      <c r="B400" t="s">
        <v>1074</v>
      </c>
      <c r="C400" s="93">
        <v>105</v>
      </c>
      <c r="D400" t="s">
        <v>86</v>
      </c>
      <c r="E400" t="s">
        <v>107</v>
      </c>
      <c r="F400" s="94">
        <v>1</v>
      </c>
      <c r="G400" s="99">
        <v>42939</v>
      </c>
      <c r="H400" s="100" t="s">
        <v>1649</v>
      </c>
      <c r="I400" t="s">
        <v>1650</v>
      </c>
      <c r="J400">
        <v>2.077</v>
      </c>
      <c r="K400">
        <v>2.2519999999999998</v>
      </c>
      <c r="L400" s="96">
        <f t="shared" si="46"/>
        <v>1.8271999999999999</v>
      </c>
      <c r="M400" s="107">
        <v>5.5147656768714146</v>
      </c>
      <c r="N400" s="96">
        <f t="shared" si="45"/>
        <v>2.0021999999999998</v>
      </c>
      <c r="O400" s="99">
        <v>43010</v>
      </c>
      <c r="P400" s="96">
        <v>1.0114000000000001</v>
      </c>
      <c r="Q400" s="96">
        <v>1.9135</v>
      </c>
      <c r="R400" s="96">
        <f t="shared" si="47"/>
        <v>0.86080000000000001</v>
      </c>
      <c r="S400" s="96">
        <f t="shared" si="47"/>
        <v>1.7628999999999999</v>
      </c>
      <c r="T400" s="96">
        <f t="shared" si="48"/>
        <v>0.52889667250437822</v>
      </c>
      <c r="U400" s="96">
        <f t="shared" si="49"/>
        <v>0.34673511071545937</v>
      </c>
      <c r="V400" s="96">
        <f t="shared" si="50"/>
        <v>0.88048147038257918</v>
      </c>
      <c r="W400">
        <f t="shared" si="51"/>
        <v>71</v>
      </c>
      <c r="X400" s="96">
        <f t="shared" si="52"/>
        <v>0.37185668348648671</v>
      </c>
      <c r="Y400" s="96">
        <f t="shared" si="53"/>
        <v>5.9529218924882256E-3</v>
      </c>
      <c r="Z400" s="97" t="s">
        <v>194</v>
      </c>
      <c r="AA400" s="97" t="s">
        <v>194</v>
      </c>
      <c r="AB400" s="97" t="s">
        <v>194</v>
      </c>
      <c r="AC400" s="97" t="s">
        <v>194</v>
      </c>
      <c r="AD400" s="97" t="s">
        <v>194</v>
      </c>
      <c r="AE400" s="97" t="s">
        <v>194</v>
      </c>
    </row>
    <row r="401" spans="2:31">
      <c r="B401" t="s">
        <v>1074</v>
      </c>
      <c r="C401" s="93">
        <v>106</v>
      </c>
      <c r="D401" t="s">
        <v>86</v>
      </c>
      <c r="E401" t="s">
        <v>107</v>
      </c>
      <c r="F401" s="94">
        <v>2</v>
      </c>
      <c r="G401" s="99">
        <v>42939</v>
      </c>
      <c r="H401" s="100" t="s">
        <v>1651</v>
      </c>
      <c r="I401" t="s">
        <v>1652</v>
      </c>
      <c r="J401">
        <v>1.996</v>
      </c>
      <c r="K401">
        <v>2.1120000000000001</v>
      </c>
      <c r="L401" s="96">
        <f t="shared" si="46"/>
        <v>1.7462</v>
      </c>
      <c r="M401" s="107">
        <v>5.5147656768714146</v>
      </c>
      <c r="N401" s="96">
        <f t="shared" si="45"/>
        <v>1.8622000000000001</v>
      </c>
      <c r="O401" s="99">
        <v>43010</v>
      </c>
      <c r="P401" s="96">
        <v>0.98309999999999997</v>
      </c>
      <c r="Q401" s="96">
        <v>1.7972999999999999</v>
      </c>
      <c r="R401" s="96">
        <f t="shared" si="47"/>
        <v>0.83250000000000002</v>
      </c>
      <c r="S401" s="96">
        <f t="shared" si="47"/>
        <v>1.6466999999999998</v>
      </c>
      <c r="T401" s="96">
        <f t="shared" si="48"/>
        <v>0.52325048677127473</v>
      </c>
      <c r="U401" s="96">
        <f t="shared" si="49"/>
        <v>0.34303357327523004</v>
      </c>
      <c r="V401" s="96">
        <f t="shared" si="50"/>
        <v>0.88427666201267308</v>
      </c>
      <c r="W401">
        <f t="shared" si="51"/>
        <v>71</v>
      </c>
      <c r="X401" s="96">
        <f t="shared" si="52"/>
        <v>0.37856236725501813</v>
      </c>
      <c r="Y401" s="96">
        <f t="shared" si="53"/>
        <v>5.795951604745061E-3</v>
      </c>
      <c r="Z401" s="97" t="s">
        <v>194</v>
      </c>
      <c r="AA401" s="97" t="s">
        <v>194</v>
      </c>
      <c r="AB401" s="97" t="s">
        <v>194</v>
      </c>
      <c r="AC401" s="97" t="s">
        <v>194</v>
      </c>
      <c r="AD401" s="97" t="s">
        <v>194</v>
      </c>
      <c r="AE401" s="97" t="s">
        <v>194</v>
      </c>
    </row>
    <row r="402" spans="2:31">
      <c r="B402" t="s">
        <v>1074</v>
      </c>
      <c r="C402" s="93">
        <v>107</v>
      </c>
      <c r="D402" t="s">
        <v>86</v>
      </c>
      <c r="E402" t="s">
        <v>107</v>
      </c>
      <c r="F402" s="94">
        <v>3</v>
      </c>
      <c r="G402" s="99">
        <v>42939</v>
      </c>
      <c r="H402" s="100" t="s">
        <v>1653</v>
      </c>
      <c r="I402" t="s">
        <v>1654</v>
      </c>
      <c r="J402">
        <v>2.0019999999999998</v>
      </c>
      <c r="K402">
        <v>2.2400000000000002</v>
      </c>
      <c r="L402" s="96">
        <f t="shared" si="46"/>
        <v>1.7521999999999998</v>
      </c>
      <c r="M402" s="107">
        <v>5.5147656768714146</v>
      </c>
      <c r="N402" s="96">
        <f t="shared" si="45"/>
        <v>1.9902000000000002</v>
      </c>
      <c r="O402" s="99">
        <v>43010</v>
      </c>
      <c r="P402" s="96">
        <v>0.86980000000000002</v>
      </c>
      <c r="Q402" s="96">
        <v>1.9046000000000001</v>
      </c>
      <c r="R402" s="96">
        <f t="shared" si="47"/>
        <v>0.71920000000000006</v>
      </c>
      <c r="S402" s="96">
        <f t="shared" si="47"/>
        <v>1.754</v>
      </c>
      <c r="T402" s="96">
        <f t="shared" si="48"/>
        <v>0.58954457253738146</v>
      </c>
      <c r="U402" s="96">
        <f t="shared" si="49"/>
        <v>0.38649477914564678</v>
      </c>
      <c r="V402" s="96">
        <f t="shared" si="50"/>
        <v>0.88131846045623552</v>
      </c>
      <c r="W402">
        <f t="shared" si="51"/>
        <v>71</v>
      </c>
      <c r="X402" s="96">
        <f t="shared" si="52"/>
        <v>0.29982829864919069</v>
      </c>
      <c r="Y402" s="96">
        <f t="shared" si="53"/>
        <v>5.1665984433149426E-3</v>
      </c>
      <c r="Z402" s="97" t="s">
        <v>194</v>
      </c>
      <c r="AA402" s="97" t="s">
        <v>194</v>
      </c>
      <c r="AB402" s="97" t="s">
        <v>194</v>
      </c>
      <c r="AC402" s="97" t="s">
        <v>194</v>
      </c>
      <c r="AD402" s="97" t="s">
        <v>194</v>
      </c>
      <c r="AE402" s="97" t="s">
        <v>194</v>
      </c>
    </row>
    <row r="403" spans="2:31">
      <c r="B403" t="s">
        <v>1074</v>
      </c>
      <c r="C403" s="93">
        <v>108</v>
      </c>
      <c r="D403" t="s">
        <v>86</v>
      </c>
      <c r="E403" t="s">
        <v>107</v>
      </c>
      <c r="F403" s="98">
        <v>4</v>
      </c>
      <c r="G403" s="99">
        <v>42939</v>
      </c>
      <c r="H403" s="100" t="s">
        <v>1655</v>
      </c>
      <c r="I403" t="s">
        <v>1656</v>
      </c>
      <c r="J403">
        <v>2.0819999999999999</v>
      </c>
      <c r="K403">
        <v>2.2549999999999999</v>
      </c>
      <c r="L403" s="96">
        <f t="shared" si="46"/>
        <v>1.8321999999999998</v>
      </c>
      <c r="M403" s="107">
        <v>5.5147656768714146</v>
      </c>
      <c r="N403" s="96">
        <f t="shared" si="45"/>
        <v>2.0051999999999999</v>
      </c>
      <c r="O403" s="99">
        <v>43010</v>
      </c>
      <c r="P403" s="96">
        <v>1.0947</v>
      </c>
      <c r="Q403" s="96">
        <v>1.9655</v>
      </c>
      <c r="R403" s="96">
        <f t="shared" si="47"/>
        <v>0.94409999999999994</v>
      </c>
      <c r="S403" s="96">
        <f t="shared" si="47"/>
        <v>1.8149</v>
      </c>
      <c r="T403" s="96">
        <f t="shared" si="48"/>
        <v>0.48471782556489462</v>
      </c>
      <c r="U403" s="96">
        <f t="shared" si="49"/>
        <v>0.31777225618981214</v>
      </c>
      <c r="V403" s="96">
        <f t="shared" si="50"/>
        <v>0.90509674845401955</v>
      </c>
      <c r="W403">
        <f t="shared" si="51"/>
        <v>71</v>
      </c>
      <c r="X403" s="96">
        <f t="shared" si="52"/>
        <v>0.42432562284454323</v>
      </c>
      <c r="Y403" s="96">
        <f t="shared" si="53"/>
        <v>4.9964897882045917E-3</v>
      </c>
      <c r="Z403" s="97" t="s">
        <v>194</v>
      </c>
      <c r="AA403" s="97" t="s">
        <v>194</v>
      </c>
      <c r="AB403" s="97" t="s">
        <v>194</v>
      </c>
      <c r="AC403" s="97" t="s">
        <v>194</v>
      </c>
      <c r="AD403" s="97" t="s">
        <v>194</v>
      </c>
      <c r="AE403" s="97" t="s">
        <v>194</v>
      </c>
    </row>
    <row r="404" spans="2:31">
      <c r="B404" t="s">
        <v>1074</v>
      </c>
      <c r="C404" s="93">
        <v>109</v>
      </c>
      <c r="D404" t="s">
        <v>86</v>
      </c>
      <c r="E404" t="s">
        <v>107</v>
      </c>
      <c r="F404" s="98">
        <v>5</v>
      </c>
      <c r="G404" s="99">
        <v>42939</v>
      </c>
      <c r="H404" s="100" t="s">
        <v>1657</v>
      </c>
      <c r="I404" t="s">
        <v>1658</v>
      </c>
      <c r="J404">
        <v>2.0920000000000001</v>
      </c>
      <c r="K404">
        <v>2.2919999999999998</v>
      </c>
      <c r="L404" s="96">
        <f t="shared" si="46"/>
        <v>1.8422000000000001</v>
      </c>
      <c r="M404" s="107">
        <v>5.5147656768714146</v>
      </c>
      <c r="N404" s="96">
        <f t="shared" si="45"/>
        <v>2.0421999999999998</v>
      </c>
      <c r="O404" s="99">
        <v>43010</v>
      </c>
      <c r="P404" s="96">
        <v>1.0327999999999999</v>
      </c>
      <c r="Q404" s="96">
        <v>1.8811</v>
      </c>
      <c r="R404" s="96">
        <f t="shared" si="47"/>
        <v>0.88219999999999987</v>
      </c>
      <c r="S404" s="96">
        <f t="shared" si="47"/>
        <v>1.7304999999999999</v>
      </c>
      <c r="T404" s="96">
        <f t="shared" si="48"/>
        <v>0.52111605688850293</v>
      </c>
      <c r="U404" s="96">
        <f t="shared" si="49"/>
        <v>0.34163427957536063</v>
      </c>
      <c r="V404" s="96">
        <f t="shared" si="50"/>
        <v>0.84737048281265304</v>
      </c>
      <c r="W404">
        <f t="shared" si="51"/>
        <v>71</v>
      </c>
      <c r="X404" s="96">
        <f t="shared" si="52"/>
        <v>0.38109731960985394</v>
      </c>
      <c r="Y404" s="96">
        <f t="shared" si="53"/>
        <v>8.3375858360886165E-3</v>
      </c>
      <c r="Z404" s="97" t="s">
        <v>194</v>
      </c>
      <c r="AA404" s="97" t="s">
        <v>194</v>
      </c>
      <c r="AB404" s="97" t="s">
        <v>194</v>
      </c>
      <c r="AC404" s="97" t="s">
        <v>194</v>
      </c>
      <c r="AD404" s="97" t="s">
        <v>194</v>
      </c>
      <c r="AE404" s="97" t="s">
        <v>194</v>
      </c>
    </row>
    <row r="405" spans="2:31">
      <c r="B405" t="s">
        <v>1074</v>
      </c>
      <c r="C405" s="93">
        <v>110</v>
      </c>
      <c r="D405" t="s">
        <v>86</v>
      </c>
      <c r="E405" t="s">
        <v>107</v>
      </c>
      <c r="F405" s="98">
        <v>6</v>
      </c>
      <c r="G405" s="99">
        <v>42939</v>
      </c>
      <c r="H405" s="100" t="s">
        <v>1659</v>
      </c>
      <c r="I405" t="s">
        <v>1660</v>
      </c>
      <c r="J405">
        <v>1.9790000000000001</v>
      </c>
      <c r="K405">
        <v>2.1080000000000001</v>
      </c>
      <c r="L405" s="96">
        <f t="shared" si="46"/>
        <v>1.7292000000000001</v>
      </c>
      <c r="M405" s="107">
        <v>5.5147656768714146</v>
      </c>
      <c r="N405" s="96">
        <f t="shared" si="45"/>
        <v>1.8582000000000001</v>
      </c>
      <c r="O405" s="99">
        <v>43010</v>
      </c>
      <c r="P405" s="96">
        <v>0.93579999999999997</v>
      </c>
      <c r="Q405" s="96">
        <v>1.8521000000000001</v>
      </c>
      <c r="R405" s="96">
        <f t="shared" si="47"/>
        <v>0.7851999999999999</v>
      </c>
      <c r="S405" s="96">
        <f t="shared" si="47"/>
        <v>1.7015</v>
      </c>
      <c r="T405" s="96">
        <f t="shared" si="48"/>
        <v>0.5459171871385613</v>
      </c>
      <c r="U405" s="96">
        <f t="shared" si="49"/>
        <v>0.35789345285093332</v>
      </c>
      <c r="V405" s="96">
        <f t="shared" si="50"/>
        <v>0.91567107953933913</v>
      </c>
      <c r="W405">
        <f t="shared" si="51"/>
        <v>71</v>
      </c>
      <c r="X405" s="96">
        <f t="shared" si="52"/>
        <v>0.35164229555990345</v>
      </c>
      <c r="Y405" s="96">
        <f t="shared" si="53"/>
        <v>3.7844757760579942E-3</v>
      </c>
      <c r="Z405" s="97" t="s">
        <v>194</v>
      </c>
      <c r="AA405" s="97" t="s">
        <v>194</v>
      </c>
      <c r="AB405" s="97" t="s">
        <v>194</v>
      </c>
      <c r="AC405" s="97" t="s">
        <v>194</v>
      </c>
      <c r="AD405" s="97" t="s">
        <v>194</v>
      </c>
      <c r="AE405" s="97" t="s">
        <v>194</v>
      </c>
    </row>
    <row r="406" spans="2:31">
      <c r="B406" t="s">
        <v>1074</v>
      </c>
      <c r="C406" s="93">
        <v>111</v>
      </c>
      <c r="D406" t="s">
        <v>86</v>
      </c>
      <c r="E406" t="s">
        <v>107</v>
      </c>
      <c r="F406" s="98">
        <v>7</v>
      </c>
      <c r="G406" s="99">
        <v>42939</v>
      </c>
      <c r="H406" s="100" t="s">
        <v>1661</v>
      </c>
      <c r="I406" t="s">
        <v>1662</v>
      </c>
      <c r="J406">
        <v>2.0299999999999998</v>
      </c>
      <c r="K406">
        <v>2.2189999999999999</v>
      </c>
      <c r="L406" s="96">
        <f t="shared" si="46"/>
        <v>1.7801999999999998</v>
      </c>
      <c r="M406" s="107">
        <v>5.5147656768714146</v>
      </c>
      <c r="N406" s="96">
        <f t="shared" si="45"/>
        <v>1.9691999999999998</v>
      </c>
      <c r="O406" s="99">
        <v>43010</v>
      </c>
      <c r="P406" s="96">
        <v>0.92169999999999996</v>
      </c>
      <c r="Q406" s="96">
        <v>1.8743000000000001</v>
      </c>
      <c r="R406" s="96">
        <f t="shared" si="47"/>
        <v>0.7710999999999999</v>
      </c>
      <c r="S406" s="96">
        <f t="shared" si="47"/>
        <v>1.7237</v>
      </c>
      <c r="T406" s="96">
        <f t="shared" si="48"/>
        <v>0.56684642175036515</v>
      </c>
      <c r="U406" s="96">
        <f t="shared" si="49"/>
        <v>0.37161428124251966</v>
      </c>
      <c r="V406" s="96">
        <f t="shared" si="50"/>
        <v>0.87533008328255135</v>
      </c>
      <c r="W406">
        <f t="shared" si="51"/>
        <v>71</v>
      </c>
      <c r="X406" s="96">
        <f t="shared" si="52"/>
        <v>0.32678572238673975</v>
      </c>
      <c r="Y406" s="96">
        <f t="shared" si="53"/>
        <v>5.7562446696306779E-3</v>
      </c>
      <c r="Z406" s="97" t="s">
        <v>194</v>
      </c>
      <c r="AA406" s="97" t="s">
        <v>194</v>
      </c>
      <c r="AB406" s="97" t="s">
        <v>194</v>
      </c>
      <c r="AC406" s="97" t="s">
        <v>194</v>
      </c>
      <c r="AD406" s="97" t="s">
        <v>194</v>
      </c>
      <c r="AE406" s="97" t="s">
        <v>194</v>
      </c>
    </row>
    <row r="407" spans="2:31">
      <c r="B407" t="s">
        <v>1074</v>
      </c>
      <c r="C407" s="93">
        <v>112</v>
      </c>
      <c r="D407" t="s">
        <v>86</v>
      </c>
      <c r="E407" t="s">
        <v>107</v>
      </c>
      <c r="F407" s="98">
        <v>8</v>
      </c>
      <c r="G407" s="99" t="s">
        <v>193</v>
      </c>
      <c r="H407" s="100" t="s">
        <v>193</v>
      </c>
      <c r="I407" t="s">
        <v>193</v>
      </c>
      <c r="J407" t="s">
        <v>193</v>
      </c>
      <c r="K407" t="s">
        <v>193</v>
      </c>
      <c r="L407" s="96" t="str">
        <f t="shared" si="46"/>
        <v/>
      </c>
      <c r="M407" s="107">
        <v>5.5147656768714146</v>
      </c>
      <c r="N407" s="96" t="str">
        <f t="shared" si="45"/>
        <v/>
      </c>
      <c r="O407" s="99" t="s">
        <v>193</v>
      </c>
      <c r="P407" s="96" t="s">
        <v>193</v>
      </c>
      <c r="Q407" s="96" t="s">
        <v>193</v>
      </c>
      <c r="R407" s="96" t="str">
        <f t="shared" si="47"/>
        <v/>
      </c>
      <c r="S407" s="96" t="str">
        <f t="shared" si="47"/>
        <v/>
      </c>
      <c r="T407" s="96" t="str">
        <f t="shared" si="48"/>
        <v/>
      </c>
      <c r="U407" s="96" t="str">
        <f t="shared" si="49"/>
        <v/>
      </c>
      <c r="V407" s="96" t="str">
        <f t="shared" si="50"/>
        <v/>
      </c>
      <c r="W407" t="str">
        <f t="shared" si="51"/>
        <v/>
      </c>
      <c r="X407" s="96" t="str">
        <f t="shared" si="52"/>
        <v/>
      </c>
      <c r="Y407" s="96" t="str">
        <f t="shared" si="53"/>
        <v/>
      </c>
      <c r="Z407" s="97" t="s">
        <v>194</v>
      </c>
      <c r="AA407" s="97" t="s">
        <v>194</v>
      </c>
      <c r="AB407" s="97" t="s">
        <v>194</v>
      </c>
      <c r="AC407" s="97" t="s">
        <v>194</v>
      </c>
      <c r="AD407" s="97" t="s">
        <v>194</v>
      </c>
      <c r="AE407" s="97" t="s">
        <v>194</v>
      </c>
    </row>
    <row r="408" spans="2:31">
      <c r="B408" t="s">
        <v>1074</v>
      </c>
      <c r="C408" s="93">
        <v>113</v>
      </c>
      <c r="D408" t="s">
        <v>87</v>
      </c>
      <c r="E408" t="s">
        <v>107</v>
      </c>
      <c r="F408" s="94">
        <v>1</v>
      </c>
      <c r="G408" s="99">
        <v>42939</v>
      </c>
      <c r="H408" s="100" t="s">
        <v>1663</v>
      </c>
      <c r="I408" t="s">
        <v>1664</v>
      </c>
      <c r="J408">
        <v>1.881</v>
      </c>
      <c r="K408">
        <v>2.2450000000000001</v>
      </c>
      <c r="L408" s="96">
        <f t="shared" si="46"/>
        <v>1.6312</v>
      </c>
      <c r="M408" s="107">
        <v>5.5147656768714146</v>
      </c>
      <c r="N408" s="96">
        <f t="shared" si="45"/>
        <v>1.9952000000000001</v>
      </c>
      <c r="O408" s="99">
        <v>43008</v>
      </c>
      <c r="P408" s="96">
        <v>0.72760000000000002</v>
      </c>
      <c r="Q408" s="96">
        <v>1.6048</v>
      </c>
      <c r="R408" s="96">
        <f t="shared" si="47"/>
        <v>0.57699999999999996</v>
      </c>
      <c r="S408" s="96">
        <f t="shared" si="47"/>
        <v>1.4541999999999999</v>
      </c>
      <c r="T408" s="96">
        <f t="shared" si="48"/>
        <v>0.64627268268759197</v>
      </c>
      <c r="U408" s="96">
        <f t="shared" si="49"/>
        <v>0.4236847040897278</v>
      </c>
      <c r="V408" s="96">
        <f t="shared" si="50"/>
        <v>0.72884923817161185</v>
      </c>
      <c r="W408">
        <f t="shared" si="51"/>
        <v>69</v>
      </c>
      <c r="X408" s="96">
        <f t="shared" si="52"/>
        <v>0.23245524621426128</v>
      </c>
      <c r="Y408" s="96">
        <f t="shared" si="53"/>
        <v>1.4805832067975555E-2</v>
      </c>
      <c r="Z408" s="97" t="s">
        <v>194</v>
      </c>
      <c r="AA408" s="97" t="s">
        <v>194</v>
      </c>
      <c r="AB408" s="97" t="s">
        <v>194</v>
      </c>
      <c r="AC408" s="97" t="s">
        <v>194</v>
      </c>
      <c r="AD408" s="97" t="s">
        <v>194</v>
      </c>
      <c r="AE408" s="97" t="s">
        <v>194</v>
      </c>
    </row>
    <row r="409" spans="2:31">
      <c r="B409" t="s">
        <v>1074</v>
      </c>
      <c r="C409" s="93">
        <v>114</v>
      </c>
      <c r="D409" t="s">
        <v>87</v>
      </c>
      <c r="E409" t="s">
        <v>107</v>
      </c>
      <c r="F409" s="94">
        <v>2</v>
      </c>
      <c r="G409" s="99">
        <v>42939</v>
      </c>
      <c r="H409" s="100" t="s">
        <v>1665</v>
      </c>
      <c r="I409" t="s">
        <v>1666</v>
      </c>
      <c r="J409">
        <v>2.0270000000000001</v>
      </c>
      <c r="K409">
        <v>2.2330000000000001</v>
      </c>
      <c r="L409" s="96">
        <f t="shared" si="46"/>
        <v>1.7772000000000001</v>
      </c>
      <c r="M409" s="107">
        <v>5.5147656768714146</v>
      </c>
      <c r="N409" s="96">
        <f t="shared" si="45"/>
        <v>1.9832000000000001</v>
      </c>
      <c r="O409" s="99">
        <v>43008</v>
      </c>
      <c r="P409" s="96">
        <v>0.86890000000000001</v>
      </c>
      <c r="Q409" s="96">
        <v>1.7551000000000001</v>
      </c>
      <c r="R409" s="96">
        <f t="shared" si="47"/>
        <v>0.71829999999999994</v>
      </c>
      <c r="S409" s="96">
        <f t="shared" si="47"/>
        <v>1.6045</v>
      </c>
      <c r="T409" s="96">
        <f t="shared" si="48"/>
        <v>0.59582489309025433</v>
      </c>
      <c r="U409" s="96">
        <f t="shared" si="49"/>
        <v>0.39061204392615256</v>
      </c>
      <c r="V409" s="96">
        <f t="shared" si="50"/>
        <v>0.8090459862847923</v>
      </c>
      <c r="W409">
        <f t="shared" si="51"/>
        <v>69</v>
      </c>
      <c r="X409" s="96">
        <f t="shared" si="52"/>
        <v>0.29236948564102805</v>
      </c>
      <c r="Y409" s="96">
        <f t="shared" si="53"/>
        <v>9.726214467375989E-3</v>
      </c>
      <c r="Z409" s="97" t="s">
        <v>194</v>
      </c>
      <c r="AA409" s="97" t="s">
        <v>194</v>
      </c>
      <c r="AB409" s="97" t="s">
        <v>194</v>
      </c>
      <c r="AC409" s="97" t="s">
        <v>194</v>
      </c>
      <c r="AD409" s="97" t="s">
        <v>194</v>
      </c>
      <c r="AE409" s="97" t="s">
        <v>194</v>
      </c>
    </row>
    <row r="410" spans="2:31">
      <c r="B410" t="s">
        <v>1074</v>
      </c>
      <c r="C410" s="93">
        <v>115</v>
      </c>
      <c r="D410" t="s">
        <v>87</v>
      </c>
      <c r="E410" t="s">
        <v>107</v>
      </c>
      <c r="F410" s="94">
        <v>3</v>
      </c>
      <c r="G410" s="99">
        <v>42939</v>
      </c>
      <c r="H410" s="100" t="s">
        <v>1667</v>
      </c>
      <c r="I410" t="s">
        <v>1668</v>
      </c>
      <c r="J410">
        <v>2.0089999999999999</v>
      </c>
      <c r="K410">
        <v>2.202</v>
      </c>
      <c r="L410" s="96">
        <f t="shared" si="46"/>
        <v>1.7591999999999999</v>
      </c>
      <c r="M410" s="107">
        <v>5.5147656768714146</v>
      </c>
      <c r="N410" s="96">
        <f t="shared" si="45"/>
        <v>1.9521999999999999</v>
      </c>
      <c r="O410" s="99">
        <v>43008</v>
      </c>
      <c r="P410" s="96">
        <v>0.68469999999999998</v>
      </c>
      <c r="Q410" s="96">
        <v>1.6099000000000001</v>
      </c>
      <c r="R410" s="96">
        <f t="shared" si="47"/>
        <v>0.53410000000000002</v>
      </c>
      <c r="S410" s="96">
        <f t="shared" si="47"/>
        <v>1.4593</v>
      </c>
      <c r="T410" s="96">
        <f t="shared" si="48"/>
        <v>0.69639608913142337</v>
      </c>
      <c r="U410" s="96">
        <f t="shared" si="49"/>
        <v>0.45654470451371232</v>
      </c>
      <c r="V410" s="96">
        <f t="shared" si="50"/>
        <v>0.74751562339924194</v>
      </c>
      <c r="W410">
        <f t="shared" si="51"/>
        <v>69</v>
      </c>
      <c r="X410" s="96">
        <f t="shared" si="52"/>
        <v>0.17292625993892707</v>
      </c>
      <c r="Y410" s="96">
        <f t="shared" si="53"/>
        <v>1.1670593462127527E-2</v>
      </c>
      <c r="Z410" s="97" t="s">
        <v>194</v>
      </c>
      <c r="AA410" s="97" t="s">
        <v>194</v>
      </c>
      <c r="AB410" s="97" t="s">
        <v>194</v>
      </c>
      <c r="AC410" s="97" t="s">
        <v>194</v>
      </c>
      <c r="AD410" s="97" t="s">
        <v>194</v>
      </c>
      <c r="AE410" s="97" t="s">
        <v>194</v>
      </c>
    </row>
    <row r="411" spans="2:31">
      <c r="B411" t="s">
        <v>1074</v>
      </c>
      <c r="C411" s="93">
        <v>116</v>
      </c>
      <c r="D411" t="s">
        <v>87</v>
      </c>
      <c r="E411" t="s">
        <v>107</v>
      </c>
      <c r="F411" s="98">
        <v>4</v>
      </c>
      <c r="G411" s="99">
        <v>42939</v>
      </c>
      <c r="H411" s="100" t="s">
        <v>1669</v>
      </c>
      <c r="I411" t="s">
        <v>1670</v>
      </c>
      <c r="J411">
        <v>2.0249999999999999</v>
      </c>
      <c r="K411">
        <v>2.1659999999999999</v>
      </c>
      <c r="L411" s="96">
        <f t="shared" si="46"/>
        <v>1.7751999999999999</v>
      </c>
      <c r="M411" s="107">
        <v>5.5147656768714146</v>
      </c>
      <c r="N411" s="96">
        <f t="shared" si="45"/>
        <v>1.9161999999999999</v>
      </c>
      <c r="O411" s="99">
        <v>43008</v>
      </c>
      <c r="P411" s="96">
        <v>0.75260000000000005</v>
      </c>
      <c r="Q411" s="96">
        <v>1.5814999999999999</v>
      </c>
      <c r="R411" s="96">
        <f t="shared" si="47"/>
        <v>0.60200000000000009</v>
      </c>
      <c r="S411" s="96">
        <f t="shared" si="47"/>
        <v>1.4308999999999998</v>
      </c>
      <c r="T411" s="96">
        <f t="shared" si="48"/>
        <v>0.66088328075709768</v>
      </c>
      <c r="U411" s="96">
        <f t="shared" si="49"/>
        <v>0.43326314842983132</v>
      </c>
      <c r="V411" s="96">
        <f t="shared" si="50"/>
        <v>0.74673833629057507</v>
      </c>
      <c r="W411">
        <f t="shared" si="51"/>
        <v>69</v>
      </c>
      <c r="X411" s="96">
        <f t="shared" si="52"/>
        <v>0.21510299197494331</v>
      </c>
      <c r="Y411" s="96">
        <f t="shared" si="53"/>
        <v>1.2730147495636572E-2</v>
      </c>
      <c r="Z411" s="97" t="s">
        <v>194</v>
      </c>
      <c r="AA411" s="97" t="s">
        <v>194</v>
      </c>
      <c r="AB411" s="97" t="s">
        <v>194</v>
      </c>
      <c r="AC411" s="97" t="s">
        <v>194</v>
      </c>
      <c r="AD411" s="97" t="s">
        <v>194</v>
      </c>
      <c r="AE411" s="97" t="s">
        <v>194</v>
      </c>
    </row>
    <row r="412" spans="2:31">
      <c r="B412" t="s">
        <v>1074</v>
      </c>
      <c r="C412" s="93">
        <v>117</v>
      </c>
      <c r="D412" t="s">
        <v>87</v>
      </c>
      <c r="E412" t="s">
        <v>107</v>
      </c>
      <c r="F412" s="98">
        <v>5</v>
      </c>
      <c r="G412" s="99">
        <v>42939</v>
      </c>
      <c r="H412" s="100" t="s">
        <v>1671</v>
      </c>
      <c r="I412" t="s">
        <v>1672</v>
      </c>
      <c r="J412">
        <v>2.04</v>
      </c>
      <c r="K412">
        <v>2.2050000000000001</v>
      </c>
      <c r="L412" s="96">
        <f t="shared" si="46"/>
        <v>1.7902</v>
      </c>
      <c r="M412" s="107">
        <v>5.5147656768714146</v>
      </c>
      <c r="N412" s="96">
        <f t="shared" si="45"/>
        <v>1.9552</v>
      </c>
      <c r="O412" s="99">
        <v>43008</v>
      </c>
      <c r="P412" s="96">
        <v>0.85389999999999999</v>
      </c>
      <c r="Q412" s="96">
        <v>1.7152000000000001</v>
      </c>
      <c r="R412" s="96">
        <f t="shared" si="47"/>
        <v>0.70330000000000004</v>
      </c>
      <c r="S412" s="96">
        <f t="shared" si="47"/>
        <v>1.5646</v>
      </c>
      <c r="T412" s="96">
        <f t="shared" si="48"/>
        <v>0.60713886716567977</v>
      </c>
      <c r="U412" s="96">
        <f t="shared" si="49"/>
        <v>0.39802928108723901</v>
      </c>
      <c r="V412" s="96">
        <f t="shared" si="50"/>
        <v>0.80022504091653024</v>
      </c>
      <c r="W412">
        <f t="shared" si="51"/>
        <v>69</v>
      </c>
      <c r="X412" s="96">
        <f t="shared" si="52"/>
        <v>0.27893246179848008</v>
      </c>
      <c r="Y412" s="96">
        <f t="shared" si="53"/>
        <v>1.0101085682554366E-2</v>
      </c>
      <c r="Z412" s="97" t="s">
        <v>194</v>
      </c>
      <c r="AA412" s="97" t="s">
        <v>194</v>
      </c>
      <c r="AB412" s="97" t="s">
        <v>194</v>
      </c>
      <c r="AC412" s="97" t="s">
        <v>194</v>
      </c>
      <c r="AD412" s="97" t="s">
        <v>194</v>
      </c>
      <c r="AE412" s="97" t="s">
        <v>194</v>
      </c>
    </row>
    <row r="413" spans="2:31">
      <c r="B413" t="s">
        <v>1074</v>
      </c>
      <c r="C413" s="93">
        <v>118</v>
      </c>
      <c r="D413" t="s">
        <v>87</v>
      </c>
      <c r="E413" t="s">
        <v>107</v>
      </c>
      <c r="F413" s="98">
        <v>6</v>
      </c>
      <c r="G413" s="99">
        <v>42939</v>
      </c>
      <c r="H413" s="100" t="s">
        <v>1673</v>
      </c>
      <c r="I413" t="s">
        <v>1674</v>
      </c>
      <c r="J413">
        <v>2.0209999999999999</v>
      </c>
      <c r="K413">
        <v>2.2040000000000002</v>
      </c>
      <c r="L413" s="96">
        <f t="shared" si="46"/>
        <v>1.7711999999999999</v>
      </c>
      <c r="M413" s="107">
        <v>5.5147656768714146</v>
      </c>
      <c r="N413" s="96">
        <f t="shared" si="45"/>
        <v>1.9542000000000002</v>
      </c>
      <c r="O413" s="99">
        <v>43008</v>
      </c>
      <c r="P413" s="96">
        <v>0.81779999999999997</v>
      </c>
      <c r="Q413" s="96">
        <v>1.5261</v>
      </c>
      <c r="R413" s="96">
        <f t="shared" si="47"/>
        <v>0.66720000000000002</v>
      </c>
      <c r="S413" s="96">
        <f t="shared" si="47"/>
        <v>1.3754999999999999</v>
      </c>
      <c r="T413" s="96">
        <f t="shared" si="48"/>
        <v>0.62330623306233057</v>
      </c>
      <c r="U413" s="96">
        <f t="shared" si="49"/>
        <v>0.40862831431164665</v>
      </c>
      <c r="V413" s="96">
        <f t="shared" si="50"/>
        <v>0.70386859072766339</v>
      </c>
      <c r="W413">
        <f t="shared" si="51"/>
        <v>69</v>
      </c>
      <c r="X413" s="96">
        <f t="shared" si="52"/>
        <v>0.25973131465281407</v>
      </c>
      <c r="Y413" s="96">
        <f t="shared" si="53"/>
        <v>1.8693916889785722E-2</v>
      </c>
      <c r="Z413" s="97" t="s">
        <v>194</v>
      </c>
      <c r="AA413" s="97" t="s">
        <v>194</v>
      </c>
      <c r="AB413" s="97" t="s">
        <v>194</v>
      </c>
      <c r="AC413" s="97" t="s">
        <v>194</v>
      </c>
      <c r="AD413" s="97" t="s">
        <v>194</v>
      </c>
      <c r="AE413" s="97" t="s">
        <v>195</v>
      </c>
    </row>
    <row r="414" spans="2:31">
      <c r="B414" t="s">
        <v>1074</v>
      </c>
      <c r="C414" s="93">
        <v>119</v>
      </c>
      <c r="D414" t="s">
        <v>87</v>
      </c>
      <c r="E414" t="s">
        <v>107</v>
      </c>
      <c r="F414" s="98">
        <v>7</v>
      </c>
      <c r="G414" s="99">
        <v>42939</v>
      </c>
      <c r="H414" s="100" t="s">
        <v>1675</v>
      </c>
      <c r="I414" t="s">
        <v>1676</v>
      </c>
      <c r="J414">
        <v>2.1419999999999999</v>
      </c>
      <c r="K414">
        <v>2.226</v>
      </c>
      <c r="L414" s="96">
        <f t="shared" si="46"/>
        <v>1.8921999999999999</v>
      </c>
      <c r="M414" s="107">
        <v>5.5147656768714146</v>
      </c>
      <c r="N414" s="96">
        <f t="shared" si="45"/>
        <v>1.9762</v>
      </c>
      <c r="O414" s="99">
        <v>43008</v>
      </c>
      <c r="P414" s="96">
        <v>0.76990000000000003</v>
      </c>
      <c r="Q414" s="96">
        <v>1.5419</v>
      </c>
      <c r="R414" s="96">
        <f t="shared" si="47"/>
        <v>0.61929999999999996</v>
      </c>
      <c r="S414" s="96">
        <f t="shared" si="47"/>
        <v>1.3913</v>
      </c>
      <c r="T414" s="96">
        <f t="shared" si="48"/>
        <v>0.67270901596025789</v>
      </c>
      <c r="U414" s="96">
        <f t="shared" si="49"/>
        <v>0.44101588694781763</v>
      </c>
      <c r="V414" s="96">
        <f t="shared" si="50"/>
        <v>0.70402793239550654</v>
      </c>
      <c r="W414">
        <f t="shared" si="51"/>
        <v>69</v>
      </c>
      <c r="X414" s="96">
        <f t="shared" si="52"/>
        <v>0.20105817581917107</v>
      </c>
      <c r="Y414" s="96">
        <f t="shared" si="53"/>
        <v>1.6116594209979157E-2</v>
      </c>
      <c r="Z414" s="97" t="s">
        <v>194</v>
      </c>
      <c r="AA414" s="97" t="s">
        <v>194</v>
      </c>
      <c r="AB414" s="97" t="s">
        <v>194</v>
      </c>
      <c r="AC414" s="97" t="s">
        <v>194</v>
      </c>
      <c r="AD414" s="97" t="s">
        <v>194</v>
      </c>
      <c r="AE414" s="97" t="s">
        <v>195</v>
      </c>
    </row>
    <row r="415" spans="2:31">
      <c r="B415" t="s">
        <v>1074</v>
      </c>
      <c r="C415" s="93">
        <v>120</v>
      </c>
      <c r="D415" t="s">
        <v>87</v>
      </c>
      <c r="E415" t="s">
        <v>107</v>
      </c>
      <c r="F415" s="98">
        <v>8</v>
      </c>
      <c r="G415" s="99" t="s">
        <v>193</v>
      </c>
      <c r="H415" s="100" t="s">
        <v>193</v>
      </c>
      <c r="I415" t="s">
        <v>193</v>
      </c>
      <c r="J415" t="s">
        <v>193</v>
      </c>
      <c r="K415" t="s">
        <v>193</v>
      </c>
      <c r="L415" s="96" t="str">
        <f t="shared" si="46"/>
        <v/>
      </c>
      <c r="M415" s="107">
        <v>5.5147656768714146</v>
      </c>
      <c r="N415" s="96" t="str">
        <f t="shared" si="45"/>
        <v/>
      </c>
      <c r="O415" s="99" t="s">
        <v>193</v>
      </c>
      <c r="P415" s="96" t="s">
        <v>193</v>
      </c>
      <c r="Q415" s="96" t="s">
        <v>193</v>
      </c>
      <c r="R415" s="96" t="str">
        <f t="shared" si="47"/>
        <v/>
      </c>
      <c r="S415" s="96" t="str">
        <f t="shared" si="47"/>
        <v/>
      </c>
      <c r="T415" s="96" t="str">
        <f t="shared" si="48"/>
        <v/>
      </c>
      <c r="U415" s="96" t="str">
        <f t="shared" si="49"/>
        <v/>
      </c>
      <c r="V415" s="96" t="str">
        <f t="shared" si="50"/>
        <v/>
      </c>
      <c r="W415" t="str">
        <f t="shared" si="51"/>
        <v/>
      </c>
      <c r="X415" s="96" t="str">
        <f t="shared" si="52"/>
        <v/>
      </c>
      <c r="Y415" s="96" t="str">
        <f t="shared" si="53"/>
        <v/>
      </c>
      <c r="Z415" s="97" t="s">
        <v>194</v>
      </c>
      <c r="AA415" s="97" t="s">
        <v>194</v>
      </c>
      <c r="AB415" s="97" t="s">
        <v>194</v>
      </c>
      <c r="AC415" s="97" t="s">
        <v>194</v>
      </c>
      <c r="AD415" s="97" t="s">
        <v>194</v>
      </c>
      <c r="AE415" s="97" t="s">
        <v>194</v>
      </c>
    </row>
    <row r="416" spans="2:31">
      <c r="B416" t="s">
        <v>1074</v>
      </c>
      <c r="C416" s="93">
        <v>121</v>
      </c>
      <c r="D416" t="s">
        <v>88</v>
      </c>
      <c r="E416" t="s">
        <v>107</v>
      </c>
      <c r="F416" s="94">
        <v>1</v>
      </c>
      <c r="G416" s="99">
        <v>42939</v>
      </c>
      <c r="H416" s="100" t="s">
        <v>1677</v>
      </c>
      <c r="I416" t="s">
        <v>1678</v>
      </c>
      <c r="J416">
        <v>1.9410000000000001</v>
      </c>
      <c r="K416">
        <v>2.2090000000000001</v>
      </c>
      <c r="L416" s="96">
        <f t="shared" si="46"/>
        <v>1.6912</v>
      </c>
      <c r="M416" s="107">
        <v>5.5147656768714146</v>
      </c>
      <c r="N416" s="96">
        <f t="shared" si="45"/>
        <v>1.9592000000000001</v>
      </c>
      <c r="O416" s="99">
        <v>43008</v>
      </c>
      <c r="P416" s="96">
        <v>0.80180000000000007</v>
      </c>
      <c r="Q416" s="96">
        <v>1.6612</v>
      </c>
      <c r="R416" s="96">
        <f t="shared" si="47"/>
        <v>0.6512</v>
      </c>
      <c r="S416" s="96">
        <f t="shared" si="47"/>
        <v>1.5105999999999999</v>
      </c>
      <c r="T416" s="96">
        <f t="shared" si="48"/>
        <v>0.61494796594134349</v>
      </c>
      <c r="U416" s="96">
        <f t="shared" si="49"/>
        <v>0.40314878527270981</v>
      </c>
      <c r="V416" s="96">
        <f t="shared" si="50"/>
        <v>0.77102899142507142</v>
      </c>
      <c r="W416">
        <f t="shared" si="51"/>
        <v>69</v>
      </c>
      <c r="X416" s="96">
        <f t="shared" si="52"/>
        <v>0.26965799769436638</v>
      </c>
      <c r="Y416" s="96">
        <f t="shared" si="53"/>
        <v>1.2162742105038196E-2</v>
      </c>
      <c r="Z416" s="97" t="s">
        <v>194</v>
      </c>
      <c r="AA416" s="97" t="s">
        <v>194</v>
      </c>
      <c r="AB416" s="97" t="s">
        <v>194</v>
      </c>
      <c r="AC416" s="97" t="s">
        <v>194</v>
      </c>
      <c r="AD416" s="97" t="s">
        <v>194</v>
      </c>
      <c r="AE416" s="97" t="s">
        <v>194</v>
      </c>
    </row>
    <row r="417" spans="2:31">
      <c r="B417" t="s">
        <v>1074</v>
      </c>
      <c r="C417" s="93">
        <v>122</v>
      </c>
      <c r="D417" t="s">
        <v>88</v>
      </c>
      <c r="E417" t="s">
        <v>107</v>
      </c>
      <c r="F417" s="94">
        <v>2</v>
      </c>
      <c r="G417" s="99">
        <v>42939</v>
      </c>
      <c r="H417" s="100" t="s">
        <v>1679</v>
      </c>
      <c r="I417" t="s">
        <v>1680</v>
      </c>
      <c r="J417">
        <v>1.992</v>
      </c>
      <c r="K417">
        <v>2.2349999999999999</v>
      </c>
      <c r="L417" s="96">
        <f t="shared" si="46"/>
        <v>1.7422</v>
      </c>
      <c r="M417" s="107">
        <v>5.5147656768714146</v>
      </c>
      <c r="N417" s="96">
        <f t="shared" si="45"/>
        <v>1.9851999999999999</v>
      </c>
      <c r="O417" s="99">
        <v>43008</v>
      </c>
      <c r="P417" s="96">
        <v>0.67359999999999998</v>
      </c>
      <c r="Q417" s="96">
        <v>1.4536</v>
      </c>
      <c r="R417" s="96">
        <f t="shared" si="47"/>
        <v>0.52299999999999991</v>
      </c>
      <c r="S417" s="96">
        <f t="shared" si="47"/>
        <v>1.3029999999999999</v>
      </c>
      <c r="T417" s="96">
        <f t="shared" si="48"/>
        <v>0.6998048444495466</v>
      </c>
      <c r="U417" s="96">
        <f t="shared" si="49"/>
        <v>0.45877942296454838</v>
      </c>
      <c r="V417" s="96">
        <f t="shared" si="50"/>
        <v>0.65635704211162604</v>
      </c>
      <c r="W417">
        <f t="shared" si="51"/>
        <v>69</v>
      </c>
      <c r="X417" s="96">
        <f t="shared" si="52"/>
        <v>0.16887785694828195</v>
      </c>
      <c r="Y417" s="96">
        <f t="shared" si="53"/>
        <v>2.0035528360593132E-2</v>
      </c>
      <c r="Z417" s="97" t="s">
        <v>194</v>
      </c>
      <c r="AA417" s="97" t="s">
        <v>194</v>
      </c>
      <c r="AB417" s="97" t="s">
        <v>194</v>
      </c>
      <c r="AC417" s="97" t="s">
        <v>194</v>
      </c>
      <c r="AD417" s="97" t="s">
        <v>194</v>
      </c>
      <c r="AE417" s="97" t="s">
        <v>194</v>
      </c>
    </row>
    <row r="418" spans="2:31">
      <c r="B418" t="s">
        <v>1074</v>
      </c>
      <c r="C418" s="93">
        <v>123</v>
      </c>
      <c r="D418" t="s">
        <v>88</v>
      </c>
      <c r="E418" t="s">
        <v>107</v>
      </c>
      <c r="F418" s="94">
        <v>3</v>
      </c>
      <c r="G418" s="99">
        <v>42939</v>
      </c>
      <c r="H418" s="100" t="s">
        <v>1681</v>
      </c>
      <c r="I418" t="s">
        <v>1682</v>
      </c>
      <c r="J418">
        <v>1.93</v>
      </c>
      <c r="K418">
        <v>2.17</v>
      </c>
      <c r="L418" s="96">
        <f t="shared" si="46"/>
        <v>1.6801999999999999</v>
      </c>
      <c r="M418" s="107">
        <v>5.5147656768714146</v>
      </c>
      <c r="N418" s="96">
        <f t="shared" si="45"/>
        <v>1.9201999999999999</v>
      </c>
      <c r="O418" s="99">
        <v>43008</v>
      </c>
      <c r="P418" s="96">
        <v>0.78580000000000005</v>
      </c>
      <c r="Q418" s="96">
        <v>1.7361</v>
      </c>
      <c r="R418" s="96">
        <f t="shared" si="47"/>
        <v>0.63519999999999999</v>
      </c>
      <c r="S418" s="96">
        <f t="shared" si="47"/>
        <v>1.5854999999999999</v>
      </c>
      <c r="T418" s="96">
        <f t="shared" si="48"/>
        <v>0.62194976788477563</v>
      </c>
      <c r="U418" s="96">
        <f t="shared" si="49"/>
        <v>0.40773904022849905</v>
      </c>
      <c r="V418" s="96">
        <f t="shared" si="50"/>
        <v>0.8256952400791584</v>
      </c>
      <c r="W418">
        <f t="shared" si="51"/>
        <v>69</v>
      </c>
      <c r="X418" s="96">
        <f t="shared" si="52"/>
        <v>0.26134231842663225</v>
      </c>
      <c r="Y418" s="96">
        <f t="shared" si="53"/>
        <v>8.0829968083643913E-3</v>
      </c>
      <c r="Z418" s="97" t="s">
        <v>194</v>
      </c>
      <c r="AA418" s="97" t="s">
        <v>194</v>
      </c>
      <c r="AB418" s="97" t="s">
        <v>194</v>
      </c>
      <c r="AC418" s="97" t="s">
        <v>194</v>
      </c>
      <c r="AD418" s="97" t="s">
        <v>194</v>
      </c>
      <c r="AE418" s="97" t="s">
        <v>194</v>
      </c>
    </row>
    <row r="419" spans="2:31">
      <c r="B419" t="s">
        <v>1074</v>
      </c>
      <c r="C419" s="93">
        <v>124</v>
      </c>
      <c r="D419" t="s">
        <v>88</v>
      </c>
      <c r="E419" t="s">
        <v>107</v>
      </c>
      <c r="F419" s="98">
        <v>4</v>
      </c>
      <c r="G419" s="99">
        <v>42939</v>
      </c>
      <c r="H419" s="100" t="s">
        <v>1683</v>
      </c>
      <c r="I419" t="s">
        <v>1684</v>
      </c>
      <c r="J419">
        <v>2.004</v>
      </c>
      <c r="K419">
        <v>2.2149999999999999</v>
      </c>
      <c r="L419" s="96">
        <f t="shared" si="46"/>
        <v>1.7542</v>
      </c>
      <c r="M419" s="107">
        <v>5.5147656768714146</v>
      </c>
      <c r="N419" s="96">
        <f t="shared" si="45"/>
        <v>1.9651999999999998</v>
      </c>
      <c r="O419" s="99">
        <v>43008</v>
      </c>
      <c r="P419" s="96">
        <v>0.66700000000000004</v>
      </c>
      <c r="Q419" s="96">
        <v>1.5766</v>
      </c>
      <c r="R419" s="96">
        <f t="shared" si="47"/>
        <v>0.51639999999999997</v>
      </c>
      <c r="S419" s="96">
        <f t="shared" si="47"/>
        <v>1.4259999999999999</v>
      </c>
      <c r="T419" s="96">
        <f t="shared" si="48"/>
        <v>0.70562079580435522</v>
      </c>
      <c r="U419" s="96">
        <f t="shared" si="49"/>
        <v>0.46259225568171508</v>
      </c>
      <c r="V419" s="96">
        <f t="shared" si="50"/>
        <v>0.72562589049460613</v>
      </c>
      <c r="W419">
        <f t="shared" si="51"/>
        <v>69</v>
      </c>
      <c r="X419" s="96">
        <f t="shared" si="52"/>
        <v>0.16197055130124083</v>
      </c>
      <c r="Y419" s="96">
        <f t="shared" si="53"/>
        <v>1.3032527053062206E-2</v>
      </c>
      <c r="Z419" s="97" t="s">
        <v>194</v>
      </c>
      <c r="AA419" s="97" t="s">
        <v>194</v>
      </c>
      <c r="AB419" s="97" t="s">
        <v>194</v>
      </c>
      <c r="AC419" s="97" t="s">
        <v>194</v>
      </c>
      <c r="AD419" s="97" t="s">
        <v>194</v>
      </c>
      <c r="AE419" s="97" t="s">
        <v>194</v>
      </c>
    </row>
    <row r="420" spans="2:31">
      <c r="B420" t="s">
        <v>1074</v>
      </c>
      <c r="C420" s="93">
        <v>125</v>
      </c>
      <c r="D420" t="s">
        <v>88</v>
      </c>
      <c r="E420" t="s">
        <v>107</v>
      </c>
      <c r="F420" s="98">
        <v>5</v>
      </c>
      <c r="G420" s="99">
        <v>42939</v>
      </c>
      <c r="H420" s="100" t="s">
        <v>1685</v>
      </c>
      <c r="I420" t="s">
        <v>1686</v>
      </c>
      <c r="J420">
        <v>2.0670000000000002</v>
      </c>
      <c r="K420">
        <v>2.2010000000000001</v>
      </c>
      <c r="L420" s="96">
        <f t="shared" si="46"/>
        <v>1.8172000000000001</v>
      </c>
      <c r="M420" s="107">
        <v>5.5147656768714146</v>
      </c>
      <c r="N420" s="96">
        <f t="shared" si="45"/>
        <v>1.9512</v>
      </c>
      <c r="O420" s="99">
        <v>43008</v>
      </c>
      <c r="P420" s="96">
        <v>0.92230000000000001</v>
      </c>
      <c r="Q420" s="96">
        <v>1.595</v>
      </c>
      <c r="R420" s="96">
        <f t="shared" si="47"/>
        <v>0.77170000000000005</v>
      </c>
      <c r="S420" s="96">
        <f t="shared" si="47"/>
        <v>1.4443999999999999</v>
      </c>
      <c r="T420" s="96">
        <f t="shared" si="48"/>
        <v>0.5753356812678847</v>
      </c>
      <c r="U420" s="96">
        <f t="shared" si="49"/>
        <v>0.37717968653191497</v>
      </c>
      <c r="V420" s="96">
        <f t="shared" si="50"/>
        <v>0.74026240262402621</v>
      </c>
      <c r="W420">
        <f t="shared" si="51"/>
        <v>69</v>
      </c>
      <c r="X420" s="96">
        <f t="shared" si="52"/>
        <v>0.31670346642769032</v>
      </c>
      <c r="Y420" s="96">
        <f t="shared" si="53"/>
        <v>1.6909802060260697E-2</v>
      </c>
      <c r="Z420" s="97" t="s">
        <v>194</v>
      </c>
      <c r="AA420" s="97" t="s">
        <v>194</v>
      </c>
      <c r="AB420" s="97" t="s">
        <v>194</v>
      </c>
      <c r="AC420" s="97" t="s">
        <v>194</v>
      </c>
      <c r="AD420" s="97" t="s">
        <v>194</v>
      </c>
      <c r="AE420" s="97" t="s">
        <v>194</v>
      </c>
    </row>
    <row r="421" spans="2:31">
      <c r="B421" t="s">
        <v>1074</v>
      </c>
      <c r="C421" s="93">
        <v>126</v>
      </c>
      <c r="D421" t="s">
        <v>88</v>
      </c>
      <c r="E421" t="s">
        <v>107</v>
      </c>
      <c r="F421" s="98">
        <v>6</v>
      </c>
      <c r="G421" s="99" t="s">
        <v>193</v>
      </c>
      <c r="H421" s="100" t="s">
        <v>193</v>
      </c>
      <c r="I421" t="s">
        <v>193</v>
      </c>
      <c r="J421" t="s">
        <v>193</v>
      </c>
      <c r="K421" t="s">
        <v>193</v>
      </c>
      <c r="L421" s="96" t="str">
        <f t="shared" si="46"/>
        <v/>
      </c>
      <c r="M421" s="107">
        <v>5.5147656768714146</v>
      </c>
      <c r="N421" s="96" t="str">
        <f t="shared" si="45"/>
        <v/>
      </c>
      <c r="O421" s="99" t="s">
        <v>193</v>
      </c>
      <c r="P421" s="96" t="s">
        <v>193</v>
      </c>
      <c r="Q421" s="96" t="s">
        <v>193</v>
      </c>
      <c r="R421" s="96" t="str">
        <f t="shared" si="47"/>
        <v/>
      </c>
      <c r="S421" s="96" t="str">
        <f t="shared" si="47"/>
        <v/>
      </c>
      <c r="T421" s="96" t="str">
        <f t="shared" si="48"/>
        <v/>
      </c>
      <c r="U421" s="96" t="str">
        <f t="shared" si="49"/>
        <v/>
      </c>
      <c r="V421" s="96" t="str">
        <f t="shared" si="50"/>
        <v/>
      </c>
      <c r="W421" t="str">
        <f t="shared" si="51"/>
        <v/>
      </c>
      <c r="X421" s="96" t="str">
        <f t="shared" si="52"/>
        <v/>
      </c>
      <c r="Y421" s="96" t="str">
        <f t="shared" si="53"/>
        <v/>
      </c>
      <c r="Z421" s="97" t="s">
        <v>194</v>
      </c>
      <c r="AA421" s="97" t="s">
        <v>194</v>
      </c>
      <c r="AB421" s="97" t="s">
        <v>194</v>
      </c>
      <c r="AC421" s="97" t="s">
        <v>194</v>
      </c>
      <c r="AD421" s="97" t="s">
        <v>194</v>
      </c>
      <c r="AE421" s="97" t="s">
        <v>194</v>
      </c>
    </row>
    <row r="422" spans="2:31">
      <c r="B422" t="s">
        <v>1074</v>
      </c>
      <c r="C422" s="93">
        <v>127</v>
      </c>
      <c r="D422" t="s">
        <v>88</v>
      </c>
      <c r="E422" t="s">
        <v>107</v>
      </c>
      <c r="F422" s="98">
        <v>7</v>
      </c>
      <c r="G422" s="99">
        <v>42939</v>
      </c>
      <c r="H422" s="100" t="s">
        <v>1687</v>
      </c>
      <c r="I422" t="s">
        <v>1688</v>
      </c>
      <c r="J422">
        <v>2.2349999999999999</v>
      </c>
      <c r="K422">
        <v>2.2530000000000001</v>
      </c>
      <c r="L422" s="96">
        <f t="shared" si="46"/>
        <v>1.9851999999999999</v>
      </c>
      <c r="M422" s="107">
        <v>5.5147656768714146</v>
      </c>
      <c r="N422" s="96">
        <f t="shared" si="45"/>
        <v>2.0032000000000001</v>
      </c>
      <c r="O422" s="99">
        <v>43008</v>
      </c>
      <c r="P422" s="96">
        <v>0.77790000000000004</v>
      </c>
      <c r="Q422" s="96">
        <v>1.5876999999999999</v>
      </c>
      <c r="R422" s="96">
        <f t="shared" si="47"/>
        <v>0.62729999999999997</v>
      </c>
      <c r="S422" s="96">
        <f t="shared" si="47"/>
        <v>1.4370999999999998</v>
      </c>
      <c r="T422" s="96">
        <f t="shared" si="48"/>
        <v>0.6840116864799517</v>
      </c>
      <c r="U422" s="96">
        <f t="shared" si="49"/>
        <v>0.44842571370182116</v>
      </c>
      <c r="V422" s="96">
        <f t="shared" si="50"/>
        <v>0.71740215654952066</v>
      </c>
      <c r="W422">
        <f t="shared" si="51"/>
        <v>69</v>
      </c>
      <c r="X422" s="96">
        <f t="shared" si="52"/>
        <v>0.18763457662713567</v>
      </c>
      <c r="Y422" s="96">
        <f t="shared" si="53"/>
        <v>1.4417285664180577E-2</v>
      </c>
      <c r="Z422" s="97" t="s">
        <v>194</v>
      </c>
      <c r="AA422" s="97" t="s">
        <v>194</v>
      </c>
      <c r="AB422" s="97" t="s">
        <v>194</v>
      </c>
      <c r="AC422" s="97" t="s">
        <v>194</v>
      </c>
      <c r="AD422" s="97" t="s">
        <v>194</v>
      </c>
      <c r="AE422" s="97" t="s">
        <v>195</v>
      </c>
    </row>
    <row r="423" spans="2:31">
      <c r="B423" t="s">
        <v>1074</v>
      </c>
      <c r="C423" s="93">
        <v>128</v>
      </c>
      <c r="D423" t="s">
        <v>88</v>
      </c>
      <c r="E423" t="s">
        <v>107</v>
      </c>
      <c r="F423" s="98">
        <v>8</v>
      </c>
      <c r="G423" s="99">
        <v>42939</v>
      </c>
      <c r="H423" s="100" t="s">
        <v>1689</v>
      </c>
      <c r="I423" t="s">
        <v>1690</v>
      </c>
      <c r="J423">
        <v>2.0089999999999999</v>
      </c>
      <c r="K423">
        <v>2.2999999999999998</v>
      </c>
      <c r="L423" s="96">
        <f t="shared" si="46"/>
        <v>1.7591999999999999</v>
      </c>
      <c r="M423" s="107">
        <v>5.5147656768714146</v>
      </c>
      <c r="N423" s="96">
        <f t="shared" si="45"/>
        <v>2.0501999999999998</v>
      </c>
      <c r="O423" s="99">
        <v>43008</v>
      </c>
      <c r="P423" s="96">
        <v>0.82289999999999996</v>
      </c>
      <c r="Q423" s="96">
        <v>1.6163000000000001</v>
      </c>
      <c r="R423" s="96">
        <f t="shared" si="47"/>
        <v>0.6722999999999999</v>
      </c>
      <c r="S423" s="96">
        <f t="shared" si="47"/>
        <v>1.4657</v>
      </c>
      <c r="T423" s="96">
        <f t="shared" si="48"/>
        <v>0.61783765347885411</v>
      </c>
      <c r="U423" s="96">
        <f t="shared" si="49"/>
        <v>0.40504321225692103</v>
      </c>
      <c r="V423" s="96">
        <f t="shared" si="50"/>
        <v>0.71490586284264956</v>
      </c>
      <c r="W423">
        <f t="shared" si="51"/>
        <v>69</v>
      </c>
      <c r="X423" s="96">
        <f t="shared" si="52"/>
        <v>0.26622606475195476</v>
      </c>
      <c r="Y423" s="96">
        <f t="shared" si="53"/>
        <v>1.763661564936083E-2</v>
      </c>
      <c r="Z423" s="97" t="s">
        <v>194</v>
      </c>
      <c r="AA423" s="97" t="s">
        <v>194</v>
      </c>
      <c r="AB423" s="97" t="s">
        <v>194</v>
      </c>
      <c r="AC423" s="97" t="s">
        <v>194</v>
      </c>
      <c r="AD423" s="97" t="s">
        <v>194</v>
      </c>
      <c r="AE423" s="97" t="s">
        <v>194</v>
      </c>
    </row>
    <row r="424" spans="2:31">
      <c r="B424" t="s">
        <v>1074</v>
      </c>
      <c r="C424" s="93">
        <v>129</v>
      </c>
      <c r="D424" t="s">
        <v>89</v>
      </c>
      <c r="E424" t="s">
        <v>107</v>
      </c>
      <c r="F424" s="94">
        <v>1</v>
      </c>
      <c r="G424" s="99">
        <v>42939</v>
      </c>
      <c r="H424" s="100" t="s">
        <v>1691</v>
      </c>
      <c r="I424" t="s">
        <v>1692</v>
      </c>
      <c r="J424">
        <v>2.0510000000000002</v>
      </c>
      <c r="K424">
        <v>2.1800000000000002</v>
      </c>
      <c r="L424" s="96">
        <f t="shared" si="46"/>
        <v>1.8012000000000001</v>
      </c>
      <c r="M424" s="107">
        <v>5.5147656768714146</v>
      </c>
      <c r="N424" s="96">
        <f t="shared" si="45"/>
        <v>1.9302000000000001</v>
      </c>
      <c r="O424" s="99">
        <v>43008</v>
      </c>
      <c r="P424" s="96">
        <v>0.68540000000000001</v>
      </c>
      <c r="Q424" s="96">
        <v>1.6962999999999999</v>
      </c>
      <c r="R424" s="96">
        <f t="shared" si="47"/>
        <v>0.53479999999999994</v>
      </c>
      <c r="S424" s="96">
        <f t="shared" si="47"/>
        <v>1.5456999999999999</v>
      </c>
      <c r="T424" s="96">
        <f t="shared" si="48"/>
        <v>0.70308683100155456</v>
      </c>
      <c r="U424" s="96">
        <f t="shared" si="49"/>
        <v>0.46093103410078168</v>
      </c>
      <c r="V424" s="96">
        <f t="shared" si="50"/>
        <v>0.80079784478292393</v>
      </c>
      <c r="W424">
        <f t="shared" si="51"/>
        <v>69</v>
      </c>
      <c r="X424" s="96">
        <f t="shared" si="52"/>
        <v>0.16498001068698975</v>
      </c>
      <c r="Y424" s="96">
        <f t="shared" si="53"/>
        <v>8.2020185015251219E-3</v>
      </c>
      <c r="Z424" s="97" t="s">
        <v>194</v>
      </c>
      <c r="AA424" s="97" t="s">
        <v>194</v>
      </c>
      <c r="AB424" s="97" t="s">
        <v>194</v>
      </c>
      <c r="AC424" s="97" t="s">
        <v>194</v>
      </c>
      <c r="AD424" s="97" t="s">
        <v>194</v>
      </c>
      <c r="AE424" s="97" t="s">
        <v>194</v>
      </c>
    </row>
    <row r="425" spans="2:31">
      <c r="B425" t="s">
        <v>1074</v>
      </c>
      <c r="C425" s="93">
        <v>130</v>
      </c>
      <c r="D425" t="s">
        <v>89</v>
      </c>
      <c r="E425" t="s">
        <v>107</v>
      </c>
      <c r="F425" s="94">
        <v>2</v>
      </c>
      <c r="G425" s="99">
        <v>42939</v>
      </c>
      <c r="H425" s="100" t="s">
        <v>1693</v>
      </c>
      <c r="I425" t="s">
        <v>1694</v>
      </c>
      <c r="J425">
        <v>2.0089999999999999</v>
      </c>
      <c r="K425">
        <v>2.198</v>
      </c>
      <c r="L425" s="96">
        <f t="shared" si="46"/>
        <v>1.7591999999999999</v>
      </c>
      <c r="M425" s="107">
        <v>5.5147656768714146</v>
      </c>
      <c r="N425" s="96">
        <f t="shared" si="45"/>
        <v>1.9481999999999999</v>
      </c>
      <c r="O425" s="99">
        <v>43008</v>
      </c>
      <c r="P425" s="96">
        <v>0.86</v>
      </c>
      <c r="Q425" s="96">
        <v>1.7978000000000001</v>
      </c>
      <c r="R425" s="96">
        <f t="shared" si="47"/>
        <v>0.70940000000000003</v>
      </c>
      <c r="S425" s="96">
        <f t="shared" si="47"/>
        <v>1.6472</v>
      </c>
      <c r="T425" s="96">
        <f t="shared" si="48"/>
        <v>0.59674852205547979</v>
      </c>
      <c r="U425" s="96">
        <f t="shared" si="49"/>
        <v>0.39121755840216732</v>
      </c>
      <c r="V425" s="96">
        <f t="shared" si="50"/>
        <v>0.84549840878759885</v>
      </c>
      <c r="W425">
        <f t="shared" si="51"/>
        <v>69</v>
      </c>
      <c r="X425" s="96">
        <f t="shared" si="52"/>
        <v>0.29127253912650852</v>
      </c>
      <c r="Y425" s="96">
        <f t="shared" si="53"/>
        <v>7.281200707997309E-3</v>
      </c>
      <c r="Z425" s="97" t="s">
        <v>194</v>
      </c>
      <c r="AA425" s="97" t="s">
        <v>194</v>
      </c>
      <c r="AB425" s="97" t="s">
        <v>194</v>
      </c>
      <c r="AC425" s="97" t="s">
        <v>194</v>
      </c>
      <c r="AD425" s="97" t="s">
        <v>194</v>
      </c>
      <c r="AE425" s="97" t="s">
        <v>195</v>
      </c>
    </row>
    <row r="426" spans="2:31">
      <c r="B426" t="s">
        <v>1074</v>
      </c>
      <c r="C426" s="93">
        <v>131</v>
      </c>
      <c r="D426" t="s">
        <v>89</v>
      </c>
      <c r="E426" t="s">
        <v>107</v>
      </c>
      <c r="F426" s="94">
        <v>3</v>
      </c>
      <c r="G426" s="99">
        <v>42939</v>
      </c>
      <c r="H426" s="100" t="s">
        <v>1695</v>
      </c>
      <c r="I426" t="s">
        <v>1696</v>
      </c>
      <c r="J426">
        <v>2.0590000000000002</v>
      </c>
      <c r="K426">
        <v>2.2440000000000002</v>
      </c>
      <c r="L426" s="96">
        <f t="shared" si="46"/>
        <v>1.8092000000000001</v>
      </c>
      <c r="M426" s="107">
        <v>5.5147656768714146</v>
      </c>
      <c r="N426" s="96">
        <f t="shared" si="45"/>
        <v>1.9942000000000002</v>
      </c>
      <c r="O426" s="99">
        <v>43008</v>
      </c>
      <c r="P426" s="96">
        <v>0.84750000000000003</v>
      </c>
      <c r="Q426" s="96">
        <v>1.7876000000000001</v>
      </c>
      <c r="R426" s="96">
        <f t="shared" si="47"/>
        <v>0.69690000000000007</v>
      </c>
      <c r="S426" s="96">
        <f t="shared" si="47"/>
        <v>1.637</v>
      </c>
      <c r="T426" s="96">
        <f t="shared" si="48"/>
        <v>0.61480212248507626</v>
      </c>
      <c r="U426" s="96">
        <f t="shared" si="49"/>
        <v>0.40305317293558446</v>
      </c>
      <c r="V426" s="96">
        <f t="shared" si="50"/>
        <v>0.82088055360545575</v>
      </c>
      <c r="W426">
        <f t="shared" si="51"/>
        <v>69</v>
      </c>
      <c r="X426" s="96">
        <f t="shared" si="52"/>
        <v>0.26983120845002817</v>
      </c>
      <c r="Y426" s="96">
        <f t="shared" si="53"/>
        <v>8.5176572693988154E-3</v>
      </c>
      <c r="Z426" s="97" t="s">
        <v>194</v>
      </c>
      <c r="AA426" s="97" t="s">
        <v>194</v>
      </c>
      <c r="AB426" s="97" t="s">
        <v>195</v>
      </c>
      <c r="AC426" s="97" t="s">
        <v>194</v>
      </c>
      <c r="AD426" s="97" t="s">
        <v>194</v>
      </c>
      <c r="AE426" s="97" t="s">
        <v>195</v>
      </c>
    </row>
    <row r="427" spans="2:31">
      <c r="B427" t="s">
        <v>1074</v>
      </c>
      <c r="C427" s="93">
        <v>132</v>
      </c>
      <c r="D427" t="s">
        <v>89</v>
      </c>
      <c r="E427" t="s">
        <v>107</v>
      </c>
      <c r="F427" s="98">
        <v>4</v>
      </c>
      <c r="G427" s="99" t="s">
        <v>193</v>
      </c>
      <c r="H427" s="100" t="s">
        <v>193</v>
      </c>
      <c r="I427" t="s">
        <v>193</v>
      </c>
      <c r="J427" t="s">
        <v>193</v>
      </c>
      <c r="K427" t="s">
        <v>193</v>
      </c>
      <c r="L427" s="96" t="str">
        <f t="shared" si="46"/>
        <v/>
      </c>
      <c r="M427" s="107">
        <v>5.5147656768714146</v>
      </c>
      <c r="N427" s="96" t="str">
        <f t="shared" si="45"/>
        <v/>
      </c>
      <c r="O427" s="99" t="s">
        <v>193</v>
      </c>
      <c r="P427" s="96" t="s">
        <v>193</v>
      </c>
      <c r="Q427" s="96" t="s">
        <v>193</v>
      </c>
      <c r="R427" s="96" t="str">
        <f t="shared" si="47"/>
        <v/>
      </c>
      <c r="S427" s="96" t="str">
        <f t="shared" si="47"/>
        <v/>
      </c>
      <c r="T427" s="96" t="str">
        <f t="shared" si="48"/>
        <v/>
      </c>
      <c r="U427" s="96" t="str">
        <f t="shared" si="49"/>
        <v/>
      </c>
      <c r="V427" s="96" t="str">
        <f t="shared" si="50"/>
        <v/>
      </c>
      <c r="W427" t="str">
        <f t="shared" si="51"/>
        <v/>
      </c>
      <c r="X427" s="96" t="str">
        <f t="shared" si="52"/>
        <v/>
      </c>
      <c r="Y427" s="96" t="str">
        <f t="shared" si="53"/>
        <v/>
      </c>
      <c r="Z427" s="97" t="s">
        <v>194</v>
      </c>
      <c r="AA427" s="97" t="s">
        <v>194</v>
      </c>
      <c r="AB427" s="97" t="s">
        <v>194</v>
      </c>
      <c r="AC427" s="97" t="s">
        <v>194</v>
      </c>
      <c r="AD427" s="97" t="s">
        <v>194</v>
      </c>
      <c r="AE427" s="97" t="s">
        <v>194</v>
      </c>
    </row>
    <row r="428" spans="2:31">
      <c r="B428" t="s">
        <v>1074</v>
      </c>
      <c r="C428" s="93">
        <v>133</v>
      </c>
      <c r="D428" t="s">
        <v>89</v>
      </c>
      <c r="E428" t="s">
        <v>107</v>
      </c>
      <c r="F428" s="98">
        <v>5</v>
      </c>
      <c r="G428" s="99">
        <v>42939</v>
      </c>
      <c r="H428" s="100" t="s">
        <v>1697</v>
      </c>
      <c r="I428" t="s">
        <v>1698</v>
      </c>
      <c r="J428">
        <v>1.923</v>
      </c>
      <c r="K428">
        <v>2.141</v>
      </c>
      <c r="L428" s="96">
        <f t="shared" si="46"/>
        <v>1.6732</v>
      </c>
      <c r="M428" s="107">
        <v>5.5147656768714146</v>
      </c>
      <c r="N428" s="96">
        <f t="shared" si="45"/>
        <v>1.8912</v>
      </c>
      <c r="O428" s="99">
        <v>43008</v>
      </c>
      <c r="P428" s="96">
        <v>0.76900000000000002</v>
      </c>
      <c r="Q428" s="96">
        <v>1.76912</v>
      </c>
      <c r="R428" s="96">
        <f t="shared" si="47"/>
        <v>0.61840000000000006</v>
      </c>
      <c r="S428" s="96">
        <f t="shared" si="47"/>
        <v>1.61852</v>
      </c>
      <c r="T428" s="96">
        <f t="shared" si="48"/>
        <v>0.63040879751374601</v>
      </c>
      <c r="U428" s="96">
        <f t="shared" si="49"/>
        <v>0.41328462734867916</v>
      </c>
      <c r="V428" s="96">
        <f t="shared" si="50"/>
        <v>0.85581641285956001</v>
      </c>
      <c r="W428">
        <f t="shared" si="51"/>
        <v>69</v>
      </c>
      <c r="X428" s="96">
        <f t="shared" si="52"/>
        <v>0.25129596494804507</v>
      </c>
      <c r="Y428" s="96">
        <f t="shared" si="53"/>
        <v>6.218110183977818E-3</v>
      </c>
      <c r="Z428" s="97" t="s">
        <v>194</v>
      </c>
      <c r="AA428" s="97" t="s">
        <v>194</v>
      </c>
      <c r="AB428" s="97" t="s">
        <v>194</v>
      </c>
      <c r="AC428" s="97" t="s">
        <v>194</v>
      </c>
      <c r="AD428" s="97" t="s">
        <v>194</v>
      </c>
      <c r="AE428" s="97" t="s">
        <v>195</v>
      </c>
    </row>
    <row r="429" spans="2:31">
      <c r="B429" t="s">
        <v>1074</v>
      </c>
      <c r="C429" s="93">
        <v>134</v>
      </c>
      <c r="D429" t="s">
        <v>89</v>
      </c>
      <c r="E429" t="s">
        <v>107</v>
      </c>
      <c r="F429" s="98">
        <v>6</v>
      </c>
      <c r="G429" s="99">
        <v>42939</v>
      </c>
      <c r="H429" s="100" t="s">
        <v>1699</v>
      </c>
      <c r="I429" t="s">
        <v>1700</v>
      </c>
      <c r="J429">
        <v>2.0369999999999999</v>
      </c>
      <c r="K429">
        <v>2.161</v>
      </c>
      <c r="L429" s="96">
        <f t="shared" si="46"/>
        <v>1.7871999999999999</v>
      </c>
      <c r="M429" s="107">
        <v>5.5147656768714146</v>
      </c>
      <c r="N429" s="96">
        <f t="shared" si="45"/>
        <v>1.9112</v>
      </c>
      <c r="O429" s="99">
        <v>43008</v>
      </c>
      <c r="P429" s="96">
        <v>0.68400000000000005</v>
      </c>
      <c r="Q429" s="96">
        <v>1.7554000000000001</v>
      </c>
      <c r="R429" s="96">
        <f t="shared" si="47"/>
        <v>0.5334000000000001</v>
      </c>
      <c r="S429" s="96">
        <f t="shared" si="47"/>
        <v>1.6048</v>
      </c>
      <c r="T429" s="96">
        <f t="shared" si="48"/>
        <v>0.70154431512981197</v>
      </c>
      <c r="U429" s="96">
        <f t="shared" si="49"/>
        <v>0.45991978854115945</v>
      </c>
      <c r="V429" s="96">
        <f t="shared" si="50"/>
        <v>0.83968187526161575</v>
      </c>
      <c r="W429">
        <f t="shared" si="51"/>
        <v>69</v>
      </c>
      <c r="X429" s="96">
        <f t="shared" si="52"/>
        <v>0.16681197728050834</v>
      </c>
      <c r="Y429" s="96">
        <f t="shared" si="53"/>
        <v>6.2115695144984205E-3</v>
      </c>
      <c r="Z429" s="97" t="s">
        <v>194</v>
      </c>
      <c r="AA429" s="97" t="s">
        <v>194</v>
      </c>
      <c r="AB429" s="97" t="s">
        <v>195</v>
      </c>
      <c r="AC429" s="97" t="s">
        <v>194</v>
      </c>
      <c r="AD429" s="97" t="s">
        <v>194</v>
      </c>
      <c r="AE429" s="97" t="s">
        <v>195</v>
      </c>
    </row>
    <row r="430" spans="2:31">
      <c r="B430" t="s">
        <v>1074</v>
      </c>
      <c r="C430" s="93">
        <v>135</v>
      </c>
      <c r="D430" t="s">
        <v>89</v>
      </c>
      <c r="E430" t="s">
        <v>107</v>
      </c>
      <c r="F430" s="98">
        <v>7</v>
      </c>
      <c r="G430" s="99">
        <v>42939</v>
      </c>
      <c r="H430" s="100" t="s">
        <v>1701</v>
      </c>
      <c r="I430" t="s">
        <v>1702</v>
      </c>
      <c r="J430">
        <v>2.069</v>
      </c>
      <c r="K430">
        <v>2.2170000000000001</v>
      </c>
      <c r="L430" s="96">
        <f t="shared" si="46"/>
        <v>1.8191999999999999</v>
      </c>
      <c r="M430" s="107">
        <v>5.5147656768714146</v>
      </c>
      <c r="N430" s="96">
        <f t="shared" si="45"/>
        <v>1.9672000000000001</v>
      </c>
      <c r="O430" s="99">
        <v>43008</v>
      </c>
      <c r="P430" s="96">
        <v>0.7097</v>
      </c>
      <c r="Q430" s="96">
        <v>1.7884</v>
      </c>
      <c r="R430" s="96">
        <f t="shared" si="47"/>
        <v>0.55909999999999993</v>
      </c>
      <c r="S430" s="96">
        <f t="shared" si="47"/>
        <v>1.6377999999999999</v>
      </c>
      <c r="T430" s="96">
        <f t="shared" si="48"/>
        <v>0.69266710642040463</v>
      </c>
      <c r="U430" s="96">
        <f t="shared" si="49"/>
        <v>0.45410005076492088</v>
      </c>
      <c r="V430" s="96">
        <f t="shared" si="50"/>
        <v>0.83255388369255789</v>
      </c>
      <c r="W430">
        <f t="shared" si="51"/>
        <v>69</v>
      </c>
      <c r="X430" s="96">
        <f t="shared" si="52"/>
        <v>0.17735498049833176</v>
      </c>
      <c r="Y430" s="96">
        <f t="shared" si="53"/>
        <v>6.667273405600185E-3</v>
      </c>
      <c r="Z430" s="97" t="s">
        <v>194</v>
      </c>
      <c r="AA430" s="97" t="s">
        <v>194</v>
      </c>
      <c r="AB430" s="97" t="s">
        <v>194</v>
      </c>
      <c r="AC430" s="97" t="s">
        <v>194</v>
      </c>
      <c r="AD430" s="97" t="s">
        <v>194</v>
      </c>
      <c r="AE430" s="97" t="s">
        <v>194</v>
      </c>
    </row>
    <row r="431" spans="2:31">
      <c r="B431" t="s">
        <v>1074</v>
      </c>
      <c r="C431" s="93">
        <v>136</v>
      </c>
      <c r="D431" t="s">
        <v>89</v>
      </c>
      <c r="E431" t="s">
        <v>107</v>
      </c>
      <c r="F431" s="98">
        <v>8</v>
      </c>
      <c r="G431" s="99">
        <v>42939</v>
      </c>
      <c r="H431" s="100" t="s">
        <v>1703</v>
      </c>
      <c r="I431" t="s">
        <v>1704</v>
      </c>
      <c r="J431">
        <v>1.984</v>
      </c>
      <c r="K431">
        <v>2.1960000000000002</v>
      </c>
      <c r="L431" s="96">
        <f t="shared" si="46"/>
        <v>1.7342</v>
      </c>
      <c r="M431" s="107">
        <v>5.5147656768714146</v>
      </c>
      <c r="N431" s="96">
        <f t="shared" si="45"/>
        <v>1.9462000000000002</v>
      </c>
      <c r="O431" s="99">
        <v>43008</v>
      </c>
      <c r="P431" s="96">
        <v>0.77739999999999998</v>
      </c>
      <c r="Q431" s="96">
        <v>1.7265999999999999</v>
      </c>
      <c r="R431" s="96">
        <f t="shared" si="47"/>
        <v>0.62680000000000002</v>
      </c>
      <c r="S431" s="96">
        <f t="shared" si="47"/>
        <v>1.5759999999999998</v>
      </c>
      <c r="T431" s="96">
        <f t="shared" si="48"/>
        <v>0.63856533271825622</v>
      </c>
      <c r="U431" s="96">
        <f t="shared" si="49"/>
        <v>0.41863190458489014</v>
      </c>
      <c r="V431" s="96">
        <f t="shared" si="50"/>
        <v>0.80978316719761567</v>
      </c>
      <c r="W431">
        <f t="shared" si="51"/>
        <v>69</v>
      </c>
      <c r="X431" s="96">
        <f t="shared" si="52"/>
        <v>0.2416088685056339</v>
      </c>
      <c r="Y431" s="96">
        <f t="shared" si="53"/>
        <v>8.7801095698280818E-3</v>
      </c>
      <c r="Z431" s="97" t="s">
        <v>194</v>
      </c>
      <c r="AA431" s="97" t="s">
        <v>194</v>
      </c>
      <c r="AB431" s="97" t="s">
        <v>194</v>
      </c>
      <c r="AC431" s="97" t="s">
        <v>194</v>
      </c>
      <c r="AD431" s="97" t="s">
        <v>194</v>
      </c>
      <c r="AE431" s="97" t="s">
        <v>195</v>
      </c>
    </row>
    <row r="432" spans="2:31">
      <c r="B432" t="s">
        <v>1074</v>
      </c>
      <c r="C432" s="93">
        <v>137</v>
      </c>
      <c r="D432" t="s">
        <v>91</v>
      </c>
      <c r="E432" t="s">
        <v>107</v>
      </c>
      <c r="F432" s="94">
        <v>1</v>
      </c>
      <c r="G432" s="99">
        <v>42939</v>
      </c>
      <c r="H432" s="100" t="s">
        <v>1705</v>
      </c>
      <c r="I432" t="s">
        <v>1706</v>
      </c>
      <c r="J432">
        <v>1.956</v>
      </c>
      <c r="K432">
        <v>2.0110000000000001</v>
      </c>
      <c r="L432" s="96">
        <f t="shared" si="46"/>
        <v>1.7061999999999999</v>
      </c>
      <c r="M432" s="107">
        <v>5.5147656768714146</v>
      </c>
      <c r="N432" s="96">
        <f t="shared" si="45"/>
        <v>1.7612000000000001</v>
      </c>
      <c r="O432" s="99">
        <v>43008</v>
      </c>
      <c r="P432" s="96">
        <v>0.85829999999999995</v>
      </c>
      <c r="Q432" s="96">
        <v>1.7652000000000001</v>
      </c>
      <c r="R432" s="96">
        <f t="shared" si="47"/>
        <v>0.7077</v>
      </c>
      <c r="S432" s="96">
        <f t="shared" si="47"/>
        <v>1.6146</v>
      </c>
      <c r="T432" s="96">
        <f t="shared" si="48"/>
        <v>0.58521861446489276</v>
      </c>
      <c r="U432" s="96">
        <f t="shared" si="49"/>
        <v>0.38365875912662806</v>
      </c>
      <c r="V432" s="96">
        <f t="shared" si="50"/>
        <v>0.91676129911424031</v>
      </c>
      <c r="W432">
        <f t="shared" si="51"/>
        <v>69</v>
      </c>
      <c r="X432" s="96">
        <f t="shared" si="52"/>
        <v>0.30496601607494922</v>
      </c>
      <c r="Y432" s="96">
        <f t="shared" si="53"/>
        <v>3.5445191299054274E-3</v>
      </c>
      <c r="Z432" s="97" t="s">
        <v>194</v>
      </c>
      <c r="AA432" s="97" t="s">
        <v>194</v>
      </c>
      <c r="AB432" s="97" t="s">
        <v>194</v>
      </c>
      <c r="AC432" s="97" t="s">
        <v>194</v>
      </c>
      <c r="AD432" s="97" t="s">
        <v>194</v>
      </c>
      <c r="AE432" s="97" t="s">
        <v>194</v>
      </c>
    </row>
    <row r="433" spans="2:31">
      <c r="B433" t="s">
        <v>1074</v>
      </c>
      <c r="C433" s="93">
        <v>138</v>
      </c>
      <c r="D433" t="s">
        <v>91</v>
      </c>
      <c r="E433" t="s">
        <v>107</v>
      </c>
      <c r="F433" s="94">
        <v>2</v>
      </c>
      <c r="G433" s="99">
        <v>42939</v>
      </c>
      <c r="H433" s="100" t="s">
        <v>1707</v>
      </c>
      <c r="I433" t="s">
        <v>1708</v>
      </c>
      <c r="J433">
        <v>2.0009999999999999</v>
      </c>
      <c r="K433">
        <v>2.1970000000000001</v>
      </c>
      <c r="L433" s="96">
        <f t="shared" si="46"/>
        <v>1.7511999999999999</v>
      </c>
      <c r="M433" s="107">
        <v>5.5147656768714146</v>
      </c>
      <c r="N433" s="96">
        <f t="shared" si="45"/>
        <v>1.9472</v>
      </c>
      <c r="O433" s="99">
        <v>43008</v>
      </c>
      <c r="P433" s="96">
        <v>0.66439999999999999</v>
      </c>
      <c r="Q433" s="96">
        <v>1.7765</v>
      </c>
      <c r="R433" s="96">
        <f t="shared" si="47"/>
        <v>0.51380000000000003</v>
      </c>
      <c r="S433" s="96">
        <f t="shared" si="47"/>
        <v>1.6258999999999999</v>
      </c>
      <c r="T433" s="96">
        <f t="shared" si="48"/>
        <v>0.70660118775696668</v>
      </c>
      <c r="U433" s="96">
        <f t="shared" si="49"/>
        <v>0.46323498294756016</v>
      </c>
      <c r="V433" s="96">
        <f t="shared" si="50"/>
        <v>0.83499383730484789</v>
      </c>
      <c r="W433">
        <f t="shared" si="51"/>
        <v>69</v>
      </c>
      <c r="X433" s="96">
        <f t="shared" si="52"/>
        <v>0.16080619031239107</v>
      </c>
      <c r="Y433" s="96">
        <f t="shared" si="53"/>
        <v>6.3822232297417415E-3</v>
      </c>
      <c r="Z433" s="97" t="s">
        <v>194</v>
      </c>
      <c r="AA433" s="97" t="s">
        <v>194</v>
      </c>
      <c r="AB433" s="97" t="s">
        <v>194</v>
      </c>
      <c r="AC433" s="97" t="s">
        <v>194</v>
      </c>
      <c r="AD433" s="97" t="s">
        <v>194</v>
      </c>
      <c r="AE433" s="97" t="s">
        <v>194</v>
      </c>
    </row>
    <row r="434" spans="2:31">
      <c r="B434" t="s">
        <v>1074</v>
      </c>
      <c r="C434" s="93">
        <v>139</v>
      </c>
      <c r="D434" t="s">
        <v>91</v>
      </c>
      <c r="E434" t="s">
        <v>107</v>
      </c>
      <c r="F434" s="94">
        <v>3</v>
      </c>
      <c r="G434" s="99">
        <v>42939</v>
      </c>
      <c r="H434" s="100" t="s">
        <v>1709</v>
      </c>
      <c r="I434" t="s">
        <v>1710</v>
      </c>
      <c r="J434">
        <v>1.95</v>
      </c>
      <c r="K434">
        <v>2.1480000000000001</v>
      </c>
      <c r="L434" s="96">
        <f t="shared" si="46"/>
        <v>1.7001999999999999</v>
      </c>
      <c r="M434" s="107">
        <v>5.5147656768714146</v>
      </c>
      <c r="N434" s="96">
        <f t="shared" si="45"/>
        <v>1.8982000000000001</v>
      </c>
      <c r="O434" s="99">
        <v>43008</v>
      </c>
      <c r="P434" s="96">
        <v>0.71699999999999997</v>
      </c>
      <c r="Q434" s="96">
        <v>1.5846</v>
      </c>
      <c r="R434" s="96">
        <f t="shared" si="47"/>
        <v>0.56640000000000001</v>
      </c>
      <c r="S434" s="96">
        <f t="shared" si="47"/>
        <v>1.4339999999999999</v>
      </c>
      <c r="T434" s="96">
        <f t="shared" si="48"/>
        <v>0.66686272203270203</v>
      </c>
      <c r="U434" s="96">
        <f t="shared" si="49"/>
        <v>0.4371831621877097</v>
      </c>
      <c r="V434" s="96">
        <f t="shared" si="50"/>
        <v>0.75545253397955947</v>
      </c>
      <c r="W434">
        <f t="shared" si="51"/>
        <v>69</v>
      </c>
      <c r="X434" s="96">
        <f t="shared" si="52"/>
        <v>0.20800151777588827</v>
      </c>
      <c r="Y434" s="96">
        <f t="shared" si="53"/>
        <v>1.1877556843150106E-2</v>
      </c>
      <c r="Z434" s="97" t="s">
        <v>194</v>
      </c>
      <c r="AA434" s="97" t="s">
        <v>194</v>
      </c>
      <c r="AB434" s="97" t="s">
        <v>194</v>
      </c>
      <c r="AC434" s="97" t="s">
        <v>194</v>
      </c>
      <c r="AD434" s="97" t="s">
        <v>194</v>
      </c>
      <c r="AE434" s="97" t="s">
        <v>194</v>
      </c>
    </row>
    <row r="435" spans="2:31">
      <c r="B435" t="s">
        <v>1074</v>
      </c>
      <c r="C435" s="93">
        <v>140</v>
      </c>
      <c r="D435" t="s">
        <v>91</v>
      </c>
      <c r="E435" t="s">
        <v>107</v>
      </c>
      <c r="F435" s="98">
        <v>4</v>
      </c>
      <c r="G435" s="99">
        <v>42939</v>
      </c>
      <c r="H435" s="100" t="s">
        <v>1711</v>
      </c>
      <c r="I435" t="s">
        <v>1712</v>
      </c>
      <c r="J435">
        <v>2.0550000000000002</v>
      </c>
      <c r="K435">
        <v>2.1070000000000002</v>
      </c>
      <c r="L435" s="96">
        <f t="shared" si="46"/>
        <v>1.8052000000000001</v>
      </c>
      <c r="M435" s="107">
        <v>5.5147656768714146</v>
      </c>
      <c r="N435" s="96">
        <f t="shared" si="45"/>
        <v>1.8572000000000002</v>
      </c>
      <c r="O435" s="99">
        <v>43008</v>
      </c>
      <c r="P435" s="96">
        <v>0.87409999999999999</v>
      </c>
      <c r="Q435" s="96">
        <v>1.7403999999999999</v>
      </c>
      <c r="R435" s="96">
        <f t="shared" si="47"/>
        <v>0.72350000000000003</v>
      </c>
      <c r="S435" s="96">
        <f t="shared" si="47"/>
        <v>1.5897999999999999</v>
      </c>
      <c r="T435" s="96">
        <f t="shared" si="48"/>
        <v>0.59921338355860843</v>
      </c>
      <c r="U435" s="96">
        <f t="shared" si="49"/>
        <v>0.39283347710730626</v>
      </c>
      <c r="V435" s="96">
        <f t="shared" si="50"/>
        <v>0.85601981477492983</v>
      </c>
      <c r="W435">
        <f t="shared" si="51"/>
        <v>69</v>
      </c>
      <c r="X435" s="96">
        <f t="shared" si="52"/>
        <v>0.2883451501679235</v>
      </c>
      <c r="Y435" s="96">
        <f t="shared" si="53"/>
        <v>6.6162647261412211E-3</v>
      </c>
      <c r="Z435" s="97" t="s">
        <v>194</v>
      </c>
      <c r="AA435" s="97" t="s">
        <v>194</v>
      </c>
      <c r="AB435" s="97" t="s">
        <v>194</v>
      </c>
      <c r="AC435" s="97" t="s">
        <v>194</v>
      </c>
      <c r="AD435" s="97" t="s">
        <v>194</v>
      </c>
      <c r="AE435" s="97" t="s">
        <v>194</v>
      </c>
    </row>
    <row r="436" spans="2:31">
      <c r="B436" t="s">
        <v>1074</v>
      </c>
      <c r="C436" s="93">
        <v>141</v>
      </c>
      <c r="D436" t="s">
        <v>91</v>
      </c>
      <c r="E436" t="s">
        <v>107</v>
      </c>
      <c r="F436" s="98">
        <v>5</v>
      </c>
      <c r="G436" s="99" t="s">
        <v>193</v>
      </c>
      <c r="H436" s="100" t="s">
        <v>193</v>
      </c>
      <c r="I436" t="s">
        <v>193</v>
      </c>
      <c r="J436" t="s">
        <v>193</v>
      </c>
      <c r="K436" t="s">
        <v>193</v>
      </c>
      <c r="L436" s="96" t="str">
        <f t="shared" si="46"/>
        <v/>
      </c>
      <c r="M436" s="107">
        <v>5.5147656768714146</v>
      </c>
      <c r="N436" s="96" t="str">
        <f t="shared" si="45"/>
        <v/>
      </c>
      <c r="O436" s="99" t="s">
        <v>193</v>
      </c>
      <c r="P436" s="96" t="s">
        <v>193</v>
      </c>
      <c r="Q436" s="96" t="s">
        <v>193</v>
      </c>
      <c r="R436" s="96" t="str">
        <f t="shared" si="47"/>
        <v/>
      </c>
      <c r="S436" s="96" t="str">
        <f t="shared" si="47"/>
        <v/>
      </c>
      <c r="T436" s="96" t="str">
        <f t="shared" si="48"/>
        <v/>
      </c>
      <c r="U436" s="96" t="str">
        <f t="shared" si="49"/>
        <v/>
      </c>
      <c r="V436" s="96" t="str">
        <f t="shared" si="50"/>
        <v/>
      </c>
      <c r="W436" t="str">
        <f t="shared" si="51"/>
        <v/>
      </c>
      <c r="X436" s="96" t="str">
        <f t="shared" si="52"/>
        <v/>
      </c>
      <c r="Y436" s="96" t="str">
        <f t="shared" si="53"/>
        <v/>
      </c>
      <c r="Z436" s="97" t="s">
        <v>194</v>
      </c>
      <c r="AA436" s="97" t="s">
        <v>194</v>
      </c>
      <c r="AB436" s="97" t="s">
        <v>194</v>
      </c>
      <c r="AC436" s="97" t="s">
        <v>194</v>
      </c>
      <c r="AD436" s="97" t="s">
        <v>194</v>
      </c>
      <c r="AE436" s="97" t="s">
        <v>194</v>
      </c>
    </row>
    <row r="437" spans="2:31">
      <c r="B437" t="s">
        <v>1074</v>
      </c>
      <c r="C437" s="93">
        <v>142</v>
      </c>
      <c r="D437" t="s">
        <v>91</v>
      </c>
      <c r="E437" t="s">
        <v>107</v>
      </c>
      <c r="F437" s="98">
        <v>6</v>
      </c>
      <c r="G437" s="99">
        <v>42939</v>
      </c>
      <c r="H437" s="100" t="s">
        <v>1713</v>
      </c>
      <c r="I437" t="s">
        <v>1714</v>
      </c>
      <c r="J437">
        <v>2.1070000000000002</v>
      </c>
      <c r="K437">
        <v>2.0699999999999998</v>
      </c>
      <c r="L437" s="96">
        <f t="shared" si="46"/>
        <v>1.8572000000000002</v>
      </c>
      <c r="M437" s="107">
        <v>5.5147656768714146</v>
      </c>
      <c r="N437" s="96">
        <f t="shared" si="45"/>
        <v>1.8201999999999998</v>
      </c>
      <c r="O437" s="99">
        <v>43008</v>
      </c>
      <c r="P437" s="96">
        <v>0.88229999999999997</v>
      </c>
      <c r="Q437" s="96">
        <v>1.5521</v>
      </c>
      <c r="R437" s="96">
        <f t="shared" si="47"/>
        <v>0.73170000000000002</v>
      </c>
      <c r="S437" s="96">
        <f t="shared" si="47"/>
        <v>1.4015</v>
      </c>
      <c r="T437" s="96">
        <f t="shared" si="48"/>
        <v>0.60601981477493005</v>
      </c>
      <c r="U437" s="96">
        <f t="shared" si="49"/>
        <v>0.39729565054128435</v>
      </c>
      <c r="V437" s="96">
        <f t="shared" si="50"/>
        <v>0.76997033293044725</v>
      </c>
      <c r="W437">
        <f t="shared" si="51"/>
        <v>69</v>
      </c>
      <c r="X437" s="96">
        <f t="shared" si="52"/>
        <v>0.28026150264260086</v>
      </c>
      <c r="Y437" s="96">
        <f t="shared" si="53"/>
        <v>1.2537615281559271E-2</v>
      </c>
      <c r="Z437" s="97" t="s">
        <v>194</v>
      </c>
      <c r="AA437" s="97" t="s">
        <v>194</v>
      </c>
      <c r="AB437" s="97" t="s">
        <v>194</v>
      </c>
      <c r="AC437" s="97" t="s">
        <v>194</v>
      </c>
      <c r="AD437" s="97" t="s">
        <v>194</v>
      </c>
      <c r="AE437" s="97" t="s">
        <v>195</v>
      </c>
    </row>
    <row r="438" spans="2:31">
      <c r="B438" t="s">
        <v>1074</v>
      </c>
      <c r="C438" s="93">
        <v>143</v>
      </c>
      <c r="D438" t="s">
        <v>91</v>
      </c>
      <c r="E438" t="s">
        <v>107</v>
      </c>
      <c r="F438" s="98">
        <v>7</v>
      </c>
      <c r="G438" s="99">
        <v>42939</v>
      </c>
      <c r="H438" s="100" t="s">
        <v>1715</v>
      </c>
      <c r="I438" t="s">
        <v>1716</v>
      </c>
      <c r="J438">
        <v>2.1240000000000001</v>
      </c>
      <c r="K438">
        <v>2.1640000000000001</v>
      </c>
      <c r="L438" s="96">
        <f t="shared" si="46"/>
        <v>1.8742000000000001</v>
      </c>
      <c r="M438" s="107">
        <v>5.5147656768714146</v>
      </c>
      <c r="N438" s="96">
        <f t="shared" si="45"/>
        <v>1.9142000000000001</v>
      </c>
      <c r="O438" s="99">
        <v>43008</v>
      </c>
      <c r="P438" s="96">
        <v>0.82040000000000002</v>
      </c>
      <c r="Q438" s="96">
        <v>1.6592</v>
      </c>
      <c r="R438" s="96">
        <f t="shared" si="47"/>
        <v>0.66979999999999995</v>
      </c>
      <c r="S438" s="96">
        <f t="shared" si="47"/>
        <v>1.5085999999999999</v>
      </c>
      <c r="T438" s="96">
        <f t="shared" si="48"/>
        <v>0.64262085156333371</v>
      </c>
      <c r="U438" s="96">
        <f t="shared" si="49"/>
        <v>0.42129062952845631</v>
      </c>
      <c r="V438" s="96">
        <f t="shared" si="50"/>
        <v>0.78810991536934483</v>
      </c>
      <c r="W438">
        <f t="shared" si="51"/>
        <v>69</v>
      </c>
      <c r="X438" s="96">
        <f t="shared" si="52"/>
        <v>0.23679233781076758</v>
      </c>
      <c r="Y438" s="96">
        <f t="shared" si="53"/>
        <v>1.0131507627760267E-2</v>
      </c>
      <c r="Z438" s="97" t="s">
        <v>194</v>
      </c>
      <c r="AA438" s="97" t="s">
        <v>194</v>
      </c>
      <c r="AB438" s="97" t="s">
        <v>194</v>
      </c>
      <c r="AC438" s="97" t="s">
        <v>194</v>
      </c>
      <c r="AD438" s="97" t="s">
        <v>194</v>
      </c>
      <c r="AE438" s="97" t="s">
        <v>195</v>
      </c>
    </row>
    <row r="439" spans="2:31">
      <c r="B439" t="s">
        <v>1074</v>
      </c>
      <c r="C439" s="93">
        <v>144</v>
      </c>
      <c r="D439" t="s">
        <v>91</v>
      </c>
      <c r="E439" t="s">
        <v>107</v>
      </c>
      <c r="F439" s="98">
        <v>8</v>
      </c>
      <c r="G439" s="99">
        <v>42939</v>
      </c>
      <c r="H439" s="100" t="s">
        <v>1717</v>
      </c>
      <c r="I439" t="s">
        <v>1718</v>
      </c>
      <c r="J439">
        <v>2.0499999999999998</v>
      </c>
      <c r="K439">
        <v>2.194</v>
      </c>
      <c r="L439" s="96">
        <f t="shared" si="46"/>
        <v>1.8001999999999998</v>
      </c>
      <c r="M439" s="107">
        <v>5.5147656768714146</v>
      </c>
      <c r="N439" s="96">
        <f t="shared" si="45"/>
        <v>1.9441999999999999</v>
      </c>
      <c r="O439" s="99">
        <v>43008</v>
      </c>
      <c r="P439" s="96">
        <v>0.73660000000000003</v>
      </c>
      <c r="Q439" s="96">
        <v>1.7096</v>
      </c>
      <c r="R439" s="96">
        <f t="shared" si="47"/>
        <v>0.58600000000000008</v>
      </c>
      <c r="S439" s="96">
        <f t="shared" si="47"/>
        <v>1.5589999999999999</v>
      </c>
      <c r="T439" s="96">
        <f t="shared" si="48"/>
        <v>0.6744806132651926</v>
      </c>
      <c r="U439" s="96">
        <f t="shared" si="49"/>
        <v>0.44217731415960371</v>
      </c>
      <c r="V439" s="96">
        <f t="shared" si="50"/>
        <v>0.8018722353667318</v>
      </c>
      <c r="W439">
        <f t="shared" si="51"/>
        <v>69</v>
      </c>
      <c r="X439" s="96">
        <f t="shared" si="52"/>
        <v>0.19895414101521069</v>
      </c>
      <c r="Y439" s="96">
        <f t="shared" si="53"/>
        <v>8.6136186722333523E-3</v>
      </c>
      <c r="Z439" s="97" t="s">
        <v>194</v>
      </c>
      <c r="AA439" s="97" t="s">
        <v>194</v>
      </c>
      <c r="AB439" s="97" t="s">
        <v>194</v>
      </c>
      <c r="AC439" s="97" t="s">
        <v>194</v>
      </c>
      <c r="AD439" s="97" t="s">
        <v>194</v>
      </c>
      <c r="AE439" s="97" t="s">
        <v>194</v>
      </c>
    </row>
    <row r="440" spans="2:31">
      <c r="B440" t="s">
        <v>1074</v>
      </c>
      <c r="C440" s="93">
        <v>145</v>
      </c>
      <c r="D440" t="s">
        <v>92</v>
      </c>
      <c r="E440" t="s">
        <v>107</v>
      </c>
      <c r="F440" s="94">
        <v>1</v>
      </c>
      <c r="G440" s="99">
        <v>42939</v>
      </c>
      <c r="H440" s="100" t="s">
        <v>1719</v>
      </c>
      <c r="I440" t="s">
        <v>1720</v>
      </c>
      <c r="J440">
        <v>2.0190000000000001</v>
      </c>
      <c r="K440">
        <v>2.165</v>
      </c>
      <c r="L440" s="96">
        <f t="shared" si="46"/>
        <v>1.7692000000000001</v>
      </c>
      <c r="M440" s="107">
        <v>5.5147656768714146</v>
      </c>
      <c r="N440" s="96">
        <f t="shared" si="45"/>
        <v>1.9152</v>
      </c>
      <c r="O440" s="99">
        <v>43010</v>
      </c>
      <c r="P440" s="96">
        <v>1.7161999999999999</v>
      </c>
      <c r="Q440" s="96">
        <v>1.9753000000000001</v>
      </c>
      <c r="R440" s="96">
        <f t="shared" si="47"/>
        <v>1.5655999999999999</v>
      </c>
      <c r="S440" s="96">
        <f t="shared" si="47"/>
        <v>1.8247</v>
      </c>
      <c r="T440" s="96">
        <f t="shared" si="48"/>
        <v>0.11508026226543078</v>
      </c>
      <c r="U440" s="96">
        <f t="shared" si="49"/>
        <v>7.544454248280022E-2</v>
      </c>
      <c r="V440" s="96">
        <f t="shared" si="50"/>
        <v>0.95274644945697573</v>
      </c>
      <c r="W440">
        <f t="shared" si="51"/>
        <v>71</v>
      </c>
      <c r="X440" s="96">
        <f t="shared" si="52"/>
        <v>0.86332510419782571</v>
      </c>
      <c r="Y440" s="96">
        <f t="shared" si="53"/>
        <v>1.386472334570287E-2</v>
      </c>
      <c r="Z440" s="97" t="s">
        <v>194</v>
      </c>
      <c r="AA440" s="97" t="s">
        <v>194</v>
      </c>
      <c r="AB440" s="97" t="s">
        <v>194</v>
      </c>
      <c r="AC440" s="97" t="s">
        <v>194</v>
      </c>
      <c r="AD440" s="97" t="s">
        <v>194</v>
      </c>
      <c r="AE440" s="97" t="s">
        <v>194</v>
      </c>
    </row>
    <row r="441" spans="2:31">
      <c r="B441" t="s">
        <v>1074</v>
      </c>
      <c r="C441" s="93">
        <v>146</v>
      </c>
      <c r="D441" t="s">
        <v>92</v>
      </c>
      <c r="E441" t="s">
        <v>107</v>
      </c>
      <c r="F441" s="94">
        <v>2</v>
      </c>
      <c r="G441" s="99">
        <v>42939</v>
      </c>
      <c r="H441" s="100" t="s">
        <v>1721</v>
      </c>
      <c r="I441" t="s">
        <v>1722</v>
      </c>
      <c r="J441">
        <v>1.9950000000000001</v>
      </c>
      <c r="K441">
        <v>2.2370000000000001</v>
      </c>
      <c r="L441" s="96">
        <f t="shared" si="46"/>
        <v>1.7452000000000001</v>
      </c>
      <c r="M441" s="107">
        <v>5.5147656768714146</v>
      </c>
      <c r="N441" s="96">
        <f t="shared" si="45"/>
        <v>1.9872000000000001</v>
      </c>
      <c r="O441" s="99">
        <v>43010</v>
      </c>
      <c r="P441" s="96">
        <v>1.6466000000000001</v>
      </c>
      <c r="Q441" s="96">
        <v>2.0505</v>
      </c>
      <c r="R441" s="96">
        <f t="shared" si="47"/>
        <v>1.496</v>
      </c>
      <c r="S441" s="96">
        <f t="shared" si="47"/>
        <v>1.8998999999999999</v>
      </c>
      <c r="T441" s="96">
        <f t="shared" si="48"/>
        <v>0.14279165711666286</v>
      </c>
      <c r="U441" s="96">
        <f t="shared" si="49"/>
        <v>9.3611632694059255E-2</v>
      </c>
      <c r="V441" s="96">
        <f t="shared" si="50"/>
        <v>0.95606884057971009</v>
      </c>
      <c r="W441">
        <f t="shared" si="51"/>
        <v>71</v>
      </c>
      <c r="X441" s="96">
        <f t="shared" si="52"/>
        <v>0.83041370888757382</v>
      </c>
      <c r="Y441" s="96">
        <f t="shared" si="53"/>
        <v>8.9231365162854882E-3</v>
      </c>
      <c r="Z441" s="97" t="s">
        <v>194</v>
      </c>
      <c r="AA441" s="97" t="s">
        <v>194</v>
      </c>
      <c r="AB441" s="97" t="s">
        <v>194</v>
      </c>
      <c r="AC441" s="97" t="s">
        <v>194</v>
      </c>
      <c r="AD441" s="97" t="s">
        <v>194</v>
      </c>
      <c r="AE441" s="97" t="s">
        <v>194</v>
      </c>
    </row>
    <row r="442" spans="2:31">
      <c r="B442" t="s">
        <v>1074</v>
      </c>
      <c r="C442" s="93">
        <v>147</v>
      </c>
      <c r="D442" t="s">
        <v>92</v>
      </c>
      <c r="E442" t="s">
        <v>107</v>
      </c>
      <c r="F442" s="94">
        <v>3</v>
      </c>
      <c r="G442" s="99">
        <v>42939</v>
      </c>
      <c r="H442" s="100" t="s">
        <v>1723</v>
      </c>
      <c r="I442" t="s">
        <v>1724</v>
      </c>
      <c r="J442">
        <v>1.9850000000000001</v>
      </c>
      <c r="K442">
        <v>2.1680000000000001</v>
      </c>
      <c r="L442" s="96">
        <f t="shared" si="46"/>
        <v>1.7352000000000001</v>
      </c>
      <c r="M442" s="107">
        <v>5.5147656768714146</v>
      </c>
      <c r="N442" s="96">
        <f t="shared" si="45"/>
        <v>1.9182000000000001</v>
      </c>
      <c r="O442" s="99">
        <v>43010</v>
      </c>
      <c r="P442" s="96">
        <v>1.6654</v>
      </c>
      <c r="Q442" s="96">
        <v>1.9182999999999999</v>
      </c>
      <c r="R442" s="96">
        <f t="shared" si="47"/>
        <v>1.5147999999999999</v>
      </c>
      <c r="S442" s="96">
        <f t="shared" si="47"/>
        <v>1.7676999999999998</v>
      </c>
      <c r="T442" s="96">
        <f t="shared" si="48"/>
        <v>0.12701705855232837</v>
      </c>
      <c r="U442" s="96">
        <f t="shared" si="49"/>
        <v>8.3270090642381542E-2</v>
      </c>
      <c r="V442" s="96">
        <f t="shared" si="50"/>
        <v>0.92154102804712734</v>
      </c>
      <c r="W442">
        <f t="shared" si="51"/>
        <v>71</v>
      </c>
      <c r="X442" s="96">
        <f t="shared" si="52"/>
        <v>0.84914838651742475</v>
      </c>
      <c r="Y442" s="96">
        <f t="shared" si="53"/>
        <v>4.015718022430155E-2</v>
      </c>
      <c r="Z442" s="97" t="s">
        <v>194</v>
      </c>
      <c r="AA442" s="97" t="s">
        <v>194</v>
      </c>
      <c r="AB442" s="97" t="s">
        <v>194</v>
      </c>
      <c r="AC442" s="97" t="s">
        <v>194</v>
      </c>
      <c r="AD442" s="97" t="s">
        <v>194</v>
      </c>
      <c r="AE442" s="97" t="s">
        <v>194</v>
      </c>
    </row>
    <row r="443" spans="2:31">
      <c r="B443" t="s">
        <v>1074</v>
      </c>
      <c r="C443" s="93">
        <v>148</v>
      </c>
      <c r="D443" t="s">
        <v>92</v>
      </c>
      <c r="E443" t="s">
        <v>107</v>
      </c>
      <c r="F443" s="98">
        <v>4</v>
      </c>
      <c r="G443" s="99">
        <v>42939</v>
      </c>
      <c r="H443" s="100" t="s">
        <v>1725</v>
      </c>
      <c r="I443" t="s">
        <v>1726</v>
      </c>
      <c r="J443">
        <v>2.0979999999999999</v>
      </c>
      <c r="K443">
        <v>2.1760000000000002</v>
      </c>
      <c r="L443" s="96">
        <f t="shared" si="46"/>
        <v>1.8481999999999998</v>
      </c>
      <c r="M443" s="107">
        <v>5.5147656768714146</v>
      </c>
      <c r="N443" s="96">
        <f t="shared" si="45"/>
        <v>1.9262000000000001</v>
      </c>
      <c r="O443" s="99">
        <v>43010</v>
      </c>
      <c r="P443" s="96">
        <v>1.7174</v>
      </c>
      <c r="Q443" s="96">
        <v>1.9601999999999999</v>
      </c>
      <c r="R443" s="96">
        <f t="shared" si="47"/>
        <v>1.5668</v>
      </c>
      <c r="S443" s="96">
        <f t="shared" si="47"/>
        <v>1.8095999999999999</v>
      </c>
      <c r="T443" s="96">
        <f t="shared" si="48"/>
        <v>0.15225624932366622</v>
      </c>
      <c r="U443" s="96">
        <f t="shared" si="49"/>
        <v>9.981644848772421E-2</v>
      </c>
      <c r="V443" s="96">
        <f t="shared" si="50"/>
        <v>0.93946630671789</v>
      </c>
      <c r="W443">
        <f t="shared" si="51"/>
        <v>71</v>
      </c>
      <c r="X443" s="96">
        <f t="shared" si="52"/>
        <v>0.81917310056571702</v>
      </c>
      <c r="Y443" s="96">
        <f t="shared" si="53"/>
        <v>1.3134469866306408E-2</v>
      </c>
      <c r="Z443" s="97" t="s">
        <v>194</v>
      </c>
      <c r="AA443" s="97" t="s">
        <v>194</v>
      </c>
      <c r="AB443" s="97" t="s">
        <v>194</v>
      </c>
      <c r="AC443" s="97" t="s">
        <v>195</v>
      </c>
      <c r="AD443" s="97" t="s">
        <v>194</v>
      </c>
      <c r="AE443" s="97" t="s">
        <v>194</v>
      </c>
    </row>
    <row r="444" spans="2:31">
      <c r="B444" t="s">
        <v>1074</v>
      </c>
      <c r="C444" s="93">
        <v>149</v>
      </c>
      <c r="D444" t="s">
        <v>92</v>
      </c>
      <c r="E444" t="s">
        <v>107</v>
      </c>
      <c r="F444" s="98">
        <v>5</v>
      </c>
      <c r="G444" s="99">
        <v>42939</v>
      </c>
      <c r="H444" s="100" t="s">
        <v>1727</v>
      </c>
      <c r="I444" t="s">
        <v>1728</v>
      </c>
      <c r="J444">
        <v>1.964</v>
      </c>
      <c r="K444">
        <v>2.09</v>
      </c>
      <c r="L444" s="96">
        <f t="shared" si="46"/>
        <v>1.7141999999999999</v>
      </c>
      <c r="M444" s="107">
        <v>5.5147656768714146</v>
      </c>
      <c r="N444" s="96">
        <f t="shared" si="45"/>
        <v>1.8401999999999998</v>
      </c>
      <c r="O444" s="99">
        <v>43010</v>
      </c>
      <c r="P444" s="96">
        <v>1.571</v>
      </c>
      <c r="Q444" s="96">
        <v>1.8895999999999999</v>
      </c>
      <c r="R444" s="96">
        <f t="shared" si="47"/>
        <v>1.4203999999999999</v>
      </c>
      <c r="S444" s="96">
        <f t="shared" si="47"/>
        <v>1.7389999999999999</v>
      </c>
      <c r="T444" s="96">
        <f t="shared" si="48"/>
        <v>0.17139190292847983</v>
      </c>
      <c r="U444" s="96">
        <f t="shared" si="49"/>
        <v>0.1123614375493122</v>
      </c>
      <c r="V444" s="96">
        <f t="shared" si="50"/>
        <v>0.94500597761112926</v>
      </c>
      <c r="W444">
        <f t="shared" si="51"/>
        <v>71</v>
      </c>
      <c r="X444" s="96">
        <f t="shared" si="52"/>
        <v>0.7964466711063185</v>
      </c>
      <c r="Y444" s="96">
        <f t="shared" si="53"/>
        <v>9.4682300604145755E-3</v>
      </c>
      <c r="Z444" s="97" t="s">
        <v>194</v>
      </c>
      <c r="AA444" s="97" t="s">
        <v>194</v>
      </c>
      <c r="AB444" s="97" t="s">
        <v>194</v>
      </c>
      <c r="AC444" s="97" t="s">
        <v>194</v>
      </c>
      <c r="AD444" s="97" t="s">
        <v>194</v>
      </c>
      <c r="AE444" s="97" t="s">
        <v>194</v>
      </c>
    </row>
    <row r="445" spans="2:31">
      <c r="B445" t="s">
        <v>1074</v>
      </c>
      <c r="C445" s="93">
        <v>150</v>
      </c>
      <c r="D445" t="s">
        <v>92</v>
      </c>
      <c r="E445" t="s">
        <v>107</v>
      </c>
      <c r="F445" s="98">
        <v>6</v>
      </c>
      <c r="G445" s="99">
        <v>42939</v>
      </c>
      <c r="H445" s="100" t="s">
        <v>1729</v>
      </c>
      <c r="I445" t="s">
        <v>1730</v>
      </c>
      <c r="J445">
        <v>1.964</v>
      </c>
      <c r="K445">
        <v>2.1779999999999999</v>
      </c>
      <c r="L445" s="96">
        <f t="shared" si="46"/>
        <v>1.7141999999999999</v>
      </c>
      <c r="M445" s="107">
        <v>5.5147656768714146</v>
      </c>
      <c r="N445" s="96">
        <f t="shared" si="45"/>
        <v>1.9281999999999999</v>
      </c>
      <c r="O445" s="99">
        <v>43010</v>
      </c>
      <c r="P445" s="96">
        <v>1.2706999999999999</v>
      </c>
      <c r="Q445" s="96">
        <v>1.9385000000000001</v>
      </c>
      <c r="R445" s="96">
        <f t="shared" si="47"/>
        <v>1.1200999999999999</v>
      </c>
      <c r="S445" s="96">
        <f t="shared" si="47"/>
        <v>1.7879</v>
      </c>
      <c r="T445" s="96">
        <f t="shared" si="48"/>
        <v>0.3465756621164392</v>
      </c>
      <c r="U445" s="96">
        <f t="shared" si="49"/>
        <v>0.22720874761077728</v>
      </c>
      <c r="V445" s="96">
        <f t="shared" si="50"/>
        <v>0.92723783839850649</v>
      </c>
      <c r="W445">
        <f t="shared" si="51"/>
        <v>71</v>
      </c>
      <c r="X445" s="96">
        <f t="shared" si="52"/>
        <v>0.588389949980476</v>
      </c>
      <c r="Y445" s="96">
        <f t="shared" si="53"/>
        <v>5.4369137038630406E-3</v>
      </c>
      <c r="Z445" s="97" t="s">
        <v>194</v>
      </c>
      <c r="AA445" s="97" t="s">
        <v>194</v>
      </c>
      <c r="AB445" s="97" t="s">
        <v>194</v>
      </c>
      <c r="AC445" s="97" t="s">
        <v>194</v>
      </c>
      <c r="AD445" s="97" t="s">
        <v>194</v>
      </c>
      <c r="AE445" s="97" t="s">
        <v>194</v>
      </c>
    </row>
    <row r="446" spans="2:31">
      <c r="B446" t="s">
        <v>1074</v>
      </c>
      <c r="C446" s="93">
        <v>151</v>
      </c>
      <c r="D446" t="s">
        <v>92</v>
      </c>
      <c r="E446" t="s">
        <v>107</v>
      </c>
      <c r="F446" s="98">
        <v>7</v>
      </c>
      <c r="G446" s="99" t="s">
        <v>193</v>
      </c>
      <c r="H446" s="100" t="s">
        <v>193</v>
      </c>
      <c r="I446" t="s">
        <v>193</v>
      </c>
      <c r="J446" t="s">
        <v>193</v>
      </c>
      <c r="K446" t="s">
        <v>193</v>
      </c>
      <c r="L446" s="96" t="str">
        <f t="shared" si="46"/>
        <v/>
      </c>
      <c r="M446" s="107">
        <v>5.5147656768714146</v>
      </c>
      <c r="N446" s="96" t="str">
        <f t="shared" si="45"/>
        <v/>
      </c>
      <c r="O446" s="99" t="s">
        <v>193</v>
      </c>
      <c r="P446" s="96" t="s">
        <v>193</v>
      </c>
      <c r="Q446" s="96" t="s">
        <v>193</v>
      </c>
      <c r="R446" s="96" t="str">
        <f t="shared" si="47"/>
        <v/>
      </c>
      <c r="S446" s="96" t="str">
        <f t="shared" si="47"/>
        <v/>
      </c>
      <c r="T446" s="96" t="str">
        <f t="shared" si="48"/>
        <v/>
      </c>
      <c r="U446" s="96" t="str">
        <f t="shared" si="49"/>
        <v/>
      </c>
      <c r="V446" s="96" t="str">
        <f t="shared" si="50"/>
        <v/>
      </c>
      <c r="W446" t="str">
        <f t="shared" si="51"/>
        <v/>
      </c>
      <c r="X446" s="96" t="str">
        <f t="shared" si="52"/>
        <v/>
      </c>
      <c r="Y446" s="96" t="str">
        <f t="shared" si="53"/>
        <v/>
      </c>
      <c r="Z446" s="97" t="s">
        <v>194</v>
      </c>
      <c r="AA446" s="97" t="s">
        <v>194</v>
      </c>
      <c r="AB446" s="97" t="s">
        <v>194</v>
      </c>
      <c r="AC446" s="97" t="s">
        <v>194</v>
      </c>
      <c r="AD446" s="97" t="s">
        <v>194</v>
      </c>
      <c r="AE446" s="97" t="s">
        <v>194</v>
      </c>
    </row>
    <row r="447" spans="2:31">
      <c r="B447" t="s">
        <v>1074</v>
      </c>
      <c r="C447" s="93">
        <v>152</v>
      </c>
      <c r="D447" t="s">
        <v>92</v>
      </c>
      <c r="E447" t="s">
        <v>107</v>
      </c>
      <c r="F447" s="98">
        <v>8</v>
      </c>
      <c r="G447" s="99">
        <v>42939</v>
      </c>
      <c r="H447" s="100" t="s">
        <v>1731</v>
      </c>
      <c r="I447" t="s">
        <v>1732</v>
      </c>
      <c r="J447">
        <v>2.0880000000000001</v>
      </c>
      <c r="K447">
        <v>2.1320000000000001</v>
      </c>
      <c r="L447" s="96">
        <f t="shared" si="46"/>
        <v>1.8382000000000001</v>
      </c>
      <c r="M447" s="107">
        <v>5.5147656768714146</v>
      </c>
      <c r="N447" s="96">
        <f t="shared" si="45"/>
        <v>1.8822000000000001</v>
      </c>
      <c r="O447" s="99">
        <v>43010</v>
      </c>
      <c r="P447" s="96">
        <v>1.3632</v>
      </c>
      <c r="Q447" s="96">
        <v>1.9524999999999999</v>
      </c>
      <c r="R447" s="96">
        <f t="shared" si="47"/>
        <v>1.2125999999999999</v>
      </c>
      <c r="S447" s="96">
        <f t="shared" si="47"/>
        <v>1.8018999999999998</v>
      </c>
      <c r="T447" s="96">
        <f t="shared" si="48"/>
        <v>0.34033293439234036</v>
      </c>
      <c r="U447" s="96">
        <f t="shared" si="49"/>
        <v>0.22311612801018038</v>
      </c>
      <c r="V447" s="96">
        <f t="shared" si="50"/>
        <v>0.95733715864413971</v>
      </c>
      <c r="W447">
        <f t="shared" si="51"/>
        <v>71</v>
      </c>
      <c r="X447" s="96">
        <f t="shared" si="52"/>
        <v>0.59580411592358629</v>
      </c>
      <c r="Y447" s="96">
        <f t="shared" si="53"/>
        <v>2.9890203485146674E-3</v>
      </c>
      <c r="Z447" s="97" t="s">
        <v>194</v>
      </c>
      <c r="AA447" s="97" t="s">
        <v>194</v>
      </c>
      <c r="AB447" s="97" t="s">
        <v>194</v>
      </c>
      <c r="AC447" s="97" t="s">
        <v>194</v>
      </c>
      <c r="AD447" s="97" t="s">
        <v>194</v>
      </c>
      <c r="AE447" s="97" t="s">
        <v>194</v>
      </c>
    </row>
    <row r="448" spans="2:31">
      <c r="B448" t="s">
        <v>1074</v>
      </c>
      <c r="C448" s="93">
        <v>153</v>
      </c>
      <c r="D448" t="s">
        <v>93</v>
      </c>
      <c r="E448" t="s">
        <v>107</v>
      </c>
      <c r="F448" s="94">
        <v>1</v>
      </c>
      <c r="G448" s="99">
        <v>42939</v>
      </c>
      <c r="H448" s="100" t="s">
        <v>1733</v>
      </c>
      <c r="I448" t="s">
        <v>1734</v>
      </c>
      <c r="J448">
        <v>2.0659999999999998</v>
      </c>
      <c r="K448">
        <v>2.2349999999999999</v>
      </c>
      <c r="L448" s="96">
        <f t="shared" si="46"/>
        <v>1.8161999999999998</v>
      </c>
      <c r="M448" s="107">
        <v>5.5147656768714146</v>
      </c>
      <c r="N448" s="96">
        <f t="shared" si="45"/>
        <v>1.9851999999999999</v>
      </c>
      <c r="O448" s="99">
        <v>43010</v>
      </c>
      <c r="P448" s="96">
        <v>1.0404</v>
      </c>
      <c r="Q448" s="96">
        <v>2.0049000000000001</v>
      </c>
      <c r="R448" s="96">
        <f t="shared" si="47"/>
        <v>0.88979999999999992</v>
      </c>
      <c r="S448" s="96">
        <f t="shared" si="47"/>
        <v>1.8543000000000001</v>
      </c>
      <c r="T448" s="96">
        <f t="shared" si="48"/>
        <v>0.5100759828212752</v>
      </c>
      <c r="U448" s="96">
        <f t="shared" si="49"/>
        <v>0.33439660631513535</v>
      </c>
      <c r="V448" s="96">
        <f t="shared" si="50"/>
        <v>0.93406205923836394</v>
      </c>
      <c r="W448">
        <f t="shared" si="51"/>
        <v>71</v>
      </c>
      <c r="X448" s="96">
        <f t="shared" si="52"/>
        <v>0.394209046530552</v>
      </c>
      <c r="Y448" s="96">
        <f t="shared" si="53"/>
        <v>3.0933912151955337E-3</v>
      </c>
      <c r="Z448" s="97" t="s">
        <v>194</v>
      </c>
      <c r="AA448" s="97" t="s">
        <v>194</v>
      </c>
      <c r="AB448" s="97" t="s">
        <v>194</v>
      </c>
      <c r="AC448" s="97" t="s">
        <v>194</v>
      </c>
      <c r="AD448" s="97" t="s">
        <v>194</v>
      </c>
      <c r="AE448" s="97" t="s">
        <v>194</v>
      </c>
    </row>
    <row r="449" spans="2:31">
      <c r="B449" t="s">
        <v>1074</v>
      </c>
      <c r="C449" s="93">
        <v>154</v>
      </c>
      <c r="D449" t="s">
        <v>93</v>
      </c>
      <c r="E449" t="s">
        <v>107</v>
      </c>
      <c r="F449" s="94">
        <v>2</v>
      </c>
      <c r="G449" s="99">
        <v>42939</v>
      </c>
      <c r="H449" s="100" t="s">
        <v>1735</v>
      </c>
      <c r="I449" t="s">
        <v>1736</v>
      </c>
      <c r="J449">
        <v>2.097</v>
      </c>
      <c r="K449">
        <v>2.165</v>
      </c>
      <c r="L449" s="96">
        <f t="shared" si="46"/>
        <v>1.8472</v>
      </c>
      <c r="M449" s="107">
        <v>5.5147656768714146</v>
      </c>
      <c r="N449" s="96">
        <f t="shared" si="45"/>
        <v>1.9152</v>
      </c>
      <c r="O449" s="99">
        <v>43010</v>
      </c>
      <c r="P449" s="96">
        <v>1.2171000000000001</v>
      </c>
      <c r="Q449" s="96">
        <v>1.8496999999999999</v>
      </c>
      <c r="R449" s="96">
        <f t="shared" si="47"/>
        <v>1.0665</v>
      </c>
      <c r="S449" s="96">
        <f t="shared" si="47"/>
        <v>1.6990999999999998</v>
      </c>
      <c r="T449" s="96">
        <f t="shared" si="48"/>
        <v>0.42263967085318321</v>
      </c>
      <c r="U449" s="96">
        <f t="shared" si="49"/>
        <v>0.27707493861158811</v>
      </c>
      <c r="V449" s="96">
        <f t="shared" si="50"/>
        <v>0.88716583124477855</v>
      </c>
      <c r="W449">
        <f t="shared" si="51"/>
        <v>71</v>
      </c>
      <c r="X449" s="96">
        <f t="shared" si="52"/>
        <v>0.49805264744277522</v>
      </c>
      <c r="Y449" s="96">
        <f t="shared" si="53"/>
        <v>7.3655569861496529E-3</v>
      </c>
      <c r="Z449" s="97" t="s">
        <v>194</v>
      </c>
      <c r="AA449" s="97" t="s">
        <v>194</v>
      </c>
      <c r="AB449" s="97" t="s">
        <v>194</v>
      </c>
      <c r="AC449" s="97" t="s">
        <v>194</v>
      </c>
      <c r="AD449" s="97" t="s">
        <v>194</v>
      </c>
      <c r="AE449" s="97" t="s">
        <v>194</v>
      </c>
    </row>
    <row r="450" spans="2:31">
      <c r="B450" t="s">
        <v>1074</v>
      </c>
      <c r="C450" s="93">
        <v>155</v>
      </c>
      <c r="D450" t="s">
        <v>93</v>
      </c>
      <c r="E450" t="s">
        <v>107</v>
      </c>
      <c r="F450" s="94">
        <v>3</v>
      </c>
      <c r="G450" s="99">
        <v>42939</v>
      </c>
      <c r="H450" s="100" t="s">
        <v>1737</v>
      </c>
      <c r="I450" t="s">
        <v>1738</v>
      </c>
      <c r="J450">
        <v>2.093</v>
      </c>
      <c r="K450">
        <v>2.2010000000000001</v>
      </c>
      <c r="L450" s="96">
        <f t="shared" si="46"/>
        <v>1.8431999999999999</v>
      </c>
      <c r="M450" s="107">
        <v>5.5147656768714146</v>
      </c>
      <c r="N450" s="96">
        <f t="shared" si="45"/>
        <v>1.9512</v>
      </c>
      <c r="O450" s="99">
        <v>43010</v>
      </c>
      <c r="P450" s="96">
        <v>1.2491000000000001</v>
      </c>
      <c r="Q450" s="96">
        <v>1.8621000000000001</v>
      </c>
      <c r="R450" s="96">
        <f t="shared" si="47"/>
        <v>1.0985</v>
      </c>
      <c r="S450" s="96">
        <f t="shared" si="47"/>
        <v>1.7115</v>
      </c>
      <c r="T450" s="96">
        <f t="shared" si="48"/>
        <v>0.40402560763888884</v>
      </c>
      <c r="U450" s="96">
        <f t="shared" si="49"/>
        <v>0.26487189479414086</v>
      </c>
      <c r="V450" s="96">
        <f t="shared" si="50"/>
        <v>0.87715252152521528</v>
      </c>
      <c r="W450">
        <f t="shared" si="51"/>
        <v>71</v>
      </c>
      <c r="X450" s="96">
        <f t="shared" si="52"/>
        <v>0.52015961088017959</v>
      </c>
      <c r="Y450" s="96">
        <f t="shared" si="53"/>
        <v>8.7781310493058803E-3</v>
      </c>
      <c r="Z450" s="97" t="s">
        <v>194</v>
      </c>
      <c r="AA450" s="97" t="s">
        <v>194</v>
      </c>
      <c r="AB450" s="97" t="s">
        <v>194</v>
      </c>
      <c r="AC450" s="97" t="s">
        <v>194</v>
      </c>
      <c r="AD450" s="97" t="s">
        <v>194</v>
      </c>
      <c r="AE450" s="97" t="s">
        <v>194</v>
      </c>
    </row>
    <row r="451" spans="2:31">
      <c r="B451" t="s">
        <v>1074</v>
      </c>
      <c r="C451" s="93">
        <v>156</v>
      </c>
      <c r="D451" t="s">
        <v>93</v>
      </c>
      <c r="E451" t="s">
        <v>107</v>
      </c>
      <c r="F451" s="98">
        <v>4</v>
      </c>
      <c r="G451" s="99">
        <v>42939</v>
      </c>
      <c r="H451" s="100" t="s">
        <v>1739</v>
      </c>
      <c r="I451" t="s">
        <v>1740</v>
      </c>
      <c r="J451">
        <v>2.0750000000000002</v>
      </c>
      <c r="K451">
        <v>2.1629999999999998</v>
      </c>
      <c r="L451" s="96">
        <f t="shared" si="46"/>
        <v>1.8252000000000002</v>
      </c>
      <c r="M451" s="107">
        <v>5.5147656768714146</v>
      </c>
      <c r="N451" s="96">
        <f t="shared" si="45"/>
        <v>1.9131999999999998</v>
      </c>
      <c r="O451" s="99">
        <v>43010</v>
      </c>
      <c r="P451" s="96">
        <v>1.0561</v>
      </c>
      <c r="Q451" s="96">
        <v>1.8827</v>
      </c>
      <c r="R451" s="96">
        <f t="shared" si="47"/>
        <v>0.90549999999999997</v>
      </c>
      <c r="S451" s="96">
        <f t="shared" si="47"/>
        <v>1.7321</v>
      </c>
      <c r="T451" s="96">
        <f t="shared" si="48"/>
        <v>0.50388998465921553</v>
      </c>
      <c r="U451" s="96">
        <f t="shared" si="49"/>
        <v>0.33034117759131476</v>
      </c>
      <c r="V451" s="96">
        <f t="shared" si="50"/>
        <v>0.90534183566799087</v>
      </c>
      <c r="W451">
        <f t="shared" si="51"/>
        <v>71</v>
      </c>
      <c r="X451" s="96">
        <f t="shared" si="52"/>
        <v>0.40155583769689362</v>
      </c>
      <c r="Y451" s="96">
        <f t="shared" si="53"/>
        <v>4.7554683641648386E-3</v>
      </c>
      <c r="Z451" s="97" t="s">
        <v>194</v>
      </c>
      <c r="AA451" s="97" t="s">
        <v>194</v>
      </c>
      <c r="AB451" s="97" t="s">
        <v>194</v>
      </c>
      <c r="AC451" s="97" t="s">
        <v>194</v>
      </c>
      <c r="AD451" s="97" t="s">
        <v>194</v>
      </c>
      <c r="AE451" s="97" t="s">
        <v>194</v>
      </c>
    </row>
    <row r="452" spans="2:31">
      <c r="B452" t="s">
        <v>1074</v>
      </c>
      <c r="C452" s="93">
        <v>157</v>
      </c>
      <c r="D452" t="s">
        <v>93</v>
      </c>
      <c r="E452" t="s">
        <v>107</v>
      </c>
      <c r="F452" s="98">
        <v>5</v>
      </c>
      <c r="G452" s="99">
        <v>42939</v>
      </c>
      <c r="H452" s="100" t="s">
        <v>1741</v>
      </c>
      <c r="I452" t="s">
        <v>1742</v>
      </c>
      <c r="J452">
        <v>2.0579999999999998</v>
      </c>
      <c r="K452">
        <v>2.1829999999999998</v>
      </c>
      <c r="L452" s="96">
        <f t="shared" si="46"/>
        <v>1.8081999999999998</v>
      </c>
      <c r="M452" s="107">
        <v>5.5147656768714146</v>
      </c>
      <c r="N452" s="96">
        <f t="shared" si="45"/>
        <v>1.9331999999999998</v>
      </c>
      <c r="O452" s="99">
        <v>43010</v>
      </c>
      <c r="P452" s="96">
        <v>0.81790000000000007</v>
      </c>
      <c r="Q452" s="96">
        <v>1.8051999999999999</v>
      </c>
      <c r="R452" s="96">
        <f t="shared" si="47"/>
        <v>0.6673</v>
      </c>
      <c r="S452" s="96">
        <f t="shared" si="47"/>
        <v>1.6545999999999998</v>
      </c>
      <c r="T452" s="96">
        <f t="shared" si="48"/>
        <v>0.63095896471629243</v>
      </c>
      <c r="U452" s="96">
        <f t="shared" si="49"/>
        <v>0.41364530703490909</v>
      </c>
      <c r="V452" s="96">
        <f t="shared" si="50"/>
        <v>0.85588661286985313</v>
      </c>
      <c r="W452">
        <f t="shared" si="51"/>
        <v>71</v>
      </c>
      <c r="X452" s="96">
        <f t="shared" si="52"/>
        <v>0.25064255971936766</v>
      </c>
      <c r="Y452" s="96">
        <f t="shared" si="53"/>
        <v>6.0327047292318674E-3</v>
      </c>
      <c r="Z452" s="97" t="s">
        <v>194</v>
      </c>
      <c r="AA452" s="97" t="s">
        <v>194</v>
      </c>
      <c r="AB452" s="97" t="s">
        <v>194</v>
      </c>
      <c r="AC452" s="97" t="s">
        <v>194</v>
      </c>
      <c r="AD452" s="97" t="s">
        <v>194</v>
      </c>
      <c r="AE452" s="97" t="s">
        <v>194</v>
      </c>
    </row>
    <row r="453" spans="2:31">
      <c r="B453" t="s">
        <v>1074</v>
      </c>
      <c r="C453" s="93">
        <v>158</v>
      </c>
      <c r="D453" t="s">
        <v>93</v>
      </c>
      <c r="E453" t="s">
        <v>107</v>
      </c>
      <c r="F453" s="98">
        <v>6</v>
      </c>
      <c r="G453" s="99">
        <v>42939</v>
      </c>
      <c r="H453" s="100" t="s">
        <v>1743</v>
      </c>
      <c r="I453" t="s">
        <v>1744</v>
      </c>
      <c r="J453">
        <v>2.0529999999999999</v>
      </c>
      <c r="K453">
        <v>2.2389999999999999</v>
      </c>
      <c r="L453" s="96">
        <f t="shared" si="46"/>
        <v>1.8031999999999999</v>
      </c>
      <c r="M453" s="107">
        <v>5.5147656768714146</v>
      </c>
      <c r="N453" s="96">
        <f t="shared" si="45"/>
        <v>1.9891999999999999</v>
      </c>
      <c r="O453" s="99">
        <v>43010</v>
      </c>
      <c r="P453" s="96">
        <v>0.87609999999999999</v>
      </c>
      <c r="Q453" s="96">
        <v>1.7898000000000001</v>
      </c>
      <c r="R453" s="96">
        <f t="shared" si="47"/>
        <v>0.72550000000000003</v>
      </c>
      <c r="S453" s="96">
        <f t="shared" si="47"/>
        <v>1.6392</v>
      </c>
      <c r="T453" s="96">
        <f t="shared" si="48"/>
        <v>0.59765971606033719</v>
      </c>
      <c r="U453" s="96">
        <f t="shared" si="49"/>
        <v>0.3918149207426439</v>
      </c>
      <c r="V453" s="96">
        <f t="shared" si="50"/>
        <v>0.82404986929418866</v>
      </c>
      <c r="W453">
        <f t="shared" si="51"/>
        <v>71</v>
      </c>
      <c r="X453" s="96">
        <f t="shared" si="52"/>
        <v>0.29019036097347128</v>
      </c>
      <c r="Y453" s="96">
        <f t="shared" si="53"/>
        <v>8.3963006718876E-3</v>
      </c>
      <c r="Z453" s="97" t="s">
        <v>194</v>
      </c>
      <c r="AA453" s="97" t="s">
        <v>194</v>
      </c>
      <c r="AB453" s="97" t="s">
        <v>194</v>
      </c>
      <c r="AC453" s="97" t="s">
        <v>194</v>
      </c>
      <c r="AD453" s="97" t="s">
        <v>194</v>
      </c>
      <c r="AE453" s="97" t="s">
        <v>194</v>
      </c>
    </row>
    <row r="454" spans="2:31">
      <c r="B454" t="s">
        <v>1074</v>
      </c>
      <c r="C454" s="93">
        <v>159</v>
      </c>
      <c r="D454" t="s">
        <v>93</v>
      </c>
      <c r="E454" t="s">
        <v>107</v>
      </c>
      <c r="F454" s="98">
        <v>7</v>
      </c>
      <c r="G454" s="99" t="s">
        <v>193</v>
      </c>
      <c r="H454" s="100" t="s">
        <v>193</v>
      </c>
      <c r="I454" t="s">
        <v>193</v>
      </c>
      <c r="J454" t="s">
        <v>193</v>
      </c>
      <c r="K454" t="s">
        <v>193</v>
      </c>
      <c r="L454" s="96" t="str">
        <f t="shared" si="46"/>
        <v/>
      </c>
      <c r="M454" s="107">
        <v>5.5147656768714146</v>
      </c>
      <c r="N454" s="96" t="str">
        <f t="shared" si="45"/>
        <v/>
      </c>
      <c r="O454" s="99" t="s">
        <v>193</v>
      </c>
      <c r="P454" s="96" t="s">
        <v>193</v>
      </c>
      <c r="Q454" s="96" t="s">
        <v>193</v>
      </c>
      <c r="R454" s="96" t="str">
        <f t="shared" si="47"/>
        <v/>
      </c>
      <c r="S454" s="96" t="str">
        <f t="shared" si="47"/>
        <v/>
      </c>
      <c r="T454" s="96" t="str">
        <f t="shared" si="48"/>
        <v/>
      </c>
      <c r="U454" s="96" t="str">
        <f t="shared" si="49"/>
        <v/>
      </c>
      <c r="V454" s="96" t="str">
        <f t="shared" si="50"/>
        <v/>
      </c>
      <c r="W454" t="str">
        <f t="shared" si="51"/>
        <v/>
      </c>
      <c r="X454" s="96" t="str">
        <f t="shared" si="52"/>
        <v/>
      </c>
      <c r="Y454" s="96" t="str">
        <f t="shared" si="53"/>
        <v/>
      </c>
      <c r="Z454" s="97" t="s">
        <v>194</v>
      </c>
      <c r="AA454" s="97" t="s">
        <v>194</v>
      </c>
      <c r="AB454" s="97" t="s">
        <v>194</v>
      </c>
      <c r="AC454" s="97" t="s">
        <v>194</v>
      </c>
      <c r="AD454" s="97" t="s">
        <v>194</v>
      </c>
      <c r="AE454" s="97" t="s">
        <v>194</v>
      </c>
    </row>
    <row r="455" spans="2:31">
      <c r="B455" t="s">
        <v>1074</v>
      </c>
      <c r="C455" s="93">
        <v>160</v>
      </c>
      <c r="D455" t="s">
        <v>93</v>
      </c>
      <c r="E455" t="s">
        <v>107</v>
      </c>
      <c r="F455" s="98">
        <v>8</v>
      </c>
      <c r="G455" s="99">
        <v>42939</v>
      </c>
      <c r="H455" s="100" t="s">
        <v>1745</v>
      </c>
      <c r="I455" t="s">
        <v>1746</v>
      </c>
      <c r="J455">
        <v>1.9930000000000001</v>
      </c>
      <c r="K455">
        <v>2.21</v>
      </c>
      <c r="L455" s="96">
        <f t="shared" si="46"/>
        <v>1.7432000000000001</v>
      </c>
      <c r="M455" s="107">
        <v>5.5147656768714146</v>
      </c>
      <c r="N455" s="96">
        <f t="shared" si="45"/>
        <v>1.9601999999999999</v>
      </c>
      <c r="O455" s="99">
        <v>43010</v>
      </c>
      <c r="P455" s="96">
        <v>1.2042999999999999</v>
      </c>
      <c r="Q455" s="96">
        <v>1.9824999999999999</v>
      </c>
      <c r="R455" s="96">
        <f t="shared" si="47"/>
        <v>1.0536999999999999</v>
      </c>
      <c r="S455" s="96">
        <f t="shared" si="47"/>
        <v>1.8318999999999999</v>
      </c>
      <c r="T455" s="96">
        <f t="shared" si="48"/>
        <v>0.39553694355208824</v>
      </c>
      <c r="U455" s="96">
        <f t="shared" si="49"/>
        <v>0.25930687985837614</v>
      </c>
      <c r="V455" s="96">
        <f t="shared" si="50"/>
        <v>0.93454749515355573</v>
      </c>
      <c r="W455">
        <f t="shared" si="51"/>
        <v>71</v>
      </c>
      <c r="X455" s="96">
        <f t="shared" si="52"/>
        <v>0.53024115967685481</v>
      </c>
      <c r="Y455" s="96">
        <f t="shared" si="53"/>
        <v>4.0972534042167941E-3</v>
      </c>
      <c r="Z455" s="97" t="s">
        <v>194</v>
      </c>
      <c r="AA455" s="97" t="s">
        <v>194</v>
      </c>
      <c r="AB455" s="97" t="s">
        <v>194</v>
      </c>
      <c r="AC455" s="97" t="s">
        <v>194</v>
      </c>
      <c r="AD455" s="97" t="s">
        <v>194</v>
      </c>
      <c r="AE455" s="97" t="s">
        <v>194</v>
      </c>
    </row>
    <row r="456" spans="2:31">
      <c r="B456" t="s">
        <v>1074</v>
      </c>
      <c r="C456" s="93">
        <v>161</v>
      </c>
      <c r="D456" t="s">
        <v>94</v>
      </c>
      <c r="E456" t="s">
        <v>107</v>
      </c>
      <c r="F456" s="94">
        <v>1</v>
      </c>
      <c r="G456" s="99">
        <v>42940</v>
      </c>
      <c r="H456" s="100" t="s">
        <v>1747</v>
      </c>
      <c r="I456" t="s">
        <v>1748</v>
      </c>
      <c r="J456">
        <v>2.1539999999999999</v>
      </c>
      <c r="K456">
        <v>2.17</v>
      </c>
      <c r="L456" s="96">
        <f t="shared" si="46"/>
        <v>1.9041999999999999</v>
      </c>
      <c r="M456" s="107">
        <v>5.5147656768714146</v>
      </c>
      <c r="N456" s="96">
        <f t="shared" si="45"/>
        <v>1.9201999999999999</v>
      </c>
      <c r="O456" s="99">
        <v>43009</v>
      </c>
      <c r="P456" s="96">
        <v>0.76570000000000005</v>
      </c>
      <c r="Q456" s="96">
        <v>1.7397</v>
      </c>
      <c r="R456" s="96">
        <f t="shared" si="47"/>
        <v>0.61509999999999998</v>
      </c>
      <c r="S456" s="96">
        <f t="shared" si="47"/>
        <v>1.5891</v>
      </c>
      <c r="T456" s="96">
        <f t="shared" si="48"/>
        <v>0.67697720827644159</v>
      </c>
      <c r="U456" s="96">
        <f t="shared" si="49"/>
        <v>0.44381403677980502</v>
      </c>
      <c r="V456" s="96">
        <f t="shared" si="50"/>
        <v>0.82757004478700136</v>
      </c>
      <c r="W456">
        <f t="shared" si="51"/>
        <v>69</v>
      </c>
      <c r="X456" s="96">
        <f t="shared" si="52"/>
        <v>0.19598906380470116</v>
      </c>
      <c r="Y456" s="96">
        <f t="shared" si="53"/>
        <v>7.1285586372014428E-3</v>
      </c>
      <c r="Z456" s="97" t="s">
        <v>194</v>
      </c>
      <c r="AA456" s="97" t="s">
        <v>194</v>
      </c>
      <c r="AB456" s="97" t="s">
        <v>194</v>
      </c>
      <c r="AC456" s="97" t="s">
        <v>194</v>
      </c>
      <c r="AD456" s="97" t="s">
        <v>194</v>
      </c>
      <c r="AE456" s="97" t="s">
        <v>194</v>
      </c>
    </row>
    <row r="457" spans="2:31">
      <c r="B457" t="s">
        <v>1074</v>
      </c>
      <c r="C457" s="93">
        <v>162</v>
      </c>
      <c r="D457" t="s">
        <v>94</v>
      </c>
      <c r="E457" t="s">
        <v>107</v>
      </c>
      <c r="F457" s="94">
        <v>2</v>
      </c>
      <c r="G457" s="99">
        <v>42940</v>
      </c>
      <c r="H457" s="100" t="s">
        <v>1749</v>
      </c>
      <c r="I457" t="s">
        <v>1750</v>
      </c>
      <c r="J457">
        <v>2.1440000000000001</v>
      </c>
      <c r="K457">
        <v>2.25</v>
      </c>
      <c r="L457" s="96">
        <f t="shared" si="46"/>
        <v>1.8942000000000001</v>
      </c>
      <c r="M457" s="107">
        <v>5.5147656768714146</v>
      </c>
      <c r="N457" s="96">
        <f t="shared" si="45"/>
        <v>2.0002</v>
      </c>
      <c r="O457" s="99">
        <v>43009</v>
      </c>
      <c r="P457" s="96">
        <v>0.84409999999999996</v>
      </c>
      <c r="Q457" s="96">
        <v>1.8856999999999999</v>
      </c>
      <c r="R457" s="96">
        <f t="shared" si="47"/>
        <v>0.69350000000000001</v>
      </c>
      <c r="S457" s="96">
        <f t="shared" si="47"/>
        <v>1.7350999999999999</v>
      </c>
      <c r="T457" s="96">
        <f t="shared" si="48"/>
        <v>0.63388237778481682</v>
      </c>
      <c r="U457" s="96">
        <f t="shared" si="49"/>
        <v>0.41556184386843104</v>
      </c>
      <c r="V457" s="96">
        <f t="shared" si="50"/>
        <v>0.86746325367463251</v>
      </c>
      <c r="W457">
        <f t="shared" si="51"/>
        <v>69</v>
      </c>
      <c r="X457" s="96">
        <f t="shared" si="52"/>
        <v>0.24717057270211773</v>
      </c>
      <c r="Y457" s="96">
        <f t="shared" si="53"/>
        <v>5.5666067775764225E-3</v>
      </c>
      <c r="Z457" s="97" t="s">
        <v>194</v>
      </c>
      <c r="AA457" s="97" t="s">
        <v>194</v>
      </c>
      <c r="AB457" s="97" t="s">
        <v>194</v>
      </c>
      <c r="AC457" s="97" t="s">
        <v>194</v>
      </c>
      <c r="AD457" s="97" t="s">
        <v>194</v>
      </c>
      <c r="AE457" s="97" t="s">
        <v>194</v>
      </c>
    </row>
    <row r="458" spans="2:31">
      <c r="B458" t="s">
        <v>1074</v>
      </c>
      <c r="C458" s="93">
        <v>163</v>
      </c>
      <c r="D458" t="s">
        <v>94</v>
      </c>
      <c r="E458" t="s">
        <v>107</v>
      </c>
      <c r="F458" s="94">
        <v>3</v>
      </c>
      <c r="G458" s="99">
        <v>42940</v>
      </c>
      <c r="H458" s="100" t="s">
        <v>1751</v>
      </c>
      <c r="I458" t="s">
        <v>1752</v>
      </c>
      <c r="J458">
        <v>2.0790000000000002</v>
      </c>
      <c r="K458">
        <v>2.1930000000000001</v>
      </c>
      <c r="L458" s="96">
        <f t="shared" si="46"/>
        <v>1.8292000000000002</v>
      </c>
      <c r="M458" s="107">
        <v>5.5147656768714146</v>
      </c>
      <c r="N458" s="96">
        <f t="shared" si="45"/>
        <v>1.9432</v>
      </c>
      <c r="O458" s="99">
        <v>43009</v>
      </c>
      <c r="P458" s="96">
        <v>0.86109999999999998</v>
      </c>
      <c r="Q458" s="96">
        <v>1.7754000000000001</v>
      </c>
      <c r="R458" s="96">
        <f t="shared" si="47"/>
        <v>0.71049999999999991</v>
      </c>
      <c r="S458" s="96">
        <f t="shared" si="47"/>
        <v>1.6248</v>
      </c>
      <c r="T458" s="96">
        <f t="shared" si="48"/>
        <v>0.61157883227640508</v>
      </c>
      <c r="U458" s="96">
        <f t="shared" si="49"/>
        <v>0.40094004206244138</v>
      </c>
      <c r="V458" s="96">
        <f t="shared" si="50"/>
        <v>0.83614656237134621</v>
      </c>
      <c r="W458">
        <f t="shared" si="51"/>
        <v>69</v>
      </c>
      <c r="X458" s="96">
        <f t="shared" si="52"/>
        <v>0.27365934408978021</v>
      </c>
      <c r="Y458" s="96">
        <f t="shared" si="53"/>
        <v>7.6142956688170556E-3</v>
      </c>
      <c r="Z458" s="97" t="s">
        <v>194</v>
      </c>
      <c r="AA458" s="97" t="s">
        <v>194</v>
      </c>
      <c r="AB458" s="97" t="s">
        <v>194</v>
      </c>
      <c r="AC458" s="97" t="s">
        <v>194</v>
      </c>
      <c r="AD458" s="97" t="s">
        <v>194</v>
      </c>
      <c r="AE458" s="97" t="s">
        <v>194</v>
      </c>
    </row>
    <row r="459" spans="2:31">
      <c r="B459" t="s">
        <v>1074</v>
      </c>
      <c r="C459" s="93">
        <v>164</v>
      </c>
      <c r="D459" t="s">
        <v>94</v>
      </c>
      <c r="E459" t="s">
        <v>107</v>
      </c>
      <c r="F459" s="98">
        <v>4</v>
      </c>
      <c r="G459" s="99">
        <v>42940</v>
      </c>
      <c r="H459" s="100" t="s">
        <v>1753</v>
      </c>
      <c r="I459" t="s">
        <v>1754</v>
      </c>
      <c r="J459">
        <v>2.1019999999999999</v>
      </c>
      <c r="K459">
        <v>2.2389999999999999</v>
      </c>
      <c r="L459" s="96">
        <f t="shared" si="46"/>
        <v>1.8521999999999998</v>
      </c>
      <c r="M459" s="107">
        <v>5.5147656768714146</v>
      </c>
      <c r="N459" s="96">
        <f t="shared" si="45"/>
        <v>1.9891999999999999</v>
      </c>
      <c r="O459" s="99">
        <v>43009</v>
      </c>
      <c r="P459" s="96">
        <v>0.73950000000000005</v>
      </c>
      <c r="Q459" s="96">
        <v>1.7732000000000001</v>
      </c>
      <c r="R459" s="96">
        <f t="shared" si="47"/>
        <v>0.58889999999999998</v>
      </c>
      <c r="S459" s="96">
        <f t="shared" si="47"/>
        <v>1.6226</v>
      </c>
      <c r="T459" s="96">
        <f t="shared" si="48"/>
        <v>0.68205377389050859</v>
      </c>
      <c r="U459" s="96">
        <f t="shared" si="49"/>
        <v>0.44714214155292259</v>
      </c>
      <c r="V459" s="96">
        <f t="shared" si="50"/>
        <v>0.81570480595214168</v>
      </c>
      <c r="W459">
        <f t="shared" si="51"/>
        <v>69</v>
      </c>
      <c r="X459" s="96">
        <f t="shared" si="52"/>
        <v>0.18995988849108236</v>
      </c>
      <c r="Y459" s="96">
        <f t="shared" si="53"/>
        <v>7.7000669563297014E-3</v>
      </c>
      <c r="Z459" s="97" t="s">
        <v>194</v>
      </c>
      <c r="AA459" s="97" t="s">
        <v>194</v>
      </c>
      <c r="AB459" s="97" t="s">
        <v>195</v>
      </c>
      <c r="AC459" s="97" t="s">
        <v>194</v>
      </c>
      <c r="AD459" s="97" t="s">
        <v>194</v>
      </c>
      <c r="AE459" s="97" t="s">
        <v>195</v>
      </c>
    </row>
    <row r="460" spans="2:31">
      <c r="B460" t="s">
        <v>1074</v>
      </c>
      <c r="C460" s="93">
        <v>165</v>
      </c>
      <c r="D460" t="s">
        <v>94</v>
      </c>
      <c r="E460" t="s">
        <v>107</v>
      </c>
      <c r="F460" s="98">
        <v>5</v>
      </c>
      <c r="G460" s="99">
        <v>42940</v>
      </c>
      <c r="H460" s="100" t="s">
        <v>1755</v>
      </c>
      <c r="I460" t="s">
        <v>1756</v>
      </c>
      <c r="J460">
        <v>1.8340000000000001</v>
      </c>
      <c r="K460">
        <v>2.2170000000000001</v>
      </c>
      <c r="L460" s="96">
        <f t="shared" si="46"/>
        <v>1.5842000000000001</v>
      </c>
      <c r="M460" s="107">
        <v>5.5147656768714146</v>
      </c>
      <c r="N460" s="96">
        <f t="shared" ref="N460:N515" si="54">IFERROR(IF(K460&gt;0,(K460*$F$32-($F$29+$F$30)),""),"")</f>
        <v>1.9672000000000001</v>
      </c>
      <c r="O460" s="99">
        <v>43009</v>
      </c>
      <c r="P460" s="96">
        <v>0.68059999999999998</v>
      </c>
      <c r="Q460" s="96">
        <v>1.7559</v>
      </c>
      <c r="R460" s="96">
        <f t="shared" si="47"/>
        <v>0.53</v>
      </c>
      <c r="S460" s="96">
        <f t="shared" si="47"/>
        <v>1.6052999999999999</v>
      </c>
      <c r="T460" s="96">
        <f t="shared" si="48"/>
        <v>0.66544628203509659</v>
      </c>
      <c r="U460" s="96">
        <f t="shared" si="49"/>
        <v>0.43625456969521775</v>
      </c>
      <c r="V460" s="96">
        <f t="shared" si="50"/>
        <v>0.81603294021960138</v>
      </c>
      <c r="W460">
        <f t="shared" si="51"/>
        <v>69</v>
      </c>
      <c r="X460" s="96">
        <f t="shared" si="52"/>
        <v>0.20968375055214183</v>
      </c>
      <c r="Y460" s="96">
        <f t="shared" si="53"/>
        <v>7.9370521577088651E-3</v>
      </c>
      <c r="Z460" s="97" t="s">
        <v>194</v>
      </c>
      <c r="AA460" s="97" t="s">
        <v>194</v>
      </c>
      <c r="AB460" s="97" t="s">
        <v>194</v>
      </c>
      <c r="AC460" s="97" t="s">
        <v>194</v>
      </c>
      <c r="AD460" s="97" t="s">
        <v>194</v>
      </c>
      <c r="AE460" s="97" t="s">
        <v>194</v>
      </c>
    </row>
    <row r="461" spans="2:31">
      <c r="B461" t="s">
        <v>1074</v>
      </c>
      <c r="C461" s="93">
        <v>166</v>
      </c>
      <c r="D461" t="s">
        <v>94</v>
      </c>
      <c r="E461" t="s">
        <v>107</v>
      </c>
      <c r="F461" s="98">
        <v>6</v>
      </c>
      <c r="G461" s="99">
        <v>42940</v>
      </c>
      <c r="H461" s="100" t="s">
        <v>1757</v>
      </c>
      <c r="I461" t="s">
        <v>1758</v>
      </c>
      <c r="J461">
        <v>1.968</v>
      </c>
      <c r="K461">
        <v>2.278</v>
      </c>
      <c r="L461" s="96">
        <f t="shared" ref="L461:L515" si="55">IFERROR(IF(J461&gt;0,(J461*$F$31-($F$29+$F$30)),""),"")</f>
        <v>1.7181999999999999</v>
      </c>
      <c r="M461" s="107">
        <v>5.5147656768714146</v>
      </c>
      <c r="N461" s="96">
        <f t="shared" si="54"/>
        <v>2.0282</v>
      </c>
      <c r="O461" s="99">
        <v>43009</v>
      </c>
      <c r="P461" s="96">
        <v>0.77039999999999997</v>
      </c>
      <c r="Q461" s="96">
        <v>1.8042</v>
      </c>
      <c r="R461" s="96">
        <f t="shared" ref="R461:S515" si="56">IFERROR(IF(P461&gt;0,P461-($F$29),""),"")</f>
        <v>0.61979999999999991</v>
      </c>
      <c r="S461" s="96">
        <f t="shared" si="56"/>
        <v>1.6536</v>
      </c>
      <c r="T461" s="96">
        <f t="shared" ref="T461:T515" si="57">IFERROR(1-R461/L461,"")</f>
        <v>0.63927365847980444</v>
      </c>
      <c r="U461" s="96">
        <f t="shared" ref="U461:U515" si="58">IFERROR($F$26*(1-X461),"")</f>
        <v>0.41909627016728279</v>
      </c>
      <c r="V461" s="96">
        <f t="shared" ref="V461:V515" si="59">IFERROR(S461/N461,"")</f>
        <v>0.81530421063011538</v>
      </c>
      <c r="W461">
        <f t="shared" ref="W461:W515" si="60">IFERROR(IF((O461-G461)&gt;0,(IFERROR(O461-G461,"")),""),"")</f>
        <v>69</v>
      </c>
      <c r="X461" s="96">
        <f t="shared" ref="X461:X515" si="61">IFERROR(1-(T461/$F$25),"")</f>
        <v>0.24076762650854577</v>
      </c>
      <c r="Y461" s="96">
        <f t="shared" ref="Y461:Y515" si="62">IFERROR(LN(U461/(V461-(1-U461)))/W461,"")</f>
        <v>8.4212977736596792E-3</v>
      </c>
      <c r="Z461" s="97" t="s">
        <v>194</v>
      </c>
      <c r="AA461" s="97" t="s">
        <v>194</v>
      </c>
      <c r="AB461" s="97" t="s">
        <v>194</v>
      </c>
      <c r="AC461" s="97" t="s">
        <v>194</v>
      </c>
      <c r="AD461" s="97" t="s">
        <v>194</v>
      </c>
      <c r="AE461" s="97" t="s">
        <v>194</v>
      </c>
    </row>
    <row r="462" spans="2:31">
      <c r="B462" t="s">
        <v>1074</v>
      </c>
      <c r="C462" s="93">
        <v>167</v>
      </c>
      <c r="D462" t="s">
        <v>94</v>
      </c>
      <c r="E462" t="s">
        <v>107</v>
      </c>
      <c r="F462" s="98">
        <v>7</v>
      </c>
      <c r="G462" s="99" t="s">
        <v>193</v>
      </c>
      <c r="H462" s="100" t="s">
        <v>193</v>
      </c>
      <c r="I462" t="s">
        <v>193</v>
      </c>
      <c r="J462" t="s">
        <v>193</v>
      </c>
      <c r="K462" t="s">
        <v>193</v>
      </c>
      <c r="L462" s="96" t="str">
        <f t="shared" si="55"/>
        <v/>
      </c>
      <c r="M462" s="107">
        <v>5.5147656768714146</v>
      </c>
      <c r="N462" s="96" t="str">
        <f t="shared" si="54"/>
        <v/>
      </c>
      <c r="O462" s="99" t="s">
        <v>193</v>
      </c>
      <c r="P462" s="96" t="s">
        <v>193</v>
      </c>
      <c r="Q462" s="96" t="s">
        <v>193</v>
      </c>
      <c r="R462" s="96" t="str">
        <f t="shared" si="56"/>
        <v/>
      </c>
      <c r="S462" s="96" t="str">
        <f t="shared" si="56"/>
        <v/>
      </c>
      <c r="T462" s="96" t="str">
        <f t="shared" si="57"/>
        <v/>
      </c>
      <c r="U462" s="96" t="str">
        <f t="shared" si="58"/>
        <v/>
      </c>
      <c r="V462" s="96" t="str">
        <f t="shared" si="59"/>
        <v/>
      </c>
      <c r="W462" t="str">
        <f t="shared" si="60"/>
        <v/>
      </c>
      <c r="X462" s="96" t="str">
        <f t="shared" si="61"/>
        <v/>
      </c>
      <c r="Y462" s="96" t="str">
        <f t="shared" si="62"/>
        <v/>
      </c>
      <c r="Z462" s="97" t="s">
        <v>194</v>
      </c>
      <c r="AA462" s="97" t="s">
        <v>194</v>
      </c>
      <c r="AB462" s="97" t="s">
        <v>194</v>
      </c>
      <c r="AC462" s="97" t="s">
        <v>194</v>
      </c>
      <c r="AD462" s="97" t="s">
        <v>194</v>
      </c>
      <c r="AE462" s="97" t="s">
        <v>194</v>
      </c>
    </row>
    <row r="463" spans="2:31">
      <c r="B463" t="s">
        <v>1074</v>
      </c>
      <c r="C463" s="93">
        <v>168</v>
      </c>
      <c r="D463" t="s">
        <v>94</v>
      </c>
      <c r="E463" t="s">
        <v>107</v>
      </c>
      <c r="F463" s="98">
        <v>8</v>
      </c>
      <c r="G463" s="99">
        <v>42940</v>
      </c>
      <c r="H463" s="100" t="s">
        <v>1759</v>
      </c>
      <c r="I463" t="s">
        <v>1760</v>
      </c>
      <c r="J463">
        <v>1.9490000000000001</v>
      </c>
      <c r="K463">
        <v>2.214</v>
      </c>
      <c r="L463" s="96">
        <f t="shared" si="55"/>
        <v>1.6992</v>
      </c>
      <c r="M463" s="107">
        <v>5.5147656768714146</v>
      </c>
      <c r="N463" s="96">
        <f t="shared" si="54"/>
        <v>1.9641999999999999</v>
      </c>
      <c r="O463" s="99">
        <v>43009</v>
      </c>
      <c r="P463" s="96">
        <v>0.79949999999999999</v>
      </c>
      <c r="Q463" s="96">
        <v>1.7828999999999999</v>
      </c>
      <c r="R463" s="96">
        <f t="shared" si="56"/>
        <v>0.64890000000000003</v>
      </c>
      <c r="S463" s="96">
        <f t="shared" si="56"/>
        <v>1.6322999999999999</v>
      </c>
      <c r="T463" s="96">
        <f t="shared" si="57"/>
        <v>0.61811440677966101</v>
      </c>
      <c r="U463" s="96">
        <f t="shared" si="58"/>
        <v>0.40522464672490843</v>
      </c>
      <c r="V463" s="96">
        <f t="shared" si="59"/>
        <v>0.83102535383362175</v>
      </c>
      <c r="W463">
        <f t="shared" si="60"/>
        <v>69</v>
      </c>
      <c r="X463" s="96">
        <f t="shared" si="61"/>
        <v>0.26589737912154277</v>
      </c>
      <c r="Y463" s="96">
        <f t="shared" si="62"/>
        <v>7.8195801139132534E-3</v>
      </c>
      <c r="Z463" s="97" t="s">
        <v>194</v>
      </c>
      <c r="AA463" s="97" t="s">
        <v>194</v>
      </c>
      <c r="AB463" s="97" t="s">
        <v>195</v>
      </c>
      <c r="AC463" s="97" t="s">
        <v>194</v>
      </c>
      <c r="AD463" s="97" t="s">
        <v>194</v>
      </c>
      <c r="AE463" s="97" t="s">
        <v>194</v>
      </c>
    </row>
    <row r="464" spans="2:31">
      <c r="B464" t="s">
        <v>1074</v>
      </c>
      <c r="C464" s="93">
        <v>169</v>
      </c>
      <c r="D464" t="s">
        <v>96</v>
      </c>
      <c r="E464" t="s">
        <v>107</v>
      </c>
      <c r="F464" s="94">
        <v>1</v>
      </c>
      <c r="G464" s="99">
        <v>42940</v>
      </c>
      <c r="H464" s="100" t="s">
        <v>1761</v>
      </c>
      <c r="I464" t="s">
        <v>1762</v>
      </c>
      <c r="J464">
        <v>2.0049999999999999</v>
      </c>
      <c r="K464">
        <v>2.177</v>
      </c>
      <c r="L464" s="96">
        <f t="shared" si="55"/>
        <v>1.7551999999999999</v>
      </c>
      <c r="M464" s="107">
        <v>5.5147656768714146</v>
      </c>
      <c r="N464" s="96">
        <f t="shared" si="54"/>
        <v>1.9272</v>
      </c>
      <c r="O464" s="99">
        <v>43009</v>
      </c>
      <c r="P464" s="96">
        <v>0.78129999999999999</v>
      </c>
      <c r="Q464" s="96">
        <v>1.8815999999999999</v>
      </c>
      <c r="R464" s="96">
        <f t="shared" si="56"/>
        <v>0.63070000000000004</v>
      </c>
      <c r="S464" s="96">
        <f t="shared" si="56"/>
        <v>1.7309999999999999</v>
      </c>
      <c r="T464" s="96">
        <f t="shared" si="57"/>
        <v>0.64066773017319956</v>
      </c>
      <c r="U464" s="96">
        <f t="shared" si="58"/>
        <v>0.42001019840333281</v>
      </c>
      <c r="V464" s="96">
        <f t="shared" si="59"/>
        <v>0.89819427148194264</v>
      </c>
      <c r="W464">
        <f t="shared" si="60"/>
        <v>69</v>
      </c>
      <c r="X464" s="96">
        <f t="shared" si="61"/>
        <v>0.23911195941425223</v>
      </c>
      <c r="Y464" s="96">
        <f t="shared" si="62"/>
        <v>4.0229685461178385E-3</v>
      </c>
      <c r="Z464" s="97" t="s">
        <v>194</v>
      </c>
      <c r="AA464" s="97" t="s">
        <v>194</v>
      </c>
      <c r="AB464" s="97" t="s">
        <v>195</v>
      </c>
      <c r="AC464" s="97" t="s">
        <v>194</v>
      </c>
      <c r="AD464" s="97" t="s">
        <v>194</v>
      </c>
      <c r="AE464" s="97" t="s">
        <v>195</v>
      </c>
    </row>
    <row r="465" spans="2:31">
      <c r="B465" t="s">
        <v>1074</v>
      </c>
      <c r="C465" s="93">
        <v>170</v>
      </c>
      <c r="D465" t="s">
        <v>96</v>
      </c>
      <c r="E465" t="s">
        <v>107</v>
      </c>
      <c r="F465" s="94">
        <v>2</v>
      </c>
      <c r="G465" s="99">
        <v>42940</v>
      </c>
      <c r="H465" s="100" t="s">
        <v>1763</v>
      </c>
      <c r="I465" t="s">
        <v>1764</v>
      </c>
      <c r="J465">
        <v>1.9890000000000001</v>
      </c>
      <c r="K465">
        <v>2.2250000000000001</v>
      </c>
      <c r="L465" s="96">
        <f t="shared" si="55"/>
        <v>1.7392000000000001</v>
      </c>
      <c r="M465" s="107">
        <v>5.5147656768714146</v>
      </c>
      <c r="N465" s="96">
        <f t="shared" si="54"/>
        <v>1.9752000000000001</v>
      </c>
      <c r="O465" s="99">
        <v>43009</v>
      </c>
      <c r="P465" s="96">
        <v>0.77959999999999996</v>
      </c>
      <c r="Q465" s="96">
        <v>1.8463000000000001</v>
      </c>
      <c r="R465" s="96">
        <f t="shared" si="56"/>
        <v>0.629</v>
      </c>
      <c r="S465" s="96">
        <f t="shared" si="56"/>
        <v>1.6957</v>
      </c>
      <c r="T465" s="96">
        <f t="shared" si="57"/>
        <v>0.63833946642134309</v>
      </c>
      <c r="U465" s="96">
        <f t="shared" si="58"/>
        <v>0.41848383071803019</v>
      </c>
      <c r="V465" s="96">
        <f t="shared" si="59"/>
        <v>0.8584953422438234</v>
      </c>
      <c r="W465">
        <f t="shared" si="60"/>
        <v>69</v>
      </c>
      <c r="X465" s="96">
        <f t="shared" si="61"/>
        <v>0.24187711826443814</v>
      </c>
      <c r="Y465" s="96">
        <f t="shared" si="62"/>
        <v>5.9811005421561833E-3</v>
      </c>
      <c r="Z465" s="97" t="s">
        <v>194</v>
      </c>
      <c r="AA465" s="97" t="s">
        <v>194</v>
      </c>
      <c r="AB465" s="97" t="s">
        <v>194</v>
      </c>
      <c r="AC465" s="97" t="s">
        <v>194</v>
      </c>
      <c r="AD465" s="97" t="s">
        <v>194</v>
      </c>
      <c r="AE465" s="97" t="s">
        <v>195</v>
      </c>
    </row>
    <row r="466" spans="2:31">
      <c r="B466" t="s">
        <v>1074</v>
      </c>
      <c r="C466" s="93">
        <v>171</v>
      </c>
      <c r="D466" t="s">
        <v>96</v>
      </c>
      <c r="E466" t="s">
        <v>107</v>
      </c>
      <c r="F466" s="94">
        <v>3</v>
      </c>
      <c r="G466" s="99">
        <v>42940</v>
      </c>
      <c r="H466" s="100" t="s">
        <v>1765</v>
      </c>
      <c r="I466" t="s">
        <v>1766</v>
      </c>
      <c r="J466">
        <v>2.0139999999999998</v>
      </c>
      <c r="K466">
        <v>2.0760000000000001</v>
      </c>
      <c r="L466" s="96">
        <f t="shared" si="55"/>
        <v>1.7641999999999998</v>
      </c>
      <c r="M466" s="107">
        <v>5.5147656768714146</v>
      </c>
      <c r="N466" s="96">
        <f t="shared" si="54"/>
        <v>1.8262</v>
      </c>
      <c r="O466" s="99">
        <v>43009</v>
      </c>
      <c r="P466" s="96">
        <v>0.69310000000000005</v>
      </c>
      <c r="Q466" s="96">
        <v>1.6096999999999999</v>
      </c>
      <c r="R466" s="96">
        <f t="shared" si="56"/>
        <v>0.54249999999999998</v>
      </c>
      <c r="S466" s="96">
        <f t="shared" si="56"/>
        <v>1.4590999999999998</v>
      </c>
      <c r="T466" s="96">
        <f t="shared" si="57"/>
        <v>0.69249518195215964</v>
      </c>
      <c r="U466" s="96">
        <f t="shared" si="58"/>
        <v>0.45398734018716408</v>
      </c>
      <c r="V466" s="96">
        <f t="shared" si="59"/>
        <v>0.79898149162194709</v>
      </c>
      <c r="W466">
        <f t="shared" si="60"/>
        <v>69</v>
      </c>
      <c r="X466" s="96">
        <f t="shared" si="61"/>
        <v>0.17755916632760138</v>
      </c>
      <c r="Y466" s="96">
        <f t="shared" si="62"/>
        <v>8.4754061723794297E-3</v>
      </c>
      <c r="Z466" s="97" t="s">
        <v>194</v>
      </c>
      <c r="AA466" s="97" t="s">
        <v>194</v>
      </c>
      <c r="AB466" s="97" t="s">
        <v>194</v>
      </c>
      <c r="AC466" s="97" t="s">
        <v>194</v>
      </c>
      <c r="AD466" s="97" t="s">
        <v>194</v>
      </c>
      <c r="AE466" s="97" t="s">
        <v>195</v>
      </c>
    </row>
    <row r="467" spans="2:31">
      <c r="B467" t="s">
        <v>1074</v>
      </c>
      <c r="C467" s="93">
        <v>172</v>
      </c>
      <c r="D467" t="s">
        <v>96</v>
      </c>
      <c r="E467" t="s">
        <v>107</v>
      </c>
      <c r="F467" s="98">
        <v>4</v>
      </c>
      <c r="G467" s="99" t="s">
        <v>193</v>
      </c>
      <c r="H467" s="100" t="s">
        <v>193</v>
      </c>
      <c r="I467" t="s">
        <v>193</v>
      </c>
      <c r="J467" t="s">
        <v>193</v>
      </c>
      <c r="K467" t="s">
        <v>193</v>
      </c>
      <c r="L467" s="96" t="str">
        <f t="shared" si="55"/>
        <v/>
      </c>
      <c r="M467" s="107">
        <v>5.5147656768714146</v>
      </c>
      <c r="N467" s="96" t="str">
        <f t="shared" si="54"/>
        <v/>
      </c>
      <c r="O467" s="99" t="s">
        <v>193</v>
      </c>
      <c r="P467" s="96" t="s">
        <v>193</v>
      </c>
      <c r="Q467" s="96" t="s">
        <v>193</v>
      </c>
      <c r="R467" s="96" t="str">
        <f t="shared" si="56"/>
        <v/>
      </c>
      <c r="S467" s="96" t="str">
        <f t="shared" si="56"/>
        <v/>
      </c>
      <c r="T467" s="96" t="str">
        <f t="shared" si="57"/>
        <v/>
      </c>
      <c r="U467" s="96" t="str">
        <f t="shared" si="58"/>
        <v/>
      </c>
      <c r="V467" s="96" t="str">
        <f t="shared" si="59"/>
        <v/>
      </c>
      <c r="W467" t="str">
        <f t="shared" si="60"/>
        <v/>
      </c>
      <c r="X467" s="96" t="str">
        <f t="shared" si="61"/>
        <v/>
      </c>
      <c r="Y467" s="96" t="str">
        <f t="shared" si="62"/>
        <v/>
      </c>
      <c r="Z467" s="97" t="s">
        <v>194</v>
      </c>
      <c r="AA467" s="97" t="s">
        <v>194</v>
      </c>
      <c r="AB467" s="97" t="s">
        <v>194</v>
      </c>
      <c r="AC467" s="97" t="s">
        <v>194</v>
      </c>
      <c r="AD467" s="97" t="s">
        <v>194</v>
      </c>
      <c r="AE467" s="97" t="s">
        <v>194</v>
      </c>
    </row>
    <row r="468" spans="2:31">
      <c r="B468" t="s">
        <v>1074</v>
      </c>
      <c r="C468" s="93">
        <v>173</v>
      </c>
      <c r="D468" t="s">
        <v>96</v>
      </c>
      <c r="E468" t="s">
        <v>107</v>
      </c>
      <c r="F468" s="98">
        <v>5</v>
      </c>
      <c r="G468" s="99">
        <v>42940</v>
      </c>
      <c r="H468" s="100" t="s">
        <v>1767</v>
      </c>
      <c r="I468" t="s">
        <v>1768</v>
      </c>
      <c r="J468">
        <v>1.9810000000000001</v>
      </c>
      <c r="K468">
        <v>2.302</v>
      </c>
      <c r="L468" s="96">
        <f t="shared" si="55"/>
        <v>1.7312000000000001</v>
      </c>
      <c r="M468" s="107">
        <v>5.5147656768714146</v>
      </c>
      <c r="N468" s="96">
        <f t="shared" si="54"/>
        <v>2.0522</v>
      </c>
      <c r="O468" s="99">
        <v>43009</v>
      </c>
      <c r="P468" s="96">
        <v>0.86870000000000003</v>
      </c>
      <c r="Q468" s="96">
        <v>1.9304000000000001</v>
      </c>
      <c r="R468" s="96">
        <f t="shared" si="56"/>
        <v>0.71809999999999996</v>
      </c>
      <c r="S468" s="96">
        <f t="shared" si="56"/>
        <v>1.7798</v>
      </c>
      <c r="T468" s="96">
        <f t="shared" si="57"/>
        <v>0.58520101663585955</v>
      </c>
      <c r="U468" s="96">
        <f t="shared" si="58"/>
        <v>0.38364722230759446</v>
      </c>
      <c r="V468" s="96">
        <f t="shared" si="59"/>
        <v>0.86726439918136633</v>
      </c>
      <c r="W468">
        <f t="shared" si="60"/>
        <v>69</v>
      </c>
      <c r="X468" s="96">
        <f t="shared" si="61"/>
        <v>0.30498691610943041</v>
      </c>
      <c r="Y468" s="96">
        <f t="shared" si="62"/>
        <v>6.1539516944637846E-3</v>
      </c>
      <c r="Z468" s="97" t="s">
        <v>194</v>
      </c>
      <c r="AA468" s="97" t="s">
        <v>194</v>
      </c>
      <c r="AB468" s="97" t="s">
        <v>194</v>
      </c>
      <c r="AC468" s="97" t="s">
        <v>194</v>
      </c>
      <c r="AD468" s="97" t="s">
        <v>194</v>
      </c>
      <c r="AE468" s="97" t="s">
        <v>194</v>
      </c>
    </row>
    <row r="469" spans="2:31">
      <c r="B469" t="s">
        <v>1074</v>
      </c>
      <c r="C469" s="93">
        <v>174</v>
      </c>
      <c r="D469" t="s">
        <v>96</v>
      </c>
      <c r="E469" t="s">
        <v>107</v>
      </c>
      <c r="F469" s="98">
        <v>6</v>
      </c>
      <c r="G469" s="99">
        <v>42940</v>
      </c>
      <c r="H469" s="100" t="s">
        <v>1769</v>
      </c>
      <c r="I469" t="s">
        <v>1770</v>
      </c>
      <c r="J469">
        <v>2.0379999999999998</v>
      </c>
      <c r="K469">
        <v>2.2010000000000001</v>
      </c>
      <c r="L469" s="96">
        <f t="shared" si="55"/>
        <v>1.7881999999999998</v>
      </c>
      <c r="M469" s="107">
        <v>5.5147656768714146</v>
      </c>
      <c r="N469" s="96">
        <f t="shared" si="54"/>
        <v>1.9512</v>
      </c>
      <c r="O469" s="99">
        <v>43009</v>
      </c>
      <c r="P469" s="96">
        <v>0.78239999999999998</v>
      </c>
      <c r="Q469" s="96">
        <v>1.7047000000000001</v>
      </c>
      <c r="R469" s="96">
        <f t="shared" si="56"/>
        <v>0.63179999999999992</v>
      </c>
      <c r="S469" s="96">
        <f t="shared" si="56"/>
        <v>1.5541</v>
      </c>
      <c r="T469" s="96">
        <f t="shared" si="57"/>
        <v>0.6466838161279499</v>
      </c>
      <c r="U469" s="96">
        <f t="shared" si="58"/>
        <v>0.42395423575134017</v>
      </c>
      <c r="V469" s="96">
        <f t="shared" si="59"/>
        <v>0.79648421484214837</v>
      </c>
      <c r="W469">
        <f t="shared" si="60"/>
        <v>69</v>
      </c>
      <c r="X469" s="96">
        <f t="shared" si="61"/>
        <v>0.23196696421858676</v>
      </c>
      <c r="Y469" s="96">
        <f t="shared" si="62"/>
        <v>9.4783622401016995E-3</v>
      </c>
      <c r="Z469" s="97" t="s">
        <v>194</v>
      </c>
      <c r="AA469" s="97" t="s">
        <v>194</v>
      </c>
      <c r="AB469" s="97" t="s">
        <v>194</v>
      </c>
      <c r="AC469" s="97" t="s">
        <v>194</v>
      </c>
      <c r="AD469" s="97" t="s">
        <v>194</v>
      </c>
      <c r="AE469" s="97" t="s">
        <v>194</v>
      </c>
    </row>
    <row r="470" spans="2:31">
      <c r="B470" t="s">
        <v>1074</v>
      </c>
      <c r="C470" s="93">
        <v>175</v>
      </c>
      <c r="D470" t="s">
        <v>96</v>
      </c>
      <c r="E470" t="s">
        <v>107</v>
      </c>
      <c r="F470" s="98">
        <v>7</v>
      </c>
      <c r="G470" s="99">
        <v>42940</v>
      </c>
      <c r="H470" s="100" t="s">
        <v>1771</v>
      </c>
      <c r="I470" t="s">
        <v>1772</v>
      </c>
      <c r="J470">
        <v>2.02</v>
      </c>
      <c r="K470">
        <v>2.2330000000000001</v>
      </c>
      <c r="L470" s="96">
        <f t="shared" si="55"/>
        <v>1.7702</v>
      </c>
      <c r="M470" s="107">
        <v>5.5147656768714146</v>
      </c>
      <c r="N470" s="96">
        <f t="shared" si="54"/>
        <v>1.9832000000000001</v>
      </c>
      <c r="O470" s="99">
        <v>43009</v>
      </c>
      <c r="P470" s="96">
        <v>0.80269999999999997</v>
      </c>
      <c r="Q470" s="96">
        <v>1.8721000000000001</v>
      </c>
      <c r="R470" s="96">
        <f t="shared" si="56"/>
        <v>0.6520999999999999</v>
      </c>
      <c r="S470" s="96">
        <f t="shared" si="56"/>
        <v>1.7215</v>
      </c>
      <c r="T470" s="96">
        <f t="shared" si="57"/>
        <v>0.63162354536210596</v>
      </c>
      <c r="U470" s="96">
        <f t="shared" si="58"/>
        <v>0.41408099410912419</v>
      </c>
      <c r="V470" s="96">
        <f t="shared" si="59"/>
        <v>0.86804154901169828</v>
      </c>
      <c r="W470">
        <f t="shared" si="60"/>
        <v>69</v>
      </c>
      <c r="X470" s="96">
        <f t="shared" si="61"/>
        <v>0.24985327154144177</v>
      </c>
      <c r="Y470" s="96">
        <f t="shared" si="62"/>
        <v>5.5611603770005713E-3</v>
      </c>
      <c r="Z470" s="97" t="s">
        <v>194</v>
      </c>
      <c r="AA470" s="97" t="s">
        <v>194</v>
      </c>
      <c r="AB470" s="97" t="s">
        <v>195</v>
      </c>
      <c r="AC470" s="97" t="s">
        <v>194</v>
      </c>
      <c r="AD470" s="97" t="s">
        <v>194</v>
      </c>
      <c r="AE470" s="97" t="s">
        <v>194</v>
      </c>
    </row>
    <row r="471" spans="2:31">
      <c r="B471" t="s">
        <v>1074</v>
      </c>
      <c r="C471" s="93">
        <v>176</v>
      </c>
      <c r="D471" t="s">
        <v>96</v>
      </c>
      <c r="E471" t="s">
        <v>107</v>
      </c>
      <c r="F471" s="98">
        <v>8</v>
      </c>
      <c r="G471" s="99">
        <v>42940</v>
      </c>
      <c r="H471" s="100" t="s">
        <v>1773</v>
      </c>
      <c r="I471" t="s">
        <v>1774</v>
      </c>
      <c r="J471">
        <v>1.97</v>
      </c>
      <c r="K471">
        <v>2.1880000000000002</v>
      </c>
      <c r="L471" s="96">
        <f t="shared" si="55"/>
        <v>1.7202</v>
      </c>
      <c r="M471" s="107">
        <v>5.5147656768714146</v>
      </c>
      <c r="N471" s="96">
        <f t="shared" si="54"/>
        <v>1.9382000000000001</v>
      </c>
      <c r="O471" s="99">
        <v>43009</v>
      </c>
      <c r="P471" s="96">
        <v>0.74829999999999997</v>
      </c>
      <c r="Q471" s="96">
        <v>1.8720000000000001</v>
      </c>
      <c r="R471" s="96">
        <f t="shared" si="56"/>
        <v>0.5976999999999999</v>
      </c>
      <c r="S471" s="96">
        <f t="shared" si="56"/>
        <v>1.7214</v>
      </c>
      <c r="T471" s="96">
        <f t="shared" si="57"/>
        <v>0.65254040227880483</v>
      </c>
      <c r="U471" s="96">
        <f t="shared" si="58"/>
        <v>0.42779370790724502</v>
      </c>
      <c r="V471" s="96">
        <f t="shared" si="59"/>
        <v>0.88814363842740685</v>
      </c>
      <c r="W471">
        <f t="shared" si="60"/>
        <v>69</v>
      </c>
      <c r="X471" s="96">
        <f t="shared" si="61"/>
        <v>0.22501139871875908</v>
      </c>
      <c r="Y471" s="96">
        <f t="shared" si="62"/>
        <v>4.3927125460899909E-3</v>
      </c>
      <c r="Z471" s="97" t="s">
        <v>194</v>
      </c>
      <c r="AA471" s="97" t="s">
        <v>194</v>
      </c>
      <c r="AB471" s="97" t="s">
        <v>195</v>
      </c>
      <c r="AC471" s="97" t="s">
        <v>194</v>
      </c>
      <c r="AD471" s="97" t="s">
        <v>194</v>
      </c>
      <c r="AE471" s="97" t="s">
        <v>195</v>
      </c>
    </row>
    <row r="472" spans="2:31">
      <c r="B472" t="s">
        <v>1074</v>
      </c>
      <c r="C472" s="93">
        <v>177</v>
      </c>
      <c r="D472" t="s">
        <v>97</v>
      </c>
      <c r="E472" t="s">
        <v>107</v>
      </c>
      <c r="F472" s="94">
        <v>1</v>
      </c>
      <c r="G472" s="99">
        <v>42940</v>
      </c>
      <c r="H472" s="100" t="s">
        <v>1775</v>
      </c>
      <c r="I472" t="s">
        <v>1776</v>
      </c>
      <c r="J472">
        <v>2.0750000000000002</v>
      </c>
      <c r="K472">
        <v>2.23</v>
      </c>
      <c r="L472" s="96">
        <f t="shared" si="55"/>
        <v>1.8252000000000002</v>
      </c>
      <c r="M472" s="107">
        <v>5.5147656768714146</v>
      </c>
      <c r="N472" s="96">
        <f t="shared" si="54"/>
        <v>1.9802</v>
      </c>
      <c r="O472" s="99">
        <v>43009</v>
      </c>
      <c r="P472" s="96">
        <v>0.96389999999999998</v>
      </c>
      <c r="Q472" s="96" t="s">
        <v>193</v>
      </c>
      <c r="R472" s="96">
        <f t="shared" si="56"/>
        <v>0.81329999999999991</v>
      </c>
      <c r="S472" s="96" t="str">
        <f t="shared" si="56"/>
        <v/>
      </c>
      <c r="T472" s="96">
        <f t="shared" si="57"/>
        <v>0.55440499671268917</v>
      </c>
      <c r="U472" s="96">
        <f t="shared" si="58"/>
        <v>0.36345790758361574</v>
      </c>
      <c r="V472" s="96" t="str">
        <f t="shared" si="59"/>
        <v/>
      </c>
      <c r="W472">
        <f t="shared" si="60"/>
        <v>69</v>
      </c>
      <c r="X472" s="96">
        <f t="shared" si="61"/>
        <v>0.34156176162388463</v>
      </c>
      <c r="Y472" s="96" t="str">
        <f t="shared" si="62"/>
        <v/>
      </c>
      <c r="Z472" s="97" t="s">
        <v>194</v>
      </c>
      <c r="AA472" s="97" t="s">
        <v>194</v>
      </c>
      <c r="AB472" s="97" t="s">
        <v>195</v>
      </c>
      <c r="AC472" s="97" t="s">
        <v>194</v>
      </c>
      <c r="AD472" s="97" t="s">
        <v>194</v>
      </c>
      <c r="AE472" s="97" t="s">
        <v>194</v>
      </c>
    </row>
    <row r="473" spans="2:31">
      <c r="B473" t="s">
        <v>1074</v>
      </c>
      <c r="C473" s="93">
        <v>178</v>
      </c>
      <c r="D473" t="s">
        <v>97</v>
      </c>
      <c r="E473" t="s">
        <v>107</v>
      </c>
      <c r="F473" s="94">
        <v>2</v>
      </c>
      <c r="G473" s="99">
        <v>42940</v>
      </c>
      <c r="H473" s="100" t="s">
        <v>1777</v>
      </c>
      <c r="I473" t="s">
        <v>1778</v>
      </c>
      <c r="J473">
        <v>2.1110000000000002</v>
      </c>
      <c r="K473">
        <v>2.2050000000000001</v>
      </c>
      <c r="L473" s="96">
        <f t="shared" si="55"/>
        <v>1.8612000000000002</v>
      </c>
      <c r="M473" s="107">
        <v>5.5147656768714146</v>
      </c>
      <c r="N473" s="96">
        <f t="shared" si="54"/>
        <v>1.9552</v>
      </c>
      <c r="O473" s="99">
        <v>43009</v>
      </c>
      <c r="P473" s="96">
        <v>0.71050000000000002</v>
      </c>
      <c r="Q473" s="96">
        <v>1.8359000000000001</v>
      </c>
      <c r="R473" s="96">
        <f t="shared" si="56"/>
        <v>0.55990000000000006</v>
      </c>
      <c r="S473" s="96">
        <f t="shared" si="56"/>
        <v>1.6853</v>
      </c>
      <c r="T473" s="96">
        <f t="shared" si="57"/>
        <v>0.69917257683215128</v>
      </c>
      <c r="U473" s="96">
        <f t="shared" si="58"/>
        <v>0.45836491972844129</v>
      </c>
      <c r="V473" s="96">
        <f t="shared" si="59"/>
        <v>0.86195785597381336</v>
      </c>
      <c r="W473">
        <f t="shared" si="60"/>
        <v>69</v>
      </c>
      <c r="X473" s="96">
        <f t="shared" si="61"/>
        <v>0.16962876860789633</v>
      </c>
      <c r="Y473" s="96">
        <f t="shared" si="62"/>
        <v>5.1932822222561011E-3</v>
      </c>
      <c r="Z473" s="97" t="s">
        <v>194</v>
      </c>
      <c r="AA473" s="97" t="s">
        <v>194</v>
      </c>
      <c r="AB473" s="97" t="s">
        <v>194</v>
      </c>
      <c r="AC473" s="97" t="s">
        <v>194</v>
      </c>
      <c r="AD473" s="97" t="s">
        <v>194</v>
      </c>
      <c r="AE473" s="97" t="s">
        <v>194</v>
      </c>
    </row>
    <row r="474" spans="2:31">
      <c r="B474" t="s">
        <v>1074</v>
      </c>
      <c r="C474" s="93">
        <v>179</v>
      </c>
      <c r="D474" t="s">
        <v>97</v>
      </c>
      <c r="E474" t="s">
        <v>107</v>
      </c>
      <c r="F474" s="94">
        <v>3</v>
      </c>
      <c r="G474" s="99">
        <v>42940</v>
      </c>
      <c r="H474" s="100" t="s">
        <v>1779</v>
      </c>
      <c r="I474" t="s">
        <v>1780</v>
      </c>
      <c r="J474">
        <v>2.0379999999999998</v>
      </c>
      <c r="K474">
        <v>2.1019999999999999</v>
      </c>
      <c r="L474" s="96">
        <f t="shared" si="55"/>
        <v>1.7881999999999998</v>
      </c>
      <c r="M474" s="107">
        <v>5.5147656768714146</v>
      </c>
      <c r="N474" s="96">
        <f t="shared" si="54"/>
        <v>1.8521999999999998</v>
      </c>
      <c r="O474" s="99">
        <v>43009</v>
      </c>
      <c r="P474" s="96">
        <v>0.871</v>
      </c>
      <c r="Q474" s="96">
        <v>1.6580999999999999</v>
      </c>
      <c r="R474" s="96">
        <f t="shared" si="56"/>
        <v>0.72039999999999993</v>
      </c>
      <c r="S474" s="96">
        <f t="shared" si="56"/>
        <v>1.5074999999999998</v>
      </c>
      <c r="T474" s="96">
        <f t="shared" si="57"/>
        <v>0.59713678559445249</v>
      </c>
      <c r="U474" s="96">
        <f t="shared" si="58"/>
        <v>0.39147209696928481</v>
      </c>
      <c r="V474" s="96">
        <f t="shared" si="59"/>
        <v>0.81389698736637506</v>
      </c>
      <c r="W474">
        <f t="shared" si="60"/>
        <v>69</v>
      </c>
      <c r="X474" s="96">
        <f t="shared" si="61"/>
        <v>0.29081141853390435</v>
      </c>
      <c r="Y474" s="96">
        <f t="shared" si="62"/>
        <v>9.3493546238809459E-3</v>
      </c>
      <c r="Z474" s="97" t="s">
        <v>194</v>
      </c>
      <c r="AA474" s="97" t="s">
        <v>194</v>
      </c>
      <c r="AB474" s="97" t="s">
        <v>194</v>
      </c>
      <c r="AC474" s="97" t="s">
        <v>194</v>
      </c>
      <c r="AD474" s="97" t="s">
        <v>194</v>
      </c>
      <c r="AE474" s="97" t="s">
        <v>195</v>
      </c>
    </row>
    <row r="475" spans="2:31">
      <c r="B475" t="s">
        <v>1074</v>
      </c>
      <c r="C475" s="93">
        <v>180</v>
      </c>
      <c r="D475" t="s">
        <v>97</v>
      </c>
      <c r="E475" t="s">
        <v>107</v>
      </c>
      <c r="F475" s="98">
        <v>4</v>
      </c>
      <c r="G475" s="99">
        <v>42940</v>
      </c>
      <c r="H475" s="100" t="s">
        <v>1781</v>
      </c>
      <c r="I475" t="s">
        <v>1782</v>
      </c>
      <c r="J475">
        <v>2.0049999999999999</v>
      </c>
      <c r="K475">
        <v>2.1480000000000001</v>
      </c>
      <c r="L475" s="96">
        <f t="shared" si="55"/>
        <v>1.7551999999999999</v>
      </c>
      <c r="M475" s="107">
        <v>5.5147656768714146</v>
      </c>
      <c r="N475" s="96">
        <f t="shared" si="54"/>
        <v>1.8982000000000001</v>
      </c>
      <c r="O475" s="99">
        <v>43009</v>
      </c>
      <c r="P475" s="96">
        <v>0.751</v>
      </c>
      <c r="Q475" s="96">
        <v>1.6716</v>
      </c>
      <c r="R475" s="96">
        <f t="shared" si="56"/>
        <v>0.60040000000000004</v>
      </c>
      <c r="S475" s="96">
        <f t="shared" si="56"/>
        <v>1.5209999999999999</v>
      </c>
      <c r="T475" s="96">
        <f t="shared" si="57"/>
        <v>0.6579307201458523</v>
      </c>
      <c r="U475" s="96">
        <f t="shared" si="58"/>
        <v>0.43132750299348038</v>
      </c>
      <c r="V475" s="96">
        <f t="shared" si="59"/>
        <v>0.8012854283004951</v>
      </c>
      <c r="W475">
        <f t="shared" si="60"/>
        <v>69</v>
      </c>
      <c r="X475" s="96">
        <f t="shared" si="61"/>
        <v>0.2186095960263037</v>
      </c>
      <c r="Y475" s="96">
        <f t="shared" si="62"/>
        <v>8.9491570462087167E-3</v>
      </c>
      <c r="Z475" s="97" t="s">
        <v>194</v>
      </c>
      <c r="AA475" s="97" t="s">
        <v>194</v>
      </c>
      <c r="AB475" s="97" t="s">
        <v>194</v>
      </c>
      <c r="AC475" s="97" t="s">
        <v>194</v>
      </c>
      <c r="AD475" s="97" t="s">
        <v>194</v>
      </c>
      <c r="AE475" s="97" t="s">
        <v>195</v>
      </c>
    </row>
    <row r="476" spans="2:31">
      <c r="B476" t="s">
        <v>1074</v>
      </c>
      <c r="C476" s="93">
        <v>181</v>
      </c>
      <c r="D476" t="s">
        <v>97</v>
      </c>
      <c r="E476" t="s">
        <v>107</v>
      </c>
      <c r="F476" s="98">
        <v>5</v>
      </c>
      <c r="G476" s="99">
        <v>42940</v>
      </c>
      <c r="H476" s="100" t="s">
        <v>1783</v>
      </c>
      <c r="I476" t="s">
        <v>1784</v>
      </c>
      <c r="J476">
        <v>1.972</v>
      </c>
      <c r="K476">
        <v>2.1120000000000001</v>
      </c>
      <c r="L476" s="96">
        <f t="shared" si="55"/>
        <v>1.7222</v>
      </c>
      <c r="M476" s="107">
        <v>5.5147656768714146</v>
      </c>
      <c r="N476" s="96">
        <f t="shared" si="54"/>
        <v>1.8622000000000001</v>
      </c>
      <c r="O476" s="99">
        <v>43009</v>
      </c>
      <c r="P476" s="96">
        <v>0.75219999999999998</v>
      </c>
      <c r="Q476" s="96">
        <v>1.7410000000000001</v>
      </c>
      <c r="R476" s="96">
        <f t="shared" si="56"/>
        <v>0.60159999999999991</v>
      </c>
      <c r="S476" s="96">
        <f t="shared" si="56"/>
        <v>1.5904</v>
      </c>
      <c r="T476" s="96">
        <f t="shared" si="57"/>
        <v>0.6506793636046917</v>
      </c>
      <c r="U476" s="96">
        <f t="shared" si="58"/>
        <v>0.42657364454844404</v>
      </c>
      <c r="V476" s="96">
        <f t="shared" si="59"/>
        <v>0.85404360433895388</v>
      </c>
      <c r="W476">
        <f t="shared" si="60"/>
        <v>69</v>
      </c>
      <c r="X476" s="96">
        <f t="shared" si="61"/>
        <v>0.22722165842673192</v>
      </c>
      <c r="Y476" s="96">
        <f t="shared" si="62"/>
        <v>6.0694693719159816E-3</v>
      </c>
      <c r="Z476" s="97" t="s">
        <v>194</v>
      </c>
      <c r="AA476" s="97" t="s">
        <v>194</v>
      </c>
      <c r="AB476" s="97" t="s">
        <v>194</v>
      </c>
      <c r="AC476" s="97" t="s">
        <v>194</v>
      </c>
      <c r="AD476" s="97" t="s">
        <v>194</v>
      </c>
      <c r="AE476" s="97" t="s">
        <v>194</v>
      </c>
    </row>
    <row r="477" spans="2:31">
      <c r="B477" t="s">
        <v>1074</v>
      </c>
      <c r="C477" s="93">
        <v>182</v>
      </c>
      <c r="D477" t="s">
        <v>97</v>
      </c>
      <c r="E477" t="s">
        <v>107</v>
      </c>
      <c r="F477" s="98">
        <v>6</v>
      </c>
      <c r="G477" s="99">
        <v>42940</v>
      </c>
      <c r="H477" s="100" t="s">
        <v>1785</v>
      </c>
      <c r="I477" t="s">
        <v>1786</v>
      </c>
      <c r="J477">
        <v>1.9430000000000001</v>
      </c>
      <c r="K477">
        <v>2.133</v>
      </c>
      <c r="L477" s="96">
        <f t="shared" si="55"/>
        <v>1.6932</v>
      </c>
      <c r="M477" s="107">
        <v>5.5147656768714146</v>
      </c>
      <c r="N477" s="96">
        <f t="shared" si="54"/>
        <v>1.8832</v>
      </c>
      <c r="O477" s="99">
        <v>43009</v>
      </c>
      <c r="P477" s="96">
        <v>0.71589999999999998</v>
      </c>
      <c r="Q477" s="96">
        <v>1.8089</v>
      </c>
      <c r="R477" s="96">
        <f t="shared" si="56"/>
        <v>0.56529999999999991</v>
      </c>
      <c r="S477" s="96">
        <f t="shared" si="56"/>
        <v>1.6582999999999999</v>
      </c>
      <c r="T477" s="96">
        <f t="shared" si="57"/>
        <v>0.66613512875029535</v>
      </c>
      <c r="U477" s="96">
        <f t="shared" si="58"/>
        <v>0.43670616516646449</v>
      </c>
      <c r="V477" s="96">
        <f t="shared" si="59"/>
        <v>0.8805756159728122</v>
      </c>
      <c r="W477">
        <f t="shared" si="60"/>
        <v>69</v>
      </c>
      <c r="X477" s="96">
        <f t="shared" si="61"/>
        <v>0.20886564281437603</v>
      </c>
      <c r="Y477" s="96">
        <f t="shared" si="62"/>
        <v>4.6300043403323552E-3</v>
      </c>
      <c r="Z477" s="97" t="s">
        <v>194</v>
      </c>
      <c r="AA477" s="97" t="s">
        <v>194</v>
      </c>
      <c r="AB477" s="97" t="s">
        <v>194</v>
      </c>
      <c r="AC477" s="97" t="s">
        <v>194</v>
      </c>
      <c r="AD477" s="97" t="s">
        <v>194</v>
      </c>
      <c r="AE477" s="97" t="s">
        <v>195</v>
      </c>
    </row>
    <row r="478" spans="2:31">
      <c r="B478" t="s">
        <v>1074</v>
      </c>
      <c r="C478" s="93">
        <v>183</v>
      </c>
      <c r="D478" t="s">
        <v>97</v>
      </c>
      <c r="E478" t="s">
        <v>107</v>
      </c>
      <c r="F478" s="98">
        <v>7</v>
      </c>
      <c r="G478" s="99" t="s">
        <v>193</v>
      </c>
      <c r="H478" s="100" t="s">
        <v>193</v>
      </c>
      <c r="I478" t="s">
        <v>193</v>
      </c>
      <c r="J478" t="s">
        <v>193</v>
      </c>
      <c r="K478" t="s">
        <v>193</v>
      </c>
      <c r="L478" s="96" t="str">
        <f t="shared" si="55"/>
        <v/>
      </c>
      <c r="M478" s="107">
        <v>5.5147656768714146</v>
      </c>
      <c r="N478" s="96" t="str">
        <f t="shared" si="54"/>
        <v/>
      </c>
      <c r="O478" s="99" t="s">
        <v>193</v>
      </c>
      <c r="P478" s="96" t="s">
        <v>193</v>
      </c>
      <c r="Q478" s="96" t="s">
        <v>193</v>
      </c>
      <c r="R478" s="96" t="str">
        <f t="shared" si="56"/>
        <v/>
      </c>
      <c r="S478" s="96" t="str">
        <f t="shared" si="56"/>
        <v/>
      </c>
      <c r="T478" s="96" t="str">
        <f t="shared" si="57"/>
        <v/>
      </c>
      <c r="U478" s="96" t="str">
        <f t="shared" si="58"/>
        <v/>
      </c>
      <c r="V478" s="96" t="str">
        <f t="shared" si="59"/>
        <v/>
      </c>
      <c r="W478" t="str">
        <f t="shared" si="60"/>
        <v/>
      </c>
      <c r="X478" s="96" t="str">
        <f t="shared" si="61"/>
        <v/>
      </c>
      <c r="Y478" s="96" t="str">
        <f t="shared" si="62"/>
        <v/>
      </c>
      <c r="Z478" s="97" t="s">
        <v>194</v>
      </c>
      <c r="AA478" s="97" t="s">
        <v>194</v>
      </c>
      <c r="AB478" s="97" t="s">
        <v>194</v>
      </c>
      <c r="AC478" s="97" t="s">
        <v>194</v>
      </c>
      <c r="AD478" s="97" t="s">
        <v>194</v>
      </c>
      <c r="AE478" s="97" t="s">
        <v>194</v>
      </c>
    </row>
    <row r="479" spans="2:31">
      <c r="B479" t="s">
        <v>1074</v>
      </c>
      <c r="C479" s="93">
        <v>184</v>
      </c>
      <c r="D479" t="s">
        <v>97</v>
      </c>
      <c r="E479" t="s">
        <v>107</v>
      </c>
      <c r="F479" s="98">
        <v>8</v>
      </c>
      <c r="G479" s="99">
        <v>42940</v>
      </c>
      <c r="H479" s="100" t="s">
        <v>1787</v>
      </c>
      <c r="I479" t="s">
        <v>1788</v>
      </c>
      <c r="J479">
        <v>1.9570000000000001</v>
      </c>
      <c r="K479">
        <v>2.1629999999999998</v>
      </c>
      <c r="L479" s="96">
        <f t="shared" si="55"/>
        <v>1.7072000000000001</v>
      </c>
      <c r="M479" s="107">
        <v>5.5147656768714146</v>
      </c>
      <c r="N479" s="96">
        <f t="shared" si="54"/>
        <v>1.9131999999999998</v>
      </c>
      <c r="O479" s="99">
        <v>43009</v>
      </c>
      <c r="P479" s="96">
        <v>0.69879999999999998</v>
      </c>
      <c r="Q479" s="96">
        <v>1.6498999999999999</v>
      </c>
      <c r="R479" s="96">
        <f t="shared" si="56"/>
        <v>0.54820000000000002</v>
      </c>
      <c r="S479" s="96">
        <f t="shared" si="56"/>
        <v>1.4992999999999999</v>
      </c>
      <c r="T479" s="96">
        <f t="shared" si="57"/>
        <v>0.6788894095595126</v>
      </c>
      <c r="U479" s="96">
        <f t="shared" si="58"/>
        <v>0.44506764142143823</v>
      </c>
      <c r="V479" s="96">
        <f t="shared" si="59"/>
        <v>0.78366088229144892</v>
      </c>
      <c r="W479">
        <f t="shared" si="60"/>
        <v>69</v>
      </c>
      <c r="X479" s="96">
        <f t="shared" si="61"/>
        <v>0.19371804090319167</v>
      </c>
      <c r="Y479" s="96">
        <f t="shared" si="62"/>
        <v>9.6476878183940837E-3</v>
      </c>
      <c r="Z479" s="97" t="s">
        <v>194</v>
      </c>
      <c r="AA479" s="97" t="s">
        <v>194</v>
      </c>
      <c r="AB479" s="97" t="s">
        <v>194</v>
      </c>
      <c r="AC479" s="97" t="s">
        <v>194</v>
      </c>
      <c r="AD479" s="97" t="s">
        <v>194</v>
      </c>
      <c r="AE479" s="97" t="s">
        <v>195</v>
      </c>
    </row>
    <row r="480" spans="2:31">
      <c r="B480" t="s">
        <v>1074</v>
      </c>
      <c r="C480" s="93">
        <v>185</v>
      </c>
      <c r="D480" t="s">
        <v>98</v>
      </c>
      <c r="E480" t="s">
        <v>107</v>
      </c>
      <c r="F480" s="94">
        <v>1</v>
      </c>
      <c r="G480" s="99">
        <v>42940</v>
      </c>
      <c r="H480" s="100" t="s">
        <v>1789</v>
      </c>
      <c r="I480" t="s">
        <v>1790</v>
      </c>
      <c r="J480">
        <v>2.0089999999999999</v>
      </c>
      <c r="K480">
        <v>2.14</v>
      </c>
      <c r="L480" s="96">
        <f t="shared" si="55"/>
        <v>1.7591999999999999</v>
      </c>
      <c r="M480" s="107">
        <v>5.5147656768714146</v>
      </c>
      <c r="N480" s="96">
        <f t="shared" si="54"/>
        <v>1.8902000000000001</v>
      </c>
      <c r="O480" s="99">
        <v>43009</v>
      </c>
      <c r="P480" s="96">
        <v>0.77029999999999998</v>
      </c>
      <c r="Q480" s="96">
        <v>1.9121000000000001</v>
      </c>
      <c r="R480" s="96">
        <f t="shared" si="56"/>
        <v>0.61969999999999992</v>
      </c>
      <c r="S480" s="96">
        <f t="shared" si="56"/>
        <v>1.7615000000000001</v>
      </c>
      <c r="T480" s="96">
        <f t="shared" si="57"/>
        <v>0.64773760800363811</v>
      </c>
      <c r="U480" s="96">
        <f t="shared" si="58"/>
        <v>0.42464508268172002</v>
      </c>
      <c r="V480" s="96">
        <f t="shared" si="59"/>
        <v>0.93191196698762035</v>
      </c>
      <c r="W480">
        <f t="shared" si="60"/>
        <v>69</v>
      </c>
      <c r="X480" s="96">
        <f t="shared" si="61"/>
        <v>0.23071542992442029</v>
      </c>
      <c r="Y480" s="96">
        <f t="shared" si="62"/>
        <v>2.5327458882281498E-3</v>
      </c>
      <c r="Z480" s="97" t="s">
        <v>194</v>
      </c>
      <c r="AA480" s="97" t="s">
        <v>194</v>
      </c>
      <c r="AB480" s="97" t="s">
        <v>194</v>
      </c>
      <c r="AC480" s="97" t="s">
        <v>194</v>
      </c>
      <c r="AD480" s="97" t="s">
        <v>194</v>
      </c>
      <c r="AE480" s="97" t="s">
        <v>195</v>
      </c>
    </row>
    <row r="481" spans="2:31">
      <c r="B481" t="s">
        <v>1074</v>
      </c>
      <c r="C481" s="93">
        <v>186</v>
      </c>
      <c r="D481" t="s">
        <v>98</v>
      </c>
      <c r="E481" t="s">
        <v>107</v>
      </c>
      <c r="F481" s="94">
        <v>2</v>
      </c>
      <c r="G481" s="99">
        <v>42940</v>
      </c>
      <c r="H481" s="100" t="s">
        <v>1791</v>
      </c>
      <c r="I481" t="s">
        <v>1792</v>
      </c>
      <c r="J481">
        <v>2.1</v>
      </c>
      <c r="K481">
        <v>2.1669999999999998</v>
      </c>
      <c r="L481" s="96">
        <f t="shared" si="55"/>
        <v>1.8502000000000001</v>
      </c>
      <c r="M481" s="107">
        <v>5.5147656768714146</v>
      </c>
      <c r="N481" s="96">
        <f t="shared" si="54"/>
        <v>1.9171999999999998</v>
      </c>
      <c r="O481" s="99">
        <v>43009</v>
      </c>
      <c r="P481" s="96">
        <v>0.7238</v>
      </c>
      <c r="Q481" s="96">
        <v>1.8498000000000001</v>
      </c>
      <c r="R481" s="96">
        <f t="shared" si="56"/>
        <v>0.57319999999999993</v>
      </c>
      <c r="S481" s="96">
        <f t="shared" si="56"/>
        <v>1.6992</v>
      </c>
      <c r="T481" s="96">
        <f t="shared" si="57"/>
        <v>0.69019565452383524</v>
      </c>
      <c r="U481" s="96">
        <f t="shared" si="58"/>
        <v>0.45247981151681366</v>
      </c>
      <c r="V481" s="96">
        <f t="shared" si="59"/>
        <v>0.88629250991028596</v>
      </c>
      <c r="W481">
        <f t="shared" si="60"/>
        <v>69</v>
      </c>
      <c r="X481" s="96">
        <f t="shared" si="61"/>
        <v>0.18029019652751155</v>
      </c>
      <c r="Y481" s="96">
        <f t="shared" si="62"/>
        <v>4.1944185967748571E-3</v>
      </c>
      <c r="Z481" s="97" t="s">
        <v>194</v>
      </c>
      <c r="AA481" s="97" t="s">
        <v>194</v>
      </c>
      <c r="AB481" s="97" t="s">
        <v>194</v>
      </c>
      <c r="AC481" s="97" t="s">
        <v>194</v>
      </c>
      <c r="AD481" s="97" t="s">
        <v>194</v>
      </c>
      <c r="AE481" s="97" t="s">
        <v>194</v>
      </c>
    </row>
    <row r="482" spans="2:31">
      <c r="B482" t="s">
        <v>1074</v>
      </c>
      <c r="C482" s="93">
        <v>187</v>
      </c>
      <c r="D482" t="s">
        <v>98</v>
      </c>
      <c r="E482" t="s">
        <v>107</v>
      </c>
      <c r="F482" s="94">
        <v>3</v>
      </c>
      <c r="G482" s="99">
        <v>42940</v>
      </c>
      <c r="H482" s="100" t="s">
        <v>1793</v>
      </c>
      <c r="I482" t="s">
        <v>1794</v>
      </c>
      <c r="J482">
        <v>2.06</v>
      </c>
      <c r="K482">
        <v>2.149</v>
      </c>
      <c r="L482" s="96">
        <f t="shared" si="55"/>
        <v>1.8102</v>
      </c>
      <c r="M482" s="107">
        <v>5.5147656768714146</v>
      </c>
      <c r="N482" s="96">
        <f t="shared" si="54"/>
        <v>1.8992</v>
      </c>
      <c r="O482" s="99">
        <v>43009</v>
      </c>
      <c r="P482" s="96">
        <v>0.81369999999999998</v>
      </c>
      <c r="Q482" s="96">
        <v>1.7021999999999999</v>
      </c>
      <c r="R482" s="96">
        <f t="shared" si="56"/>
        <v>0.66310000000000002</v>
      </c>
      <c r="S482" s="96">
        <f t="shared" si="56"/>
        <v>1.5515999999999999</v>
      </c>
      <c r="T482" s="96">
        <f t="shared" si="57"/>
        <v>0.63368688542702456</v>
      </c>
      <c r="U482" s="96">
        <f t="shared" si="58"/>
        <v>0.41543368260774061</v>
      </c>
      <c r="V482" s="96">
        <f t="shared" si="59"/>
        <v>0.81697556866048859</v>
      </c>
      <c r="W482">
        <f t="shared" si="60"/>
        <v>69</v>
      </c>
      <c r="X482" s="96">
        <f t="shared" si="61"/>
        <v>0.2474027488990207</v>
      </c>
      <c r="Y482" s="96">
        <f t="shared" si="62"/>
        <v>8.4177269739579494E-3</v>
      </c>
      <c r="Z482" s="97" t="s">
        <v>194</v>
      </c>
      <c r="AA482" s="97" t="s">
        <v>194</v>
      </c>
      <c r="AB482" s="97" t="s">
        <v>194</v>
      </c>
      <c r="AC482" s="97" t="s">
        <v>194</v>
      </c>
      <c r="AD482" s="97" t="s">
        <v>194</v>
      </c>
      <c r="AE482" s="97" t="s">
        <v>194</v>
      </c>
    </row>
    <row r="483" spans="2:31">
      <c r="B483" t="s">
        <v>1074</v>
      </c>
      <c r="C483" s="93">
        <v>188</v>
      </c>
      <c r="D483" t="s">
        <v>98</v>
      </c>
      <c r="E483" t="s">
        <v>107</v>
      </c>
      <c r="F483" s="98">
        <v>4</v>
      </c>
      <c r="G483" s="99">
        <v>42940</v>
      </c>
      <c r="H483" s="100" t="s">
        <v>1795</v>
      </c>
      <c r="I483" t="s">
        <v>1796</v>
      </c>
      <c r="J483">
        <v>2.13</v>
      </c>
      <c r="K483">
        <v>2.1720000000000002</v>
      </c>
      <c r="L483" s="96">
        <f t="shared" si="55"/>
        <v>1.8801999999999999</v>
      </c>
      <c r="M483" s="107">
        <v>5.5147656768714146</v>
      </c>
      <c r="N483" s="96">
        <f t="shared" si="54"/>
        <v>1.9222000000000001</v>
      </c>
      <c r="O483" s="99">
        <v>43009</v>
      </c>
      <c r="P483" s="96">
        <v>0.74670000000000003</v>
      </c>
      <c r="Q483" s="96">
        <v>1.7353000000000001</v>
      </c>
      <c r="R483" s="96">
        <f t="shared" si="56"/>
        <v>0.59610000000000007</v>
      </c>
      <c r="S483" s="96">
        <f t="shared" si="56"/>
        <v>1.5847</v>
      </c>
      <c r="T483" s="96">
        <f t="shared" si="57"/>
        <v>0.68295925965322835</v>
      </c>
      <c r="U483" s="96">
        <f t="shared" si="58"/>
        <v>0.44773576167290036</v>
      </c>
      <c r="V483" s="96">
        <f t="shared" si="59"/>
        <v>0.82441993549058368</v>
      </c>
      <c r="W483">
        <f t="shared" si="60"/>
        <v>69</v>
      </c>
      <c r="X483" s="96">
        <f t="shared" si="61"/>
        <v>0.18888448972300664</v>
      </c>
      <c r="Y483" s="96">
        <f t="shared" si="62"/>
        <v>7.2149119150584917E-3</v>
      </c>
      <c r="Z483" s="97" t="s">
        <v>194</v>
      </c>
      <c r="AA483" s="97" t="s">
        <v>194</v>
      </c>
      <c r="AB483" s="97" t="s">
        <v>194</v>
      </c>
      <c r="AC483" s="97" t="s">
        <v>194</v>
      </c>
      <c r="AD483" s="97" t="s">
        <v>194</v>
      </c>
      <c r="AE483" s="97" t="s">
        <v>194</v>
      </c>
    </row>
    <row r="484" spans="2:31">
      <c r="B484" t="s">
        <v>1074</v>
      </c>
      <c r="C484" s="93">
        <v>189</v>
      </c>
      <c r="D484" t="s">
        <v>98</v>
      </c>
      <c r="E484" t="s">
        <v>107</v>
      </c>
      <c r="F484" s="98">
        <v>5</v>
      </c>
      <c r="G484" s="99">
        <v>42940</v>
      </c>
      <c r="H484" s="100" t="s">
        <v>1797</v>
      </c>
      <c r="I484" t="s">
        <v>1798</v>
      </c>
      <c r="J484">
        <v>1.9379999999999999</v>
      </c>
      <c r="K484">
        <v>2.1789999999999998</v>
      </c>
      <c r="L484" s="96">
        <f t="shared" si="55"/>
        <v>1.6881999999999999</v>
      </c>
      <c r="M484" s="107">
        <v>5.5147656768714146</v>
      </c>
      <c r="N484" s="96">
        <f t="shared" si="54"/>
        <v>1.9291999999999998</v>
      </c>
      <c r="O484" s="99">
        <v>43009</v>
      </c>
      <c r="P484" s="96">
        <v>0.66849999999999998</v>
      </c>
      <c r="Q484" s="96">
        <v>1.919</v>
      </c>
      <c r="R484" s="96">
        <f t="shared" si="56"/>
        <v>0.51790000000000003</v>
      </c>
      <c r="S484" s="96">
        <f t="shared" si="56"/>
        <v>1.7684</v>
      </c>
      <c r="T484" s="96">
        <f t="shared" si="57"/>
        <v>0.69322355171188244</v>
      </c>
      <c r="U484" s="96">
        <f t="shared" si="58"/>
        <v>0.45446484625292061</v>
      </c>
      <c r="V484" s="96">
        <f t="shared" si="59"/>
        <v>0.91664938834750165</v>
      </c>
      <c r="W484">
        <f t="shared" si="60"/>
        <v>69</v>
      </c>
      <c r="X484" s="96">
        <f t="shared" si="61"/>
        <v>0.17669411910702792</v>
      </c>
      <c r="Y484" s="96">
        <f t="shared" si="62"/>
        <v>2.9363860791439848E-3</v>
      </c>
      <c r="Z484" s="97" t="s">
        <v>194</v>
      </c>
      <c r="AA484" s="97" t="s">
        <v>194</v>
      </c>
      <c r="AB484" s="97" t="s">
        <v>194</v>
      </c>
      <c r="AC484" s="97" t="s">
        <v>194</v>
      </c>
      <c r="AD484" s="97" t="s">
        <v>194</v>
      </c>
      <c r="AE484" s="97" t="s">
        <v>195</v>
      </c>
    </row>
    <row r="485" spans="2:31">
      <c r="B485" t="s">
        <v>1074</v>
      </c>
      <c r="C485" s="93">
        <v>190</v>
      </c>
      <c r="D485" t="s">
        <v>98</v>
      </c>
      <c r="E485" t="s">
        <v>107</v>
      </c>
      <c r="F485" s="98">
        <v>6</v>
      </c>
      <c r="G485" s="99">
        <v>42940</v>
      </c>
      <c r="H485" s="100" t="s">
        <v>1799</v>
      </c>
      <c r="I485" t="s">
        <v>1800</v>
      </c>
      <c r="J485">
        <v>1.9319999999999999</v>
      </c>
      <c r="K485">
        <v>2.165</v>
      </c>
      <c r="L485" s="96">
        <f t="shared" si="55"/>
        <v>1.6821999999999999</v>
      </c>
      <c r="M485" s="107">
        <v>5.5147656768714146</v>
      </c>
      <c r="N485" s="96">
        <f t="shared" si="54"/>
        <v>1.9152</v>
      </c>
      <c r="O485" s="99">
        <v>43009</v>
      </c>
      <c r="P485" s="96">
        <v>0.81599999999999995</v>
      </c>
      <c r="Q485" s="96">
        <v>1.8051999999999999</v>
      </c>
      <c r="R485" s="96">
        <f t="shared" si="56"/>
        <v>0.66539999999999999</v>
      </c>
      <c r="S485" s="96">
        <f t="shared" si="56"/>
        <v>1.6545999999999998</v>
      </c>
      <c r="T485" s="96">
        <f t="shared" si="57"/>
        <v>0.6044465580787064</v>
      </c>
      <c r="U485" s="96">
        <f t="shared" si="58"/>
        <v>0.39626425185207359</v>
      </c>
      <c r="V485" s="96">
        <f t="shared" si="59"/>
        <v>0.86393065998329144</v>
      </c>
      <c r="W485">
        <f t="shared" si="60"/>
        <v>69</v>
      </c>
      <c r="X485" s="96">
        <f t="shared" si="61"/>
        <v>0.28212997852885224</v>
      </c>
      <c r="Y485" s="96">
        <f t="shared" si="62"/>
        <v>6.096380873890089E-3</v>
      </c>
      <c r="Z485" s="97" t="s">
        <v>194</v>
      </c>
      <c r="AA485" s="97" t="s">
        <v>194</v>
      </c>
      <c r="AB485" s="97" t="s">
        <v>194</v>
      </c>
      <c r="AC485" s="97" t="s">
        <v>194</v>
      </c>
      <c r="AD485" s="97" t="s">
        <v>194</v>
      </c>
      <c r="AE485" s="97" t="s">
        <v>194</v>
      </c>
    </row>
    <row r="486" spans="2:31">
      <c r="B486" t="s">
        <v>1074</v>
      </c>
      <c r="C486" s="93">
        <v>191</v>
      </c>
      <c r="D486" t="s">
        <v>98</v>
      </c>
      <c r="E486" t="s">
        <v>107</v>
      </c>
      <c r="F486" s="98">
        <v>7</v>
      </c>
      <c r="G486" s="99">
        <v>42940</v>
      </c>
      <c r="H486" s="100" t="s">
        <v>1801</v>
      </c>
      <c r="I486" t="s">
        <v>1802</v>
      </c>
      <c r="J486">
        <v>2.0510000000000002</v>
      </c>
      <c r="K486">
        <v>2.1800000000000002</v>
      </c>
      <c r="L486" s="96">
        <f t="shared" si="55"/>
        <v>1.8012000000000001</v>
      </c>
      <c r="M486" s="107">
        <v>5.5147656768714146</v>
      </c>
      <c r="N486" s="96">
        <f t="shared" si="54"/>
        <v>1.9302000000000001</v>
      </c>
      <c r="O486" s="99">
        <v>43009</v>
      </c>
      <c r="P486" s="96">
        <v>0.77580000000000005</v>
      </c>
      <c r="Q486" s="96">
        <v>1.7597</v>
      </c>
      <c r="R486" s="96">
        <f t="shared" si="56"/>
        <v>0.62519999999999998</v>
      </c>
      <c r="S486" s="96">
        <f t="shared" si="56"/>
        <v>1.6091</v>
      </c>
      <c r="T486" s="96">
        <f t="shared" si="57"/>
        <v>0.65289806795469696</v>
      </c>
      <c r="U486" s="96">
        <f t="shared" si="58"/>
        <v>0.42802818706768736</v>
      </c>
      <c r="V486" s="96">
        <f t="shared" si="59"/>
        <v>0.83364418195005696</v>
      </c>
      <c r="W486">
        <f t="shared" si="60"/>
        <v>69</v>
      </c>
      <c r="X486" s="96">
        <f t="shared" si="61"/>
        <v>0.22458661763100118</v>
      </c>
      <c r="Y486" s="96">
        <f t="shared" si="62"/>
        <v>7.1318236195175855E-3</v>
      </c>
      <c r="Z486" s="97" t="s">
        <v>194</v>
      </c>
      <c r="AA486" s="97" t="s">
        <v>194</v>
      </c>
      <c r="AB486" s="97" t="s">
        <v>194</v>
      </c>
      <c r="AC486" s="97" t="s">
        <v>194</v>
      </c>
      <c r="AD486" s="97" t="s">
        <v>194</v>
      </c>
      <c r="AE486" s="97" t="s">
        <v>194</v>
      </c>
    </row>
    <row r="487" spans="2:31">
      <c r="B487" t="s">
        <v>1074</v>
      </c>
      <c r="C487" s="93">
        <v>192</v>
      </c>
      <c r="D487" t="s">
        <v>98</v>
      </c>
      <c r="E487" t="s">
        <v>107</v>
      </c>
      <c r="F487" s="98">
        <v>8</v>
      </c>
      <c r="G487" s="99" t="s">
        <v>193</v>
      </c>
      <c r="H487" s="100" t="s">
        <v>193</v>
      </c>
      <c r="I487" t="s">
        <v>193</v>
      </c>
      <c r="J487" t="s">
        <v>193</v>
      </c>
      <c r="K487" t="s">
        <v>193</v>
      </c>
      <c r="L487" s="96" t="str">
        <f t="shared" si="55"/>
        <v/>
      </c>
      <c r="M487" s="107">
        <v>5.5147656768714146</v>
      </c>
      <c r="N487" s="96" t="str">
        <f t="shared" si="54"/>
        <v/>
      </c>
      <c r="O487" s="99" t="s">
        <v>193</v>
      </c>
      <c r="P487" s="96" t="s">
        <v>193</v>
      </c>
      <c r="Q487" s="96" t="s">
        <v>193</v>
      </c>
      <c r="R487" s="96" t="str">
        <f t="shared" si="56"/>
        <v/>
      </c>
      <c r="S487" s="96" t="str">
        <f t="shared" si="56"/>
        <v/>
      </c>
      <c r="T487" s="96" t="str">
        <f t="shared" si="57"/>
        <v/>
      </c>
      <c r="U487" s="96" t="str">
        <f t="shared" si="58"/>
        <v/>
      </c>
      <c r="V487" s="96" t="str">
        <f t="shared" si="59"/>
        <v/>
      </c>
      <c r="W487" t="str">
        <f t="shared" si="60"/>
        <v/>
      </c>
      <c r="X487" s="96" t="str">
        <f t="shared" si="61"/>
        <v/>
      </c>
      <c r="Y487" s="96" t="str">
        <f t="shared" si="62"/>
        <v/>
      </c>
      <c r="Z487" s="97" t="s">
        <v>194</v>
      </c>
      <c r="AA487" s="97" t="s">
        <v>194</v>
      </c>
      <c r="AB487" s="97" t="s">
        <v>194</v>
      </c>
      <c r="AC487" s="97" t="s">
        <v>194</v>
      </c>
      <c r="AD487" s="97" t="s">
        <v>194</v>
      </c>
      <c r="AE487" s="97" t="s">
        <v>194</v>
      </c>
    </row>
    <row r="488" spans="2:31">
      <c r="B488" t="s">
        <v>1074</v>
      </c>
      <c r="C488" s="93">
        <v>193</v>
      </c>
      <c r="D488" t="s">
        <v>141</v>
      </c>
      <c r="E488" t="s">
        <v>107</v>
      </c>
      <c r="F488" s="98">
        <v>1</v>
      </c>
      <c r="G488" s="99">
        <v>42942</v>
      </c>
      <c r="H488" s="100" t="s">
        <v>1803</v>
      </c>
      <c r="I488" t="s">
        <v>1804</v>
      </c>
      <c r="J488">
        <v>2.0779999999999998</v>
      </c>
      <c r="K488">
        <v>2.056</v>
      </c>
      <c r="L488" s="96">
        <f t="shared" si="55"/>
        <v>1.8281999999999998</v>
      </c>
      <c r="M488" s="107">
        <v>5.5147656768714146</v>
      </c>
      <c r="N488" s="96">
        <f t="shared" si="54"/>
        <v>1.8062</v>
      </c>
      <c r="O488" s="99">
        <v>43004</v>
      </c>
      <c r="P488" s="96">
        <v>0.82699999999999996</v>
      </c>
      <c r="Q488" s="96">
        <v>1.397</v>
      </c>
      <c r="R488" s="96">
        <f t="shared" si="56"/>
        <v>0.67639999999999989</v>
      </c>
      <c r="S488" s="96">
        <f t="shared" si="56"/>
        <v>1.2464</v>
      </c>
      <c r="T488" s="96">
        <f t="shared" si="57"/>
        <v>0.6300185975276229</v>
      </c>
      <c r="U488" s="96">
        <f t="shared" si="58"/>
        <v>0.4130288192817671</v>
      </c>
      <c r="V488" s="96">
        <f t="shared" si="59"/>
        <v>0.69006754512235624</v>
      </c>
      <c r="W488">
        <f t="shared" si="60"/>
        <v>62</v>
      </c>
      <c r="X488" s="96">
        <f t="shared" si="61"/>
        <v>0.25175938535911768</v>
      </c>
      <c r="Y488" s="96">
        <f t="shared" si="62"/>
        <v>2.2384729730325809E-2</v>
      </c>
      <c r="Z488" s="97" t="s">
        <v>194</v>
      </c>
      <c r="AA488" s="97" t="s">
        <v>194</v>
      </c>
      <c r="AB488" s="97" t="s">
        <v>194</v>
      </c>
      <c r="AC488" s="97" t="s">
        <v>194</v>
      </c>
      <c r="AD488" s="97" t="s">
        <v>194</v>
      </c>
      <c r="AE488" s="97" t="s">
        <v>195</v>
      </c>
    </row>
    <row r="489" spans="2:31">
      <c r="B489" t="s">
        <v>1074</v>
      </c>
      <c r="C489" s="93">
        <v>194</v>
      </c>
      <c r="D489" t="s">
        <v>142</v>
      </c>
      <c r="E489" t="s">
        <v>107</v>
      </c>
      <c r="F489" s="98">
        <v>2</v>
      </c>
      <c r="G489" s="99">
        <v>42942</v>
      </c>
      <c r="H489" s="100" t="s">
        <v>1805</v>
      </c>
      <c r="I489" t="s">
        <v>1806</v>
      </c>
      <c r="J489">
        <v>2.0409999999999999</v>
      </c>
      <c r="K489">
        <v>2.157</v>
      </c>
      <c r="L489" s="96">
        <f t="shared" si="55"/>
        <v>1.7911999999999999</v>
      </c>
      <c r="M489" s="107">
        <v>5.5147656768714146</v>
      </c>
      <c r="N489" s="96">
        <f t="shared" si="54"/>
        <v>1.9072</v>
      </c>
      <c r="O489" s="99">
        <v>43004</v>
      </c>
      <c r="P489" s="96">
        <v>0.74199999999999999</v>
      </c>
      <c r="Q489" s="96">
        <v>1.593</v>
      </c>
      <c r="R489" s="96">
        <f t="shared" si="56"/>
        <v>0.59139999999999993</v>
      </c>
      <c r="S489" s="96">
        <f t="shared" si="56"/>
        <v>1.4423999999999999</v>
      </c>
      <c r="T489" s="96">
        <f t="shared" si="57"/>
        <v>0.66983028137561407</v>
      </c>
      <c r="U489" s="96">
        <f t="shared" si="58"/>
        <v>0.4391286405217803</v>
      </c>
      <c r="V489" s="96">
        <f t="shared" si="59"/>
        <v>0.75629194630872476</v>
      </c>
      <c r="W489">
        <f t="shared" si="60"/>
        <v>62</v>
      </c>
      <c r="X489" s="96">
        <f t="shared" si="61"/>
        <v>0.20447710050402124</v>
      </c>
      <c r="Y489" s="96">
        <f t="shared" si="62"/>
        <v>1.3058682411617516E-2</v>
      </c>
      <c r="Z489" s="97" t="s">
        <v>194</v>
      </c>
      <c r="AA489" s="97" t="s">
        <v>194</v>
      </c>
      <c r="AB489" s="97" t="s">
        <v>195</v>
      </c>
      <c r="AC489" s="97" t="s">
        <v>194</v>
      </c>
      <c r="AD489" s="97" t="s">
        <v>194</v>
      </c>
      <c r="AE489" s="97" t="s">
        <v>195</v>
      </c>
    </row>
    <row r="490" spans="2:31">
      <c r="B490" t="s">
        <v>1074</v>
      </c>
      <c r="C490" s="93">
        <v>195</v>
      </c>
      <c r="D490" t="s">
        <v>143</v>
      </c>
      <c r="E490" t="s">
        <v>107</v>
      </c>
      <c r="F490" s="98">
        <v>3</v>
      </c>
      <c r="G490" s="99">
        <v>42942</v>
      </c>
      <c r="H490" s="100" t="s">
        <v>1807</v>
      </c>
      <c r="I490" t="s">
        <v>1808</v>
      </c>
      <c r="J490">
        <v>1.946</v>
      </c>
      <c r="K490">
        <v>2.2469999999999999</v>
      </c>
      <c r="L490" s="96">
        <f t="shared" si="55"/>
        <v>1.6961999999999999</v>
      </c>
      <c r="M490" s="107">
        <v>5.5147656768714146</v>
      </c>
      <c r="N490" s="96">
        <f t="shared" si="54"/>
        <v>1.9971999999999999</v>
      </c>
      <c r="O490" s="99">
        <v>43004</v>
      </c>
      <c r="P490" s="96">
        <v>0.83299999999999996</v>
      </c>
      <c r="Q490" s="96">
        <v>1.7509999999999999</v>
      </c>
      <c r="R490" s="96">
        <f t="shared" si="56"/>
        <v>0.6823999999999999</v>
      </c>
      <c r="S490" s="96">
        <f t="shared" si="56"/>
        <v>1.6003999999999998</v>
      </c>
      <c r="T490" s="96">
        <f t="shared" si="57"/>
        <v>0.59768895177455494</v>
      </c>
      <c r="U490" s="96">
        <f t="shared" si="58"/>
        <v>0.39183408714911444</v>
      </c>
      <c r="V490" s="96">
        <f t="shared" si="59"/>
        <v>0.80132185059082717</v>
      </c>
      <c r="W490">
        <f t="shared" si="60"/>
        <v>62</v>
      </c>
      <c r="X490" s="96">
        <f t="shared" si="61"/>
        <v>0.29015563922261878</v>
      </c>
      <c r="Y490" s="96">
        <f t="shared" si="62"/>
        <v>1.1408720530456258E-2</v>
      </c>
      <c r="Z490" s="97" t="s">
        <v>194</v>
      </c>
      <c r="AA490" s="97" t="s">
        <v>194</v>
      </c>
      <c r="AB490" s="97" t="s">
        <v>194</v>
      </c>
      <c r="AC490" s="97" t="s">
        <v>194</v>
      </c>
      <c r="AD490" s="97" t="s">
        <v>194</v>
      </c>
      <c r="AE490" s="97" t="s">
        <v>195</v>
      </c>
    </row>
    <row r="491" spans="2:31">
      <c r="B491" t="s">
        <v>1074</v>
      </c>
      <c r="C491" s="93">
        <v>196</v>
      </c>
      <c r="D491" t="s">
        <v>144</v>
      </c>
      <c r="E491" t="s">
        <v>107</v>
      </c>
      <c r="F491" s="98">
        <v>4</v>
      </c>
      <c r="G491" s="99">
        <v>42942</v>
      </c>
      <c r="H491" s="100" t="s">
        <v>1809</v>
      </c>
      <c r="I491" t="s">
        <v>1810</v>
      </c>
      <c r="J491">
        <v>2.13</v>
      </c>
      <c r="K491">
        <v>2.157</v>
      </c>
      <c r="L491" s="96">
        <f t="shared" si="55"/>
        <v>1.8801999999999999</v>
      </c>
      <c r="M491" s="107">
        <v>5.5147656768714146</v>
      </c>
      <c r="N491" s="96">
        <f t="shared" si="54"/>
        <v>1.9072</v>
      </c>
      <c r="O491" s="99">
        <v>43004</v>
      </c>
      <c r="P491" s="96">
        <v>1.04</v>
      </c>
      <c r="Q491" s="96">
        <v>1.863</v>
      </c>
      <c r="R491" s="96">
        <f t="shared" si="56"/>
        <v>0.88939999999999997</v>
      </c>
      <c r="S491" s="96">
        <f t="shared" si="56"/>
        <v>1.7123999999999999</v>
      </c>
      <c r="T491" s="96">
        <f t="shared" si="57"/>
        <v>0.52696521646633343</v>
      </c>
      <c r="U491" s="96">
        <f t="shared" si="58"/>
        <v>0.34546888300405709</v>
      </c>
      <c r="V491" s="96">
        <f t="shared" si="59"/>
        <v>0.89786073825503354</v>
      </c>
      <c r="W491">
        <f t="shared" si="60"/>
        <v>62</v>
      </c>
      <c r="X491" s="96">
        <f t="shared" si="61"/>
        <v>0.37415057426801257</v>
      </c>
      <c r="Y491" s="96">
        <f t="shared" si="62"/>
        <v>5.6529933101503284E-3</v>
      </c>
      <c r="Z491" s="97" t="s">
        <v>194</v>
      </c>
      <c r="AA491" s="97" t="s">
        <v>194</v>
      </c>
      <c r="AB491" s="97" t="s">
        <v>194</v>
      </c>
      <c r="AC491" s="97" t="s">
        <v>194</v>
      </c>
      <c r="AD491" s="97" t="s">
        <v>194</v>
      </c>
      <c r="AE491" s="97" t="s">
        <v>195</v>
      </c>
    </row>
    <row r="492" spans="2:31">
      <c r="B492" t="s">
        <v>1074</v>
      </c>
      <c r="C492" s="93">
        <v>197</v>
      </c>
      <c r="D492" t="s">
        <v>145</v>
      </c>
      <c r="E492" t="s">
        <v>107</v>
      </c>
      <c r="F492" s="98">
        <v>1</v>
      </c>
      <c r="G492" s="99">
        <v>42942</v>
      </c>
      <c r="H492" s="100" t="s">
        <v>1811</v>
      </c>
      <c r="I492" t="s">
        <v>1812</v>
      </c>
      <c r="J492">
        <v>1.917</v>
      </c>
      <c r="K492">
        <v>2.1560000000000001</v>
      </c>
      <c r="L492" s="96">
        <f t="shared" si="55"/>
        <v>1.6672</v>
      </c>
      <c r="M492" s="107">
        <v>5.5147656768714146</v>
      </c>
      <c r="N492" s="96">
        <f t="shared" si="54"/>
        <v>1.9062000000000001</v>
      </c>
      <c r="O492" s="99">
        <v>43004</v>
      </c>
      <c r="P492" s="96">
        <v>0.82399999999999995</v>
      </c>
      <c r="Q492" s="96">
        <v>1.577</v>
      </c>
      <c r="R492" s="96">
        <f t="shared" si="56"/>
        <v>0.6734</v>
      </c>
      <c r="S492" s="96">
        <f t="shared" si="56"/>
        <v>1.4263999999999999</v>
      </c>
      <c r="T492" s="96">
        <f t="shared" si="57"/>
        <v>0.59608925143953928</v>
      </c>
      <c r="U492" s="96">
        <f t="shared" si="58"/>
        <v>0.39078535248767904</v>
      </c>
      <c r="V492" s="96">
        <f t="shared" si="59"/>
        <v>0.74829503724687851</v>
      </c>
      <c r="W492">
        <f t="shared" si="60"/>
        <v>62</v>
      </c>
      <c r="X492" s="96">
        <f t="shared" si="61"/>
        <v>0.292055520855654</v>
      </c>
      <c r="Y492" s="96">
        <f t="shared" si="62"/>
        <v>1.6663005310603263E-2</v>
      </c>
      <c r="Z492" s="97" t="s">
        <v>194</v>
      </c>
      <c r="AA492" s="97" t="s">
        <v>194</v>
      </c>
      <c r="AB492" s="97" t="s">
        <v>195</v>
      </c>
      <c r="AC492" s="97" t="s">
        <v>194</v>
      </c>
      <c r="AD492" s="97" t="s">
        <v>194</v>
      </c>
      <c r="AE492" s="97" t="s">
        <v>195</v>
      </c>
    </row>
    <row r="493" spans="2:31">
      <c r="B493" t="s">
        <v>1074</v>
      </c>
      <c r="C493" s="93">
        <v>198</v>
      </c>
      <c r="D493" t="s">
        <v>146</v>
      </c>
      <c r="E493" t="s">
        <v>107</v>
      </c>
      <c r="F493" s="98">
        <v>2</v>
      </c>
      <c r="G493" s="99">
        <v>42942</v>
      </c>
      <c r="H493" s="100" t="s">
        <v>1813</v>
      </c>
      <c r="I493" t="s">
        <v>1814</v>
      </c>
      <c r="J493">
        <v>1.962</v>
      </c>
      <c r="K493">
        <v>2.13</v>
      </c>
      <c r="L493" s="96">
        <f t="shared" si="55"/>
        <v>1.7121999999999999</v>
      </c>
      <c r="M493" s="107">
        <v>5.5147656768714146</v>
      </c>
      <c r="N493" s="96">
        <f t="shared" si="54"/>
        <v>1.8801999999999999</v>
      </c>
      <c r="O493" s="99">
        <v>43004</v>
      </c>
      <c r="P493" s="96">
        <v>0.69899999999999995</v>
      </c>
      <c r="Q493" s="96">
        <v>1.7210000000000001</v>
      </c>
      <c r="R493" s="96">
        <f t="shared" si="56"/>
        <v>0.5484</v>
      </c>
      <c r="S493" s="96">
        <f t="shared" si="56"/>
        <v>1.5704</v>
      </c>
      <c r="T493" s="96">
        <f t="shared" si="57"/>
        <v>0.679710314215629</v>
      </c>
      <c r="U493" s="96">
        <f t="shared" si="58"/>
        <v>0.44560581169480673</v>
      </c>
      <c r="V493" s="96">
        <f t="shared" si="59"/>
        <v>0.83523029464950549</v>
      </c>
      <c r="W493">
        <f t="shared" si="60"/>
        <v>62</v>
      </c>
      <c r="X493" s="96">
        <f t="shared" si="61"/>
        <v>0.19274309475578499</v>
      </c>
      <c r="Y493" s="96">
        <f t="shared" si="62"/>
        <v>7.4461852128768144E-3</v>
      </c>
      <c r="Z493" s="97" t="s">
        <v>194</v>
      </c>
      <c r="AA493" s="97" t="s">
        <v>194</v>
      </c>
      <c r="AB493" s="97" t="s">
        <v>195</v>
      </c>
      <c r="AC493" s="97" t="s">
        <v>194</v>
      </c>
      <c r="AD493" s="97" t="s">
        <v>194</v>
      </c>
      <c r="AE493" s="97" t="s">
        <v>195</v>
      </c>
    </row>
    <row r="494" spans="2:31">
      <c r="B494" t="s">
        <v>1074</v>
      </c>
      <c r="C494" s="93">
        <v>199</v>
      </c>
      <c r="D494" t="s">
        <v>147</v>
      </c>
      <c r="E494" t="s">
        <v>107</v>
      </c>
      <c r="F494" s="98">
        <v>3</v>
      </c>
      <c r="G494" s="99">
        <v>42942</v>
      </c>
      <c r="H494" s="100" t="s">
        <v>1815</v>
      </c>
      <c r="I494" t="s">
        <v>1816</v>
      </c>
      <c r="J494">
        <v>1.8919999999999999</v>
      </c>
      <c r="K494">
        <v>2.2440000000000002</v>
      </c>
      <c r="L494" s="96">
        <f t="shared" si="55"/>
        <v>1.6421999999999999</v>
      </c>
      <c r="M494" s="107">
        <v>5.5147656768714146</v>
      </c>
      <c r="N494" s="96">
        <f t="shared" si="54"/>
        <v>1.9942000000000002</v>
      </c>
      <c r="O494" s="99">
        <v>43004</v>
      </c>
      <c r="P494" s="96">
        <v>0.62490000000000001</v>
      </c>
      <c r="Q494" s="96">
        <v>1.62</v>
      </c>
      <c r="R494" s="96">
        <f t="shared" si="56"/>
        <v>0.4743</v>
      </c>
      <c r="S494" s="96">
        <f t="shared" si="56"/>
        <v>1.4694</v>
      </c>
      <c r="T494" s="96">
        <f t="shared" si="57"/>
        <v>0.71118012422360244</v>
      </c>
      <c r="U494" s="96">
        <f t="shared" si="58"/>
        <v>0.46623685103495083</v>
      </c>
      <c r="V494" s="96">
        <f t="shared" si="59"/>
        <v>0.73683682679771334</v>
      </c>
      <c r="W494">
        <f t="shared" si="60"/>
        <v>62</v>
      </c>
      <c r="X494" s="96">
        <f t="shared" si="61"/>
        <v>0.15536802348740797</v>
      </c>
      <c r="Y494" s="96">
        <f t="shared" si="62"/>
        <v>1.3405240497500906E-2</v>
      </c>
      <c r="Z494" s="97" t="s">
        <v>194</v>
      </c>
      <c r="AA494" s="97" t="s">
        <v>194</v>
      </c>
      <c r="AB494" s="97" t="s">
        <v>195</v>
      </c>
      <c r="AC494" s="97" t="s">
        <v>194</v>
      </c>
      <c r="AD494" s="97" t="s">
        <v>194</v>
      </c>
      <c r="AE494" s="97" t="s">
        <v>195</v>
      </c>
    </row>
    <row r="495" spans="2:31">
      <c r="B495" t="s">
        <v>1074</v>
      </c>
      <c r="C495" s="93">
        <v>200</v>
      </c>
      <c r="D495" t="s">
        <v>148</v>
      </c>
      <c r="E495" t="s">
        <v>107</v>
      </c>
      <c r="F495" s="98">
        <v>4</v>
      </c>
      <c r="G495" s="99">
        <v>42942</v>
      </c>
      <c r="H495" s="100" t="s">
        <v>1817</v>
      </c>
      <c r="I495" t="s">
        <v>1818</v>
      </c>
      <c r="J495">
        <v>2.0419999999999998</v>
      </c>
      <c r="K495">
        <v>2.181</v>
      </c>
      <c r="L495" s="96">
        <f t="shared" si="55"/>
        <v>1.7921999999999998</v>
      </c>
      <c r="M495" s="107">
        <v>5.5147656768714146</v>
      </c>
      <c r="N495" s="96">
        <f t="shared" si="54"/>
        <v>1.9312</v>
      </c>
      <c r="O495" s="99">
        <v>43004</v>
      </c>
      <c r="P495" s="96">
        <v>0.6643</v>
      </c>
      <c r="Q495" s="96">
        <v>1.6595</v>
      </c>
      <c r="R495" s="96">
        <f t="shared" si="56"/>
        <v>0.51370000000000005</v>
      </c>
      <c r="S495" s="96">
        <f t="shared" si="56"/>
        <v>1.5088999999999999</v>
      </c>
      <c r="T495" s="96">
        <f t="shared" si="57"/>
        <v>0.71336904363352294</v>
      </c>
      <c r="U495" s="96">
        <f t="shared" si="58"/>
        <v>0.46767186708515995</v>
      </c>
      <c r="V495" s="96">
        <f t="shared" si="59"/>
        <v>0.7813276719138359</v>
      </c>
      <c r="W495">
        <f t="shared" si="60"/>
        <v>62</v>
      </c>
      <c r="X495" s="96">
        <f t="shared" si="61"/>
        <v>0.15276835672978273</v>
      </c>
      <c r="Y495" s="96">
        <f t="shared" si="62"/>
        <v>1.016638493943047E-2</v>
      </c>
      <c r="Z495" s="97" t="s">
        <v>194</v>
      </c>
      <c r="AA495" s="97" t="s">
        <v>194</v>
      </c>
      <c r="AB495" s="97" t="s">
        <v>195</v>
      </c>
      <c r="AC495" s="97" t="s">
        <v>194</v>
      </c>
      <c r="AD495" s="97" t="s">
        <v>194</v>
      </c>
      <c r="AE495" s="97" t="s">
        <v>195</v>
      </c>
    </row>
    <row r="496" spans="2:31">
      <c r="B496" t="s">
        <v>1074</v>
      </c>
      <c r="C496" s="93">
        <v>201</v>
      </c>
      <c r="D496" t="s">
        <v>149</v>
      </c>
      <c r="E496" t="s">
        <v>107</v>
      </c>
      <c r="F496" s="98">
        <v>1</v>
      </c>
      <c r="G496" s="99">
        <v>42942</v>
      </c>
      <c r="H496" s="100" t="s">
        <v>1819</v>
      </c>
      <c r="I496" t="s">
        <v>1820</v>
      </c>
      <c r="J496">
        <v>2.0960000000000001</v>
      </c>
      <c r="K496">
        <v>2.1579999999999999</v>
      </c>
      <c r="L496" s="96">
        <f t="shared" si="55"/>
        <v>1.8462000000000001</v>
      </c>
      <c r="M496" s="107">
        <v>5.5147656768714146</v>
      </c>
      <c r="N496" s="96">
        <f t="shared" si="54"/>
        <v>1.9081999999999999</v>
      </c>
      <c r="O496" s="99">
        <v>43004</v>
      </c>
      <c r="P496" s="96">
        <v>0.84</v>
      </c>
      <c r="Q496" s="96">
        <v>1.7869999999999999</v>
      </c>
      <c r="R496" s="96">
        <f t="shared" si="56"/>
        <v>0.68940000000000001</v>
      </c>
      <c r="S496" s="96">
        <f t="shared" si="56"/>
        <v>1.6363999999999999</v>
      </c>
      <c r="T496" s="96">
        <f t="shared" si="57"/>
        <v>0.62658433539161518</v>
      </c>
      <c r="U496" s="96">
        <f t="shared" si="58"/>
        <v>0.41077737902158146</v>
      </c>
      <c r="V496" s="96">
        <f t="shared" si="59"/>
        <v>0.85756210040876213</v>
      </c>
      <c r="W496">
        <f t="shared" si="60"/>
        <v>62</v>
      </c>
      <c r="X496" s="96">
        <f t="shared" si="61"/>
        <v>0.25583808148264231</v>
      </c>
      <c r="Y496" s="96">
        <f t="shared" si="62"/>
        <v>6.8677180269008887E-3</v>
      </c>
      <c r="Z496" s="97" t="s">
        <v>194</v>
      </c>
      <c r="AA496" s="97" t="s">
        <v>194</v>
      </c>
      <c r="AB496" s="97" t="s">
        <v>195</v>
      </c>
      <c r="AC496" s="97" t="s">
        <v>194</v>
      </c>
      <c r="AD496" s="97" t="s">
        <v>194</v>
      </c>
      <c r="AE496" s="97" t="s">
        <v>195</v>
      </c>
    </row>
    <row r="497" spans="2:31">
      <c r="B497" t="s">
        <v>1074</v>
      </c>
      <c r="C497" s="93">
        <v>202</v>
      </c>
      <c r="D497" t="s">
        <v>150</v>
      </c>
      <c r="E497" t="s">
        <v>107</v>
      </c>
      <c r="F497" s="98">
        <v>2</v>
      </c>
      <c r="G497" s="99">
        <v>42942</v>
      </c>
      <c r="H497" s="100" t="s">
        <v>1821</v>
      </c>
      <c r="I497" t="s">
        <v>1822</v>
      </c>
      <c r="J497">
        <v>2.0369999999999999</v>
      </c>
      <c r="K497">
        <v>2.298</v>
      </c>
      <c r="L497" s="96">
        <f t="shared" si="55"/>
        <v>1.7871999999999999</v>
      </c>
      <c r="M497" s="107">
        <v>5.5147656768714146</v>
      </c>
      <c r="N497" s="96">
        <f t="shared" si="54"/>
        <v>2.0482</v>
      </c>
      <c r="O497" s="99">
        <v>43004</v>
      </c>
      <c r="P497" s="96">
        <v>0.71709999999999996</v>
      </c>
      <c r="Q497" s="96">
        <v>1.8384</v>
      </c>
      <c r="R497" s="96">
        <f t="shared" si="56"/>
        <v>0.5665</v>
      </c>
      <c r="S497" s="96">
        <f t="shared" si="56"/>
        <v>1.6878</v>
      </c>
      <c r="T497" s="96">
        <f t="shared" si="57"/>
        <v>0.68302372426141456</v>
      </c>
      <c r="U497" s="96">
        <f t="shared" si="58"/>
        <v>0.44777802350629559</v>
      </c>
      <c r="V497" s="96">
        <f t="shared" si="59"/>
        <v>0.82404062103310216</v>
      </c>
      <c r="W497">
        <f t="shared" si="60"/>
        <v>62</v>
      </c>
      <c r="X497" s="96">
        <f t="shared" si="61"/>
        <v>0.18880792843062399</v>
      </c>
      <c r="Y497" s="96">
        <f t="shared" si="62"/>
        <v>8.0510085560315543E-3</v>
      </c>
      <c r="Z497" s="97" t="s">
        <v>194</v>
      </c>
      <c r="AA497" s="97" t="s">
        <v>194</v>
      </c>
      <c r="AB497" s="97" t="s">
        <v>195</v>
      </c>
      <c r="AC497" s="97" t="s">
        <v>194</v>
      </c>
      <c r="AD497" s="97" t="s">
        <v>194</v>
      </c>
      <c r="AE497" s="97" t="s">
        <v>195</v>
      </c>
    </row>
    <row r="498" spans="2:31">
      <c r="B498" t="s">
        <v>1074</v>
      </c>
      <c r="C498" s="93">
        <v>203</v>
      </c>
      <c r="D498" t="s">
        <v>151</v>
      </c>
      <c r="E498" t="s">
        <v>107</v>
      </c>
      <c r="F498" s="98">
        <v>3</v>
      </c>
      <c r="G498" s="99">
        <v>42942</v>
      </c>
      <c r="H498" s="100" t="s">
        <v>1823</v>
      </c>
      <c r="I498" t="s">
        <v>1824</v>
      </c>
      <c r="J498">
        <v>2.0499999999999998</v>
      </c>
      <c r="K498">
        <v>2.0459999999999998</v>
      </c>
      <c r="L498" s="96">
        <f t="shared" si="55"/>
        <v>1.8001999999999998</v>
      </c>
      <c r="M498" s="107">
        <v>5.5147656768714146</v>
      </c>
      <c r="N498" s="96">
        <f t="shared" si="54"/>
        <v>1.7961999999999998</v>
      </c>
      <c r="O498" s="99">
        <v>43004</v>
      </c>
      <c r="P498" s="96">
        <v>0.72609999999999997</v>
      </c>
      <c r="Q498" s="96">
        <v>1.6888000000000001</v>
      </c>
      <c r="R498" s="96">
        <f t="shared" si="56"/>
        <v>0.5754999999999999</v>
      </c>
      <c r="S498" s="96">
        <f t="shared" si="56"/>
        <v>1.5382</v>
      </c>
      <c r="T498" s="96">
        <f t="shared" si="57"/>
        <v>0.68031329852238642</v>
      </c>
      <c r="U498" s="96">
        <f t="shared" si="58"/>
        <v>0.44600111732108949</v>
      </c>
      <c r="V498" s="96">
        <f t="shared" si="59"/>
        <v>0.85636343391604508</v>
      </c>
      <c r="W498">
        <f t="shared" si="60"/>
        <v>62</v>
      </c>
      <c r="X498" s="96">
        <f t="shared" si="61"/>
        <v>0.19202696137483799</v>
      </c>
      <c r="Y498" s="96">
        <f t="shared" si="62"/>
        <v>6.2691620085817343E-3</v>
      </c>
      <c r="Z498" s="97" t="s">
        <v>194</v>
      </c>
      <c r="AA498" s="97" t="s">
        <v>194</v>
      </c>
      <c r="AB498" s="97" t="s">
        <v>195</v>
      </c>
      <c r="AC498" s="97" t="s">
        <v>194</v>
      </c>
      <c r="AD498" s="97" t="s">
        <v>194</v>
      </c>
      <c r="AE498" s="97" t="s">
        <v>195</v>
      </c>
    </row>
    <row r="499" spans="2:31">
      <c r="B499" t="s">
        <v>1074</v>
      </c>
      <c r="C499" s="93">
        <v>204</v>
      </c>
      <c r="D499" t="s">
        <v>152</v>
      </c>
      <c r="E499" t="s">
        <v>107</v>
      </c>
      <c r="F499" s="98">
        <v>4</v>
      </c>
      <c r="G499" s="99">
        <v>42942</v>
      </c>
      <c r="H499" s="100" t="s">
        <v>1825</v>
      </c>
      <c r="I499" t="s">
        <v>1826</v>
      </c>
      <c r="J499">
        <v>2.0350000000000001</v>
      </c>
      <c r="K499">
        <v>2.157</v>
      </c>
      <c r="L499" s="96">
        <f t="shared" si="55"/>
        <v>1.7852000000000001</v>
      </c>
      <c r="M499" s="107">
        <v>5.5147656768714146</v>
      </c>
      <c r="N499" s="96">
        <f t="shared" si="54"/>
        <v>1.9072</v>
      </c>
      <c r="O499" s="99">
        <v>43004</v>
      </c>
      <c r="P499" s="96">
        <v>0.75690000000000002</v>
      </c>
      <c r="Q499" s="96">
        <v>1.7259</v>
      </c>
      <c r="R499" s="96">
        <f t="shared" si="56"/>
        <v>0.60630000000000006</v>
      </c>
      <c r="S499" s="96">
        <f t="shared" si="56"/>
        <v>1.5752999999999999</v>
      </c>
      <c r="T499" s="96">
        <f t="shared" si="57"/>
        <v>0.66037418776607659</v>
      </c>
      <c r="U499" s="96">
        <f t="shared" si="58"/>
        <v>0.43292939625519516</v>
      </c>
      <c r="V499" s="96">
        <f t="shared" si="59"/>
        <v>0.82597525167785235</v>
      </c>
      <c r="W499">
        <f t="shared" si="60"/>
        <v>62</v>
      </c>
      <c r="X499" s="96">
        <f t="shared" si="61"/>
        <v>0.21570761547971895</v>
      </c>
      <c r="Y499" s="96">
        <f t="shared" si="62"/>
        <v>8.2921744894285734E-3</v>
      </c>
      <c r="Z499" s="97" t="s">
        <v>194</v>
      </c>
      <c r="AA499" s="97" t="s">
        <v>194</v>
      </c>
      <c r="AB499" s="97" t="s">
        <v>194</v>
      </c>
      <c r="AC499" s="97" t="s">
        <v>194</v>
      </c>
      <c r="AD499" s="97" t="s">
        <v>194</v>
      </c>
      <c r="AE499" s="97" t="s">
        <v>194</v>
      </c>
    </row>
    <row r="500" spans="2:31">
      <c r="B500" t="s">
        <v>1074</v>
      </c>
      <c r="C500" s="93">
        <v>205</v>
      </c>
      <c r="D500" t="s">
        <v>153</v>
      </c>
      <c r="E500" t="s">
        <v>107</v>
      </c>
      <c r="F500" s="98">
        <v>1</v>
      </c>
      <c r="G500" s="99">
        <v>42942</v>
      </c>
      <c r="H500" s="100" t="s">
        <v>1827</v>
      </c>
      <c r="I500" t="s">
        <v>1828</v>
      </c>
      <c r="J500">
        <v>2.1419999999999999</v>
      </c>
      <c r="K500">
        <v>2.129</v>
      </c>
      <c r="L500" s="96">
        <f t="shared" si="55"/>
        <v>1.8921999999999999</v>
      </c>
      <c r="M500" s="107">
        <v>5.5147656768714146</v>
      </c>
      <c r="N500" s="96">
        <f t="shared" si="54"/>
        <v>1.8792</v>
      </c>
      <c r="O500" s="99">
        <v>43004</v>
      </c>
      <c r="P500" s="96">
        <v>0.79190000000000005</v>
      </c>
      <c r="Q500" s="96">
        <v>1.6534</v>
      </c>
      <c r="R500" s="96">
        <f t="shared" si="56"/>
        <v>0.64129999999999998</v>
      </c>
      <c r="S500" s="96">
        <f t="shared" si="56"/>
        <v>1.5027999999999999</v>
      </c>
      <c r="T500" s="96">
        <f t="shared" si="57"/>
        <v>0.66108233801923688</v>
      </c>
      <c r="U500" s="96">
        <f t="shared" si="58"/>
        <v>0.43339364677745701</v>
      </c>
      <c r="V500" s="96">
        <f t="shared" si="59"/>
        <v>0.79970200085142606</v>
      </c>
      <c r="W500">
        <f t="shared" si="60"/>
        <v>62</v>
      </c>
      <c r="X500" s="96">
        <f t="shared" si="61"/>
        <v>0.21486658192489683</v>
      </c>
      <c r="Y500" s="96">
        <f t="shared" si="62"/>
        <v>1.0003186383719796E-2</v>
      </c>
      <c r="Z500" s="97" t="s">
        <v>194</v>
      </c>
      <c r="AA500" s="97" t="s">
        <v>194</v>
      </c>
      <c r="AB500" s="97" t="s">
        <v>195</v>
      </c>
      <c r="AC500" s="97" t="s">
        <v>194</v>
      </c>
      <c r="AD500" s="97" t="s">
        <v>194</v>
      </c>
      <c r="AE500" s="97" t="s">
        <v>195</v>
      </c>
    </row>
    <row r="501" spans="2:31">
      <c r="B501" t="s">
        <v>1074</v>
      </c>
      <c r="C501" s="93">
        <v>206</v>
      </c>
      <c r="D501" t="s">
        <v>154</v>
      </c>
      <c r="E501" t="s">
        <v>107</v>
      </c>
      <c r="F501" s="98">
        <v>2</v>
      </c>
      <c r="G501" s="99">
        <v>42942</v>
      </c>
      <c r="H501" s="100" t="s">
        <v>1829</v>
      </c>
      <c r="I501" t="s">
        <v>1830</v>
      </c>
      <c r="J501">
        <v>2.012</v>
      </c>
      <c r="K501">
        <v>2.2480000000000002</v>
      </c>
      <c r="L501" s="96">
        <f t="shared" si="55"/>
        <v>1.7622</v>
      </c>
      <c r="M501" s="107">
        <v>5.5147656768714146</v>
      </c>
      <c r="N501" s="96">
        <f t="shared" si="54"/>
        <v>1.9982000000000002</v>
      </c>
      <c r="O501" s="99">
        <v>43004</v>
      </c>
      <c r="P501" s="96">
        <v>0.59640000000000004</v>
      </c>
      <c r="Q501" s="96">
        <v>1.6192</v>
      </c>
      <c r="R501" s="96">
        <f t="shared" si="56"/>
        <v>0.44580000000000003</v>
      </c>
      <c r="S501" s="96">
        <f t="shared" si="56"/>
        <v>1.4685999999999999</v>
      </c>
      <c r="T501" s="96">
        <f t="shared" si="57"/>
        <v>0.74702076949267959</v>
      </c>
      <c r="U501" s="96">
        <f t="shared" si="58"/>
        <v>0.48973333106883515</v>
      </c>
      <c r="V501" s="96">
        <f t="shared" si="59"/>
        <v>0.73496146531878681</v>
      </c>
      <c r="W501">
        <f t="shared" si="60"/>
        <v>62</v>
      </c>
      <c r="X501" s="96">
        <f t="shared" si="61"/>
        <v>0.11280193646950165</v>
      </c>
      <c r="Y501" s="96">
        <f t="shared" si="62"/>
        <v>1.2566419351191051E-2</v>
      </c>
      <c r="Z501" s="97" t="s">
        <v>194</v>
      </c>
      <c r="AA501" s="97" t="s">
        <v>194</v>
      </c>
      <c r="AB501" s="97" t="s">
        <v>195</v>
      </c>
      <c r="AC501" s="97" t="s">
        <v>194</v>
      </c>
      <c r="AD501" s="97" t="s">
        <v>194</v>
      </c>
      <c r="AE501" s="97" t="s">
        <v>195</v>
      </c>
    </row>
    <row r="502" spans="2:31">
      <c r="B502" t="s">
        <v>1074</v>
      </c>
      <c r="C502" s="93">
        <v>207</v>
      </c>
      <c r="D502" t="s">
        <v>155</v>
      </c>
      <c r="E502" t="s">
        <v>107</v>
      </c>
      <c r="F502" s="98">
        <v>3</v>
      </c>
      <c r="G502" s="99">
        <v>42942</v>
      </c>
      <c r="H502" s="100" t="s">
        <v>1831</v>
      </c>
      <c r="I502" t="s">
        <v>1832</v>
      </c>
      <c r="J502">
        <v>2.0030000000000001</v>
      </c>
      <c r="K502">
        <v>2.1230000000000002</v>
      </c>
      <c r="L502" s="96">
        <f t="shared" si="55"/>
        <v>1.7532000000000001</v>
      </c>
      <c r="M502" s="107">
        <v>5.5147656768714146</v>
      </c>
      <c r="N502" s="96">
        <f t="shared" si="54"/>
        <v>1.8732000000000002</v>
      </c>
      <c r="O502" s="99">
        <v>43004</v>
      </c>
      <c r="P502" s="96">
        <v>0.73299999999999998</v>
      </c>
      <c r="Q502" s="96">
        <v>1.615</v>
      </c>
      <c r="R502" s="96">
        <f t="shared" si="56"/>
        <v>0.58240000000000003</v>
      </c>
      <c r="S502" s="96">
        <f t="shared" si="56"/>
        <v>1.4643999999999999</v>
      </c>
      <c r="T502" s="96">
        <f t="shared" si="57"/>
        <v>0.66780743782797169</v>
      </c>
      <c r="U502" s="96">
        <f t="shared" si="58"/>
        <v>0.43780250080883659</v>
      </c>
      <c r="V502" s="96">
        <f t="shared" si="59"/>
        <v>0.78176382660687582</v>
      </c>
      <c r="W502">
        <f t="shared" si="60"/>
        <v>62</v>
      </c>
      <c r="X502" s="96">
        <f t="shared" si="61"/>
        <v>0.20687952752022365</v>
      </c>
      <c r="Y502" s="96">
        <f t="shared" si="62"/>
        <v>1.1130863474287026E-2</v>
      </c>
      <c r="Z502" s="97" t="s">
        <v>194</v>
      </c>
      <c r="AA502" s="97" t="s">
        <v>194</v>
      </c>
      <c r="AB502" s="97" t="s">
        <v>195</v>
      </c>
      <c r="AC502" s="97" t="s">
        <v>194</v>
      </c>
      <c r="AD502" s="97" t="s">
        <v>194</v>
      </c>
      <c r="AE502" s="97" t="s">
        <v>194</v>
      </c>
    </row>
    <row r="503" spans="2:31">
      <c r="B503" t="s">
        <v>1074</v>
      </c>
      <c r="C503" s="93">
        <v>208</v>
      </c>
      <c r="D503" t="s">
        <v>156</v>
      </c>
      <c r="E503" t="s">
        <v>107</v>
      </c>
      <c r="F503" s="98">
        <v>4</v>
      </c>
      <c r="G503" s="99">
        <v>42942</v>
      </c>
      <c r="H503" s="100" t="s">
        <v>1833</v>
      </c>
      <c r="I503" t="s">
        <v>1834</v>
      </c>
      <c r="J503">
        <v>2.0590000000000002</v>
      </c>
      <c r="K503">
        <v>2.1589999999999998</v>
      </c>
      <c r="L503" s="96">
        <f t="shared" si="55"/>
        <v>1.8092000000000001</v>
      </c>
      <c r="M503" s="107">
        <v>5.5147656768714146</v>
      </c>
      <c r="N503" s="96">
        <f t="shared" si="54"/>
        <v>1.9091999999999998</v>
      </c>
      <c r="O503" s="99">
        <v>43004</v>
      </c>
      <c r="P503" s="96">
        <v>0.74199999999999999</v>
      </c>
      <c r="Q503" s="96">
        <v>1.6539999999999999</v>
      </c>
      <c r="R503" s="96">
        <f t="shared" si="56"/>
        <v>0.59139999999999993</v>
      </c>
      <c r="S503" s="96">
        <f t="shared" si="56"/>
        <v>1.5033999999999998</v>
      </c>
      <c r="T503" s="96">
        <f t="shared" si="57"/>
        <v>0.67311518903382717</v>
      </c>
      <c r="U503" s="96">
        <f t="shared" si="58"/>
        <v>0.44128216668250902</v>
      </c>
      <c r="V503" s="96">
        <f t="shared" si="59"/>
        <v>0.78745024093861304</v>
      </c>
      <c r="W503">
        <f t="shared" si="60"/>
        <v>62</v>
      </c>
      <c r="X503" s="96">
        <f t="shared" si="61"/>
        <v>0.2005757849954547</v>
      </c>
      <c r="Y503" s="96">
        <f t="shared" si="62"/>
        <v>1.059889854780407E-2</v>
      </c>
      <c r="Z503" s="97" t="s">
        <v>194</v>
      </c>
      <c r="AA503" s="97" t="s">
        <v>194</v>
      </c>
      <c r="AB503" s="97" t="s">
        <v>195</v>
      </c>
      <c r="AC503" s="97" t="s">
        <v>194</v>
      </c>
      <c r="AD503" s="97" t="s">
        <v>194</v>
      </c>
      <c r="AE503" s="97" t="s">
        <v>195</v>
      </c>
    </row>
    <row r="504" spans="2:31">
      <c r="B504" t="s">
        <v>1074</v>
      </c>
      <c r="C504" s="93">
        <v>209</v>
      </c>
      <c r="D504" t="s">
        <v>157</v>
      </c>
      <c r="E504" t="s">
        <v>107</v>
      </c>
      <c r="F504" s="98">
        <v>1</v>
      </c>
      <c r="G504" s="99">
        <v>42942</v>
      </c>
      <c r="H504" s="100" t="s">
        <v>1835</v>
      </c>
      <c r="I504" t="s">
        <v>1836</v>
      </c>
      <c r="J504">
        <v>2.1930000000000001</v>
      </c>
      <c r="K504">
        <v>2.1640000000000001</v>
      </c>
      <c r="L504" s="96">
        <f t="shared" si="55"/>
        <v>1.9432</v>
      </c>
      <c r="M504" s="107">
        <v>5.5147656768714146</v>
      </c>
      <c r="N504" s="96">
        <f t="shared" si="54"/>
        <v>1.9142000000000001</v>
      </c>
      <c r="O504" s="99">
        <v>43004</v>
      </c>
      <c r="P504" s="96">
        <v>0.73619999999999997</v>
      </c>
      <c r="Q504" s="96">
        <v>1.6881999999999999</v>
      </c>
      <c r="R504" s="96">
        <f t="shared" si="56"/>
        <v>0.5855999999999999</v>
      </c>
      <c r="S504" s="96">
        <f t="shared" si="56"/>
        <v>1.5375999999999999</v>
      </c>
      <c r="T504" s="96">
        <f t="shared" si="57"/>
        <v>0.698641416220667</v>
      </c>
      <c r="U504" s="96">
        <f t="shared" si="58"/>
        <v>0.45801670042019982</v>
      </c>
      <c r="V504" s="96">
        <f t="shared" si="59"/>
        <v>0.8032598474558561</v>
      </c>
      <c r="W504">
        <f t="shared" si="60"/>
        <v>62</v>
      </c>
      <c r="X504" s="96">
        <f t="shared" si="61"/>
        <v>0.17025960068804391</v>
      </c>
      <c r="Y504" s="96">
        <f t="shared" si="62"/>
        <v>9.0536488785231736E-3</v>
      </c>
      <c r="Z504" s="97" t="s">
        <v>194</v>
      </c>
      <c r="AA504" s="97" t="s">
        <v>194</v>
      </c>
      <c r="AB504" s="97" t="s">
        <v>195</v>
      </c>
      <c r="AC504" s="97" t="s">
        <v>194</v>
      </c>
      <c r="AD504" s="97" t="s">
        <v>194</v>
      </c>
      <c r="AE504" s="97" t="s">
        <v>195</v>
      </c>
    </row>
    <row r="505" spans="2:31">
      <c r="B505" t="s">
        <v>1074</v>
      </c>
      <c r="C505" s="93">
        <v>210</v>
      </c>
      <c r="D505" t="s">
        <v>158</v>
      </c>
      <c r="E505" t="s">
        <v>107</v>
      </c>
      <c r="F505" s="98">
        <v>2</v>
      </c>
      <c r="G505" s="99">
        <v>42942</v>
      </c>
      <c r="H505" s="100" t="s">
        <v>1837</v>
      </c>
      <c r="I505" t="s">
        <v>1838</v>
      </c>
      <c r="J505">
        <v>2.1429999999999998</v>
      </c>
      <c r="K505">
        <v>2.1760000000000002</v>
      </c>
      <c r="L505" s="96">
        <f t="shared" si="55"/>
        <v>1.8931999999999998</v>
      </c>
      <c r="M505" s="107">
        <v>5.5147656768714146</v>
      </c>
      <c r="N505" s="96">
        <f t="shared" si="54"/>
        <v>1.9262000000000001</v>
      </c>
      <c r="O505" s="99">
        <v>43004</v>
      </c>
      <c r="P505" s="96">
        <v>0.84599999999999997</v>
      </c>
      <c r="Q505" s="96">
        <v>1.742</v>
      </c>
      <c r="R505" s="96">
        <f t="shared" si="56"/>
        <v>0.69540000000000002</v>
      </c>
      <c r="S505" s="96">
        <f t="shared" si="56"/>
        <v>1.5913999999999999</v>
      </c>
      <c r="T505" s="96">
        <f t="shared" si="57"/>
        <v>0.6326854003803084</v>
      </c>
      <c r="U505" s="96">
        <f t="shared" si="58"/>
        <v>0.41477712709017844</v>
      </c>
      <c r="V505" s="96">
        <f t="shared" si="59"/>
        <v>0.82618627349184914</v>
      </c>
      <c r="W505">
        <f t="shared" si="60"/>
        <v>62</v>
      </c>
      <c r="X505" s="96">
        <f t="shared" si="61"/>
        <v>0.24859216106851734</v>
      </c>
      <c r="Y505" s="96">
        <f t="shared" si="62"/>
        <v>8.7596173493872838E-3</v>
      </c>
      <c r="Z505" s="97" t="s">
        <v>194</v>
      </c>
      <c r="AA505" s="97" t="s">
        <v>194</v>
      </c>
      <c r="AB505" s="97" t="s">
        <v>194</v>
      </c>
      <c r="AC505" s="97" t="s">
        <v>194</v>
      </c>
      <c r="AD505" s="97" t="s">
        <v>194</v>
      </c>
      <c r="AE505" s="97" t="s">
        <v>194</v>
      </c>
    </row>
    <row r="506" spans="2:31">
      <c r="B506" t="s">
        <v>1074</v>
      </c>
      <c r="C506" s="93">
        <v>211</v>
      </c>
      <c r="D506" t="s">
        <v>159</v>
      </c>
      <c r="E506" t="s">
        <v>107</v>
      </c>
      <c r="F506" s="98">
        <v>3</v>
      </c>
      <c r="G506" s="99">
        <v>42942</v>
      </c>
      <c r="H506" s="100" t="s">
        <v>1839</v>
      </c>
      <c r="I506" t="s">
        <v>1840</v>
      </c>
      <c r="J506">
        <v>2.0339999999999998</v>
      </c>
      <c r="K506">
        <v>2.1059999999999999</v>
      </c>
      <c r="L506" s="96">
        <f t="shared" si="55"/>
        <v>1.7841999999999998</v>
      </c>
      <c r="M506" s="107">
        <v>5.5147656768714146</v>
      </c>
      <c r="N506" s="96">
        <f t="shared" si="54"/>
        <v>1.8561999999999999</v>
      </c>
      <c r="O506" s="99">
        <v>43004</v>
      </c>
      <c r="P506" s="96">
        <v>0.74099999999999999</v>
      </c>
      <c r="Q506" s="96">
        <v>1.4770000000000001</v>
      </c>
      <c r="R506" s="96">
        <f t="shared" si="56"/>
        <v>0.59040000000000004</v>
      </c>
      <c r="S506" s="96">
        <f t="shared" si="56"/>
        <v>1.3264</v>
      </c>
      <c r="T506" s="96">
        <f t="shared" si="57"/>
        <v>0.66909539289317332</v>
      </c>
      <c r="U506" s="96">
        <f t="shared" si="58"/>
        <v>0.43864686089908755</v>
      </c>
      <c r="V506" s="96">
        <f t="shared" si="59"/>
        <v>0.71457817045576988</v>
      </c>
      <c r="W506">
        <f t="shared" si="60"/>
        <v>62</v>
      </c>
      <c r="X506" s="96">
        <f t="shared" si="61"/>
        <v>0.20534988967556611</v>
      </c>
      <c r="Y506" s="96">
        <f t="shared" si="62"/>
        <v>1.696430706882612E-2</v>
      </c>
      <c r="Z506" s="97" t="s">
        <v>194</v>
      </c>
      <c r="AA506" s="97" t="s">
        <v>194</v>
      </c>
      <c r="AB506" s="97" t="s">
        <v>194</v>
      </c>
      <c r="AC506" s="97" t="s">
        <v>194</v>
      </c>
      <c r="AD506" s="97" t="s">
        <v>194</v>
      </c>
      <c r="AE506" s="97" t="s">
        <v>195</v>
      </c>
    </row>
    <row r="507" spans="2:31">
      <c r="B507" t="s">
        <v>1074</v>
      </c>
      <c r="C507" s="93">
        <v>215</v>
      </c>
      <c r="D507" t="s">
        <v>160</v>
      </c>
      <c r="E507" t="s">
        <v>107</v>
      </c>
      <c r="F507" s="98">
        <v>3</v>
      </c>
      <c r="G507" s="99">
        <v>42942</v>
      </c>
      <c r="H507" s="100" t="s">
        <v>1841</v>
      </c>
      <c r="I507" t="s">
        <v>1842</v>
      </c>
      <c r="J507">
        <v>2.02</v>
      </c>
      <c r="K507">
        <v>2.2000000000000002</v>
      </c>
      <c r="L507" s="96">
        <f t="shared" si="55"/>
        <v>1.7702</v>
      </c>
      <c r="M507" s="107">
        <v>5.5147656768714146</v>
      </c>
      <c r="N507" s="96">
        <f t="shared" si="54"/>
        <v>1.9502000000000002</v>
      </c>
      <c r="O507" s="99">
        <v>43004</v>
      </c>
      <c r="P507" s="96">
        <v>0.7238</v>
      </c>
      <c r="Q507" s="96">
        <v>1.5882000000000001</v>
      </c>
      <c r="R507" s="96">
        <f t="shared" si="56"/>
        <v>0.57319999999999993</v>
      </c>
      <c r="S507" s="96">
        <f t="shared" si="56"/>
        <v>1.4376</v>
      </c>
      <c r="T507" s="96">
        <f t="shared" si="57"/>
        <v>0.67619478025081914</v>
      </c>
      <c r="U507" s="96">
        <f t="shared" si="58"/>
        <v>0.44330109109079835</v>
      </c>
      <c r="V507" s="96">
        <f t="shared" si="59"/>
        <v>0.73715516357296684</v>
      </c>
      <c r="W507">
        <f t="shared" si="60"/>
        <v>62</v>
      </c>
      <c r="X507" s="96">
        <f t="shared" si="61"/>
        <v>0.19691831324130737</v>
      </c>
      <c r="Y507" s="96">
        <f t="shared" si="62"/>
        <v>1.4496142114091398E-2</v>
      </c>
      <c r="Z507" s="97" t="s">
        <v>194</v>
      </c>
      <c r="AA507" s="97" t="s">
        <v>194</v>
      </c>
      <c r="AB507" s="97" t="s">
        <v>195</v>
      </c>
      <c r="AC507" s="97" t="s">
        <v>194</v>
      </c>
      <c r="AD507" s="97" t="s">
        <v>194</v>
      </c>
      <c r="AE507" s="97" t="s">
        <v>195</v>
      </c>
    </row>
    <row r="508" spans="2:31">
      <c r="B508" t="s">
        <v>1074</v>
      </c>
      <c r="C508" s="93">
        <v>212</v>
      </c>
      <c r="D508" t="s">
        <v>161</v>
      </c>
      <c r="E508" t="s">
        <v>107</v>
      </c>
      <c r="F508" s="98">
        <v>4</v>
      </c>
      <c r="G508" s="99">
        <v>42942</v>
      </c>
      <c r="H508" s="100" t="s">
        <v>1843</v>
      </c>
      <c r="I508" t="s">
        <v>1844</v>
      </c>
      <c r="J508">
        <v>2.02</v>
      </c>
      <c r="K508">
        <v>2.2080000000000002</v>
      </c>
      <c r="L508" s="96">
        <f t="shared" si="55"/>
        <v>1.7702</v>
      </c>
      <c r="M508" s="107">
        <v>5.5147656768714146</v>
      </c>
      <c r="N508" s="96">
        <f t="shared" si="54"/>
        <v>1.9582000000000002</v>
      </c>
      <c r="O508" s="99">
        <v>43004</v>
      </c>
      <c r="P508" s="96">
        <v>0.753</v>
      </c>
      <c r="Q508" s="96">
        <v>1.655</v>
      </c>
      <c r="R508" s="96">
        <f t="shared" si="56"/>
        <v>0.60240000000000005</v>
      </c>
      <c r="S508" s="96">
        <f t="shared" si="56"/>
        <v>1.5044</v>
      </c>
      <c r="T508" s="96">
        <f t="shared" si="57"/>
        <v>0.65969946898655518</v>
      </c>
      <c r="U508" s="96">
        <f t="shared" si="58"/>
        <v>0.43248706280353744</v>
      </c>
      <c r="V508" s="96">
        <f t="shared" si="59"/>
        <v>0.76825656214891214</v>
      </c>
      <c r="W508">
        <f t="shared" si="60"/>
        <v>62</v>
      </c>
      <c r="X508" s="96">
        <f t="shared" si="61"/>
        <v>0.21650894419649025</v>
      </c>
      <c r="Y508" s="96">
        <f t="shared" si="62"/>
        <v>1.237941640582442E-2</v>
      </c>
      <c r="Z508" s="97" t="s">
        <v>194</v>
      </c>
      <c r="AA508" s="97" t="s">
        <v>194</v>
      </c>
      <c r="AB508" s="97" t="s">
        <v>195</v>
      </c>
      <c r="AC508" s="97" t="s">
        <v>194</v>
      </c>
      <c r="AD508" s="97" t="s">
        <v>194</v>
      </c>
      <c r="AE508" s="97" t="s">
        <v>195</v>
      </c>
    </row>
    <row r="509" spans="2:31">
      <c r="B509" t="s">
        <v>1074</v>
      </c>
      <c r="C509" s="93">
        <v>213</v>
      </c>
      <c r="D509" t="s">
        <v>162</v>
      </c>
      <c r="E509" t="s">
        <v>107</v>
      </c>
      <c r="F509" s="98">
        <v>1</v>
      </c>
      <c r="G509" s="99">
        <v>42942</v>
      </c>
      <c r="H509" s="100" t="s">
        <v>1845</v>
      </c>
      <c r="I509" t="s">
        <v>1846</v>
      </c>
      <c r="J509">
        <v>2.0139999999999998</v>
      </c>
      <c r="K509">
        <v>2.157</v>
      </c>
      <c r="L509" s="96">
        <f t="shared" si="55"/>
        <v>1.7641999999999998</v>
      </c>
      <c r="M509" s="107">
        <v>5.5147656768714146</v>
      </c>
      <c r="N509" s="96">
        <f t="shared" si="54"/>
        <v>1.9072</v>
      </c>
      <c r="O509" s="99">
        <v>43004</v>
      </c>
      <c r="P509" s="96">
        <v>0.67</v>
      </c>
      <c r="Q509" s="96">
        <v>1.748</v>
      </c>
      <c r="R509" s="96">
        <f t="shared" si="56"/>
        <v>0.51940000000000008</v>
      </c>
      <c r="S509" s="96">
        <f t="shared" si="56"/>
        <v>1.5973999999999999</v>
      </c>
      <c r="T509" s="96">
        <f t="shared" si="57"/>
        <v>0.7055889354948417</v>
      </c>
      <c r="U509" s="96">
        <f t="shared" si="58"/>
        <v>0.46257136863794857</v>
      </c>
      <c r="V509" s="96">
        <f t="shared" si="59"/>
        <v>0.83756291946308725</v>
      </c>
      <c r="W509">
        <f t="shared" si="60"/>
        <v>62</v>
      </c>
      <c r="X509" s="96">
        <f t="shared" si="61"/>
        <v>0.16200839014864399</v>
      </c>
      <c r="Y509" s="96">
        <f t="shared" si="62"/>
        <v>6.9769492598676227E-3</v>
      </c>
      <c r="Z509" s="97" t="s">
        <v>194</v>
      </c>
      <c r="AA509" s="97" t="s">
        <v>194</v>
      </c>
      <c r="AB509" s="97" t="s">
        <v>194</v>
      </c>
      <c r="AC509" s="97" t="s">
        <v>194</v>
      </c>
      <c r="AD509" s="97" t="s">
        <v>194</v>
      </c>
      <c r="AE509" s="97" t="s">
        <v>194</v>
      </c>
    </row>
    <row r="510" spans="2:31">
      <c r="B510" t="s">
        <v>1074</v>
      </c>
      <c r="C510" s="93">
        <v>214</v>
      </c>
      <c r="D510" t="s">
        <v>163</v>
      </c>
      <c r="E510" t="s">
        <v>107</v>
      </c>
      <c r="F510" s="98">
        <v>2</v>
      </c>
      <c r="G510" s="99">
        <v>42942</v>
      </c>
      <c r="H510" s="100" t="s">
        <v>1847</v>
      </c>
      <c r="I510" t="s">
        <v>1848</v>
      </c>
      <c r="J510">
        <v>1.9910000000000001</v>
      </c>
      <c r="K510">
        <v>2.105</v>
      </c>
      <c r="L510" s="96">
        <f t="shared" si="55"/>
        <v>1.7412000000000001</v>
      </c>
      <c r="M510" s="107">
        <v>5.5147656768714146</v>
      </c>
      <c r="N510" s="96">
        <f t="shared" si="54"/>
        <v>1.8552</v>
      </c>
      <c r="O510" s="99">
        <v>43004</v>
      </c>
      <c r="P510" s="96">
        <v>0.65300000000000002</v>
      </c>
      <c r="Q510" s="96">
        <v>1.6679999999999999</v>
      </c>
      <c r="R510" s="96">
        <f t="shared" si="56"/>
        <v>0.50239999999999996</v>
      </c>
      <c r="S510" s="96">
        <f t="shared" si="56"/>
        <v>1.5173999999999999</v>
      </c>
      <c r="T510" s="96">
        <f t="shared" si="57"/>
        <v>0.71146335860326215</v>
      </c>
      <c r="U510" s="96">
        <f t="shared" si="58"/>
        <v>0.46642253438123604</v>
      </c>
      <c r="V510" s="96">
        <f t="shared" si="59"/>
        <v>0.81791720569210857</v>
      </c>
      <c r="W510">
        <f t="shared" si="60"/>
        <v>62</v>
      </c>
      <c r="X510" s="96">
        <f t="shared" si="61"/>
        <v>0.15503164061370289</v>
      </c>
      <c r="Y510" s="96">
        <f t="shared" si="62"/>
        <v>7.9826154575965442E-3</v>
      </c>
      <c r="Z510" s="97" t="s">
        <v>194</v>
      </c>
      <c r="AA510" s="97" t="s">
        <v>194</v>
      </c>
      <c r="AB510" s="97" t="s">
        <v>194</v>
      </c>
      <c r="AC510" s="97" t="s">
        <v>194</v>
      </c>
      <c r="AD510" s="97" t="s">
        <v>194</v>
      </c>
      <c r="AE510" s="97" t="s">
        <v>195</v>
      </c>
    </row>
    <row r="511" spans="2:31">
      <c r="B511" t="s">
        <v>1074</v>
      </c>
      <c r="C511" s="93">
        <v>216</v>
      </c>
      <c r="D511" t="s">
        <v>164</v>
      </c>
      <c r="E511" t="s">
        <v>107</v>
      </c>
      <c r="F511" s="98">
        <v>4</v>
      </c>
      <c r="G511" s="99">
        <v>42942</v>
      </c>
      <c r="H511" s="100" t="s">
        <v>1849</v>
      </c>
      <c r="I511" t="s">
        <v>1850</v>
      </c>
      <c r="J511">
        <v>2.0590000000000002</v>
      </c>
      <c r="K511">
        <v>2.1640000000000001</v>
      </c>
      <c r="L511" s="96">
        <f t="shared" si="55"/>
        <v>1.8092000000000001</v>
      </c>
      <c r="M511" s="107">
        <v>5.5147656768714146</v>
      </c>
      <c r="N511" s="96">
        <f t="shared" si="54"/>
        <v>1.9142000000000001</v>
      </c>
      <c r="O511" s="99">
        <v>43004</v>
      </c>
      <c r="P511" s="96">
        <v>0.73499999999999999</v>
      </c>
      <c r="Q511" s="96">
        <v>1.6419999999999999</v>
      </c>
      <c r="R511" s="96">
        <f t="shared" si="56"/>
        <v>0.58440000000000003</v>
      </c>
      <c r="S511" s="96">
        <f t="shared" si="56"/>
        <v>1.4913999999999998</v>
      </c>
      <c r="T511" s="96">
        <f t="shared" si="57"/>
        <v>0.67698430245412333</v>
      </c>
      <c r="U511" s="96">
        <f t="shared" si="58"/>
        <v>0.44381868759462723</v>
      </c>
      <c r="V511" s="96">
        <f t="shared" si="59"/>
        <v>0.77912443840768975</v>
      </c>
      <c r="W511">
        <f t="shared" si="60"/>
        <v>62</v>
      </c>
      <c r="X511" s="96">
        <f t="shared" si="61"/>
        <v>0.19598063841553048</v>
      </c>
      <c r="Y511" s="96">
        <f t="shared" si="62"/>
        <v>1.1104829341503992E-2</v>
      </c>
      <c r="Z511" s="97" t="s">
        <v>194</v>
      </c>
      <c r="AA511" s="97" t="s">
        <v>194</v>
      </c>
      <c r="AB511" s="97" t="s">
        <v>194</v>
      </c>
      <c r="AC511" s="97" t="s">
        <v>194</v>
      </c>
      <c r="AD511" s="97" t="s">
        <v>194</v>
      </c>
      <c r="AE511" s="97" t="s">
        <v>194</v>
      </c>
    </row>
    <row r="512" spans="2:31">
      <c r="B512" t="s">
        <v>1074</v>
      </c>
      <c r="C512" s="93">
        <v>217</v>
      </c>
      <c r="D512" t="s">
        <v>165</v>
      </c>
      <c r="E512" t="s">
        <v>107</v>
      </c>
      <c r="F512" s="98">
        <v>1</v>
      </c>
      <c r="G512" s="99">
        <v>42942</v>
      </c>
      <c r="H512" s="100" t="s">
        <v>1851</v>
      </c>
      <c r="I512" t="s">
        <v>1852</v>
      </c>
      <c r="J512">
        <v>2.1970000000000001</v>
      </c>
      <c r="K512">
        <v>2.1440000000000001</v>
      </c>
      <c r="L512" s="96">
        <f t="shared" si="55"/>
        <v>1.9472</v>
      </c>
      <c r="M512" s="107">
        <v>5.5147656768714146</v>
      </c>
      <c r="N512" s="96">
        <f t="shared" si="54"/>
        <v>1.8942000000000001</v>
      </c>
      <c r="O512" s="99">
        <v>43004</v>
      </c>
      <c r="P512" s="96">
        <v>0.80579999999999996</v>
      </c>
      <c r="Q512" s="96">
        <v>1.6455</v>
      </c>
      <c r="R512" s="96">
        <f t="shared" si="56"/>
        <v>0.6552</v>
      </c>
      <c r="S512" s="96">
        <f t="shared" si="56"/>
        <v>1.4948999999999999</v>
      </c>
      <c r="T512" s="96">
        <f t="shared" si="57"/>
        <v>0.6635168447000821</v>
      </c>
      <c r="U512" s="96">
        <f t="shared" si="58"/>
        <v>0.43498966540908002</v>
      </c>
      <c r="V512" s="96">
        <f t="shared" si="59"/>
        <v>0.78919860627177696</v>
      </c>
      <c r="W512">
        <f t="shared" si="60"/>
        <v>62</v>
      </c>
      <c r="X512" s="96">
        <f t="shared" si="61"/>
        <v>0.21197524382413047</v>
      </c>
      <c r="Y512" s="96">
        <f t="shared" si="62"/>
        <v>1.069090444704884E-2</v>
      </c>
      <c r="Z512" s="97" t="s">
        <v>194</v>
      </c>
      <c r="AA512" s="97" t="s">
        <v>194</v>
      </c>
      <c r="AB512" s="97" t="s">
        <v>194</v>
      </c>
      <c r="AC512" s="97" t="s">
        <v>194</v>
      </c>
      <c r="AD512" s="97" t="s">
        <v>194</v>
      </c>
      <c r="AE512" s="97" t="s">
        <v>195</v>
      </c>
    </row>
    <row r="513" spans="2:31">
      <c r="B513" t="s">
        <v>1074</v>
      </c>
      <c r="C513" s="93">
        <v>218</v>
      </c>
      <c r="D513" t="s">
        <v>166</v>
      </c>
      <c r="E513" t="s">
        <v>107</v>
      </c>
      <c r="F513" s="98">
        <v>2</v>
      </c>
      <c r="G513" s="99">
        <v>42942</v>
      </c>
      <c r="H513" s="100" t="s">
        <v>1853</v>
      </c>
      <c r="I513" t="s">
        <v>1854</v>
      </c>
      <c r="J513">
        <v>2.0390000000000001</v>
      </c>
      <c r="K513">
        <v>2.0840000000000001</v>
      </c>
      <c r="L513" s="96">
        <f t="shared" si="55"/>
        <v>1.7892000000000001</v>
      </c>
      <c r="M513" s="107">
        <v>5.5147656768714146</v>
      </c>
      <c r="N513" s="96">
        <f t="shared" si="54"/>
        <v>1.8342000000000001</v>
      </c>
      <c r="O513" s="99">
        <v>43004</v>
      </c>
      <c r="P513" s="96">
        <v>0.66100000000000003</v>
      </c>
      <c r="Q513" s="96">
        <v>1.6519999999999999</v>
      </c>
      <c r="R513" s="96">
        <f t="shared" si="56"/>
        <v>0.51039999999999996</v>
      </c>
      <c r="S513" s="96">
        <f t="shared" si="56"/>
        <v>1.5013999999999998</v>
      </c>
      <c r="T513" s="96">
        <f t="shared" si="57"/>
        <v>0.71473284149340488</v>
      </c>
      <c r="U513" s="96">
        <f t="shared" si="58"/>
        <v>0.46856594834246978</v>
      </c>
      <c r="V513" s="96">
        <f t="shared" si="59"/>
        <v>0.81855849961836213</v>
      </c>
      <c r="W513">
        <f t="shared" si="60"/>
        <v>62</v>
      </c>
      <c r="X513" s="96">
        <f t="shared" si="61"/>
        <v>0.15114864430712005</v>
      </c>
      <c r="Y513" s="96">
        <f t="shared" si="62"/>
        <v>7.8993728754922343E-3</v>
      </c>
      <c r="Z513" s="97" t="s">
        <v>194</v>
      </c>
      <c r="AA513" s="97" t="s">
        <v>194</v>
      </c>
      <c r="AB513" s="97" t="s">
        <v>195</v>
      </c>
      <c r="AC513" s="97" t="s">
        <v>194</v>
      </c>
      <c r="AD513" s="97" t="s">
        <v>194</v>
      </c>
      <c r="AE513" s="97" t="s">
        <v>195</v>
      </c>
    </row>
    <row r="514" spans="2:31">
      <c r="B514" t="s">
        <v>1074</v>
      </c>
      <c r="C514" s="93">
        <v>219</v>
      </c>
      <c r="D514" t="s">
        <v>167</v>
      </c>
      <c r="E514" t="s">
        <v>107</v>
      </c>
      <c r="F514" s="98">
        <v>3</v>
      </c>
      <c r="G514" s="99">
        <v>42942</v>
      </c>
      <c r="H514" s="100" t="s">
        <v>1855</v>
      </c>
      <c r="I514" t="s">
        <v>1856</v>
      </c>
      <c r="J514">
        <v>2.133</v>
      </c>
      <c r="K514">
        <v>2.2170000000000001</v>
      </c>
      <c r="L514" s="96">
        <f t="shared" si="55"/>
        <v>1.8832</v>
      </c>
      <c r="M514" s="107">
        <v>5.5147656768714146</v>
      </c>
      <c r="N514" s="96">
        <f t="shared" si="54"/>
        <v>1.9672000000000001</v>
      </c>
      <c r="O514" s="99">
        <v>43004</v>
      </c>
      <c r="P514" s="96">
        <v>0.82250000000000001</v>
      </c>
      <c r="Q514" s="96">
        <v>1.639</v>
      </c>
      <c r="R514" s="96">
        <f t="shared" si="56"/>
        <v>0.67189999999999994</v>
      </c>
      <c r="S514" s="96">
        <f t="shared" si="56"/>
        <v>1.4883999999999999</v>
      </c>
      <c r="T514" s="96">
        <f t="shared" si="57"/>
        <v>0.64321367884451996</v>
      </c>
      <c r="U514" s="96">
        <f t="shared" si="58"/>
        <v>0.42167927639213187</v>
      </c>
      <c r="V514" s="96">
        <f t="shared" si="59"/>
        <v>0.75660837738918252</v>
      </c>
      <c r="W514">
        <f t="shared" si="60"/>
        <v>62</v>
      </c>
      <c r="X514" s="96">
        <f t="shared" si="61"/>
        <v>0.23608826740555822</v>
      </c>
      <c r="Y514" s="96">
        <f t="shared" si="62"/>
        <v>1.3884624808672117E-2</v>
      </c>
      <c r="Z514" s="97" t="s">
        <v>194</v>
      </c>
      <c r="AA514" s="97" t="s">
        <v>194</v>
      </c>
      <c r="AB514" s="97" t="s">
        <v>194</v>
      </c>
      <c r="AC514" s="97" t="s">
        <v>194</v>
      </c>
      <c r="AD514" s="97" t="s">
        <v>194</v>
      </c>
      <c r="AE514" s="97" t="s">
        <v>195</v>
      </c>
    </row>
    <row r="515" spans="2:31">
      <c r="B515" t="s">
        <v>1074</v>
      </c>
      <c r="C515" s="94">
        <v>220</v>
      </c>
      <c r="D515" t="s">
        <v>168</v>
      </c>
      <c r="E515" t="s">
        <v>107</v>
      </c>
      <c r="F515" s="98">
        <v>4</v>
      </c>
      <c r="G515" s="99">
        <v>42942</v>
      </c>
      <c r="H515" s="100" t="s">
        <v>1857</v>
      </c>
      <c r="I515" s="100" t="s">
        <v>1858</v>
      </c>
      <c r="J515">
        <v>1.907</v>
      </c>
      <c r="K515">
        <v>2.161</v>
      </c>
      <c r="L515" s="96">
        <f t="shared" si="55"/>
        <v>1.6572</v>
      </c>
      <c r="M515" s="107">
        <v>5.5147656768714146</v>
      </c>
      <c r="N515" s="96">
        <f t="shared" si="54"/>
        <v>1.9112</v>
      </c>
      <c r="O515" s="99">
        <v>43004</v>
      </c>
      <c r="P515" s="96">
        <v>0.94390000000000007</v>
      </c>
      <c r="Q515" s="96">
        <v>1.7277</v>
      </c>
      <c r="R515" s="96">
        <f t="shared" si="56"/>
        <v>0.79330000000000012</v>
      </c>
      <c r="S515" s="96">
        <f t="shared" si="56"/>
        <v>1.5770999999999999</v>
      </c>
      <c r="T515" s="96">
        <f t="shared" si="57"/>
        <v>0.52130098962104743</v>
      </c>
      <c r="U515" s="96">
        <f t="shared" si="58"/>
        <v>0.34175551813636368</v>
      </c>
      <c r="V515" s="96">
        <f t="shared" si="59"/>
        <v>0.82518836333193801</v>
      </c>
      <c r="W515">
        <f t="shared" si="60"/>
        <v>62</v>
      </c>
      <c r="X515" s="96">
        <f t="shared" si="61"/>
        <v>0.38087768453557314</v>
      </c>
      <c r="Y515" s="96">
        <f t="shared" si="62"/>
        <v>1.1555450086250045E-2</v>
      </c>
      <c r="Z515" s="97" t="s">
        <v>194</v>
      </c>
      <c r="AA515" s="97" t="s">
        <v>194</v>
      </c>
      <c r="AB515" s="97" t="s">
        <v>194</v>
      </c>
      <c r="AC515" s="97" t="s">
        <v>194</v>
      </c>
      <c r="AD515" s="97" t="s">
        <v>194</v>
      </c>
      <c r="AE515" s="97" t="s">
        <v>195</v>
      </c>
    </row>
  </sheetData>
  <mergeCells count="50">
    <mergeCell ref="B27:E27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5:E25"/>
    <mergeCell ref="B26:E26"/>
    <mergeCell ref="B28:E28"/>
    <mergeCell ref="B29:E29"/>
    <mergeCell ref="B30:E30"/>
    <mergeCell ref="B31:E31"/>
    <mergeCell ref="B32:E32"/>
    <mergeCell ref="L49:M49"/>
    <mergeCell ref="K37:O37"/>
    <mergeCell ref="B38:D38"/>
    <mergeCell ref="L40:M40"/>
    <mergeCell ref="L41:M41"/>
    <mergeCell ref="L42:M42"/>
    <mergeCell ref="L43:M43"/>
    <mergeCell ref="B37:D37"/>
    <mergeCell ref="E37:F37"/>
    <mergeCell ref="L44:M44"/>
    <mergeCell ref="L45:M45"/>
    <mergeCell ref="L46:M46"/>
    <mergeCell ref="L47:M47"/>
    <mergeCell ref="L48:M48"/>
    <mergeCell ref="L61:M61"/>
    <mergeCell ref="L50:M50"/>
    <mergeCell ref="L51:M51"/>
    <mergeCell ref="L52:M52"/>
    <mergeCell ref="L53:M53"/>
    <mergeCell ref="L54:M54"/>
    <mergeCell ref="L55:M55"/>
    <mergeCell ref="L56:M56"/>
    <mergeCell ref="L57:M57"/>
    <mergeCell ref="L58:M58"/>
    <mergeCell ref="L59:M59"/>
    <mergeCell ref="L60:M60"/>
    <mergeCell ref="Z74:AE74"/>
    <mergeCell ref="L62:M62"/>
    <mergeCell ref="B68:E68"/>
    <mergeCell ref="B69:E69"/>
    <mergeCell ref="B70:E70"/>
    <mergeCell ref="F70:M70"/>
    <mergeCell ref="D73:H74"/>
  </mergeCells>
  <dataValidations count="6">
    <dataValidation type="list" allowBlank="1" showInputMessage="1" showErrorMessage="1" sqref="Q39:Q63" xr:uid="{B4F330C7-6C17-4240-9938-131BAE5C8FD5}">
      <formula1>aspect</formula1>
    </dataValidation>
    <dataValidation type="list" allowBlank="1" showInputMessage="1" showErrorMessage="1" sqref="P39:P63" xr:uid="{1D2DC241-2F50-4D5A-A413-ED10435AB5E3}">
      <formula1>slope</formula1>
    </dataValidation>
    <dataValidation type="list" allowBlank="1" showInputMessage="1" showErrorMessage="1" sqref="O39:O63" xr:uid="{FE83EE33-5D7A-4503-AED3-8D559FE76A8F}">
      <formula1>rootingdepth</formula1>
    </dataValidation>
    <dataValidation type="list" allowBlank="1" showInputMessage="1" showErrorMessage="1" sqref="N39:N63" xr:uid="{5F9C50DF-EBDC-4DFB-BAAF-C89F1787479A}">
      <formula1>ecosystem</formula1>
    </dataValidation>
    <dataValidation type="list" allowBlank="1" showInputMessage="1" showErrorMessage="1" sqref="L39:L63" xr:uid="{40C19F9C-E7DF-476B-B12C-58D4526C88FD}">
      <formula1>human_impact</formula1>
    </dataValidation>
    <dataValidation type="list" allowBlank="1" showInputMessage="1" showErrorMessage="1" sqref="K39:K63" xr:uid="{B15F4C75-4CCF-4F2A-A903-51B9F3408E46}">
      <formula1>shading</formula1>
    </dataValidation>
  </dataValidations>
  <hyperlinks>
    <hyperlink ref="F16" r:id="rId1" xr:uid="{AEA25CC2-B0DA-42B3-A9B3-FC378E2BA7C3}"/>
    <hyperlink ref="F15" r:id="rId2" xr:uid="{166901B3-FC09-4A28-BD5F-C7A69F51C95A}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TBIWet</vt:lpstr>
      <vt:lpstr>TBIDry</vt:lpstr>
      <vt:lpstr>TBIWetUnashed</vt:lpstr>
      <vt:lpstr>TBIDryUnashed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Sundsdal</dc:creator>
  <cp:lastModifiedBy>Anders Sundsdal</cp:lastModifiedBy>
  <dcterms:created xsi:type="dcterms:W3CDTF">2018-12-11T10:33:04Z</dcterms:created>
  <dcterms:modified xsi:type="dcterms:W3CDTF">2019-02-28T11:20:37Z</dcterms:modified>
</cp:coreProperties>
</file>